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lockhart\OneDrive - Department for Education\Documents\"/>
    </mc:Choice>
  </mc:AlternateContent>
  <workbookProtection workbookAlgorithmName="SHA-512" workbookHashValue="/zI0+8xW8rNjpEzxaEPNkt7C6i+YPqhAhWLL2doKpm9w4gmjxbkCrTUw60NSsm5jnAaf3I6yqxty1By6YNd4Ew==" workbookSaltValue="8T4UAJpGEdDKrAxBS96qhg==" workbookSpinCount="100000" lockStructure="1"/>
  <bookViews>
    <workbookView xWindow="-120" yWindow="-120" windowWidth="29040" windowHeight="15840" firstSheet="2" activeTab="2"/>
  </bookViews>
  <sheets>
    <sheet name="SQL - Multi" sheetId="1" state="hidden" r:id="rId1"/>
    <sheet name="SQL - Region Gender" sheetId="2" state="hidden" r:id="rId2"/>
    <sheet name="Index" sheetId="3" r:id="rId3"/>
    <sheet name="Table 1" sheetId="4" r:id="rId4"/>
    <sheet name="Table 2" sheetId="5" r:id="rId5"/>
    <sheet name="Table 2a" sheetId="6" r:id="rId6"/>
    <sheet name="Table 3" sheetId="7" r:id="rId7"/>
    <sheet name="Table 4" sheetId="8" r:id="rId8"/>
    <sheet name="Table 5" sheetId="9" r:id="rId9"/>
    <sheet name="Table 6" sheetId="10" r:id="rId10"/>
    <sheet name="Table 7" sheetId="11" r:id="rId11"/>
    <sheet name="Table 8" sheetId="12" r:id="rId12"/>
    <sheet name="Table 9" sheetId="13" r:id="rId13"/>
    <sheet name="Table 10" sheetId="14" r:id="rId14"/>
    <sheet name="Table 11ab" sheetId="15" r:id="rId15"/>
    <sheet name="Table 11cd" sheetId="16" r:id="rId16"/>
    <sheet name="Table 12" sheetId="17" r:id="rId17"/>
    <sheet name="Table A" sheetId="18" r:id="rId18"/>
  </sheets>
  <definedNames>
    <definedName name="_xlnm._FilterDatabase" localSheetId="0" hidden="1">'SQL - Multi'!$A$1:$M$228</definedName>
    <definedName name="_xlnm._FilterDatabase" localSheetId="4" hidden="1">'Table 2'!$A$6:$BB$172</definedName>
    <definedName name="_xlnm._FilterDatabase" localSheetId="5" hidden="1">'Table 2a'!$A$6:$AP$172</definedName>
    <definedName name="_xlnm.Print_Area" localSheetId="4">'Table 2'!$A$1:$BB$180</definedName>
    <definedName name="_xlnm.Print_Area" localSheetId="5">'Table 2a'!$A$1:$AP$180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3" l="1"/>
  <c r="BC45" i="13" s="1"/>
  <c r="C6" i="12"/>
  <c r="V31" i="12" s="1"/>
  <c r="U20" i="12" l="1"/>
  <c r="AD23" i="12"/>
  <c r="Y32" i="12"/>
  <c r="AE14" i="12"/>
  <c r="U16" i="12"/>
  <c r="X21" i="12"/>
  <c r="AM26" i="12"/>
  <c r="AE34" i="12"/>
  <c r="AN21" i="12"/>
  <c r="AH35" i="12"/>
  <c r="AP15" i="12"/>
  <c r="AM14" i="12"/>
  <c r="X17" i="12"/>
  <c r="AP27" i="12"/>
  <c r="AH15" i="12"/>
  <c r="AE18" i="12"/>
  <c r="AQ22" i="12"/>
  <c r="AF13" i="13"/>
  <c r="BE13" i="13"/>
  <c r="AN14" i="13"/>
  <c r="BM14" i="13"/>
  <c r="BE16" i="13"/>
  <c r="BE18" i="13"/>
  <c r="BE20" i="13"/>
  <c r="AF25" i="13"/>
  <c r="AF29" i="13"/>
  <c r="AF39" i="13"/>
  <c r="AL43" i="13"/>
  <c r="AJ13" i="13"/>
  <c r="BI13" i="13"/>
  <c r="AB14" i="13"/>
  <c r="BA14" i="13"/>
  <c r="C14" i="13" s="1"/>
  <c r="BA15" i="13"/>
  <c r="AF17" i="13"/>
  <c r="AF19" i="13"/>
  <c r="AF21" i="13"/>
  <c r="AF26" i="13"/>
  <c r="AF30" i="13"/>
  <c r="BM39" i="13"/>
  <c r="AD44" i="13"/>
  <c r="AN13" i="13"/>
  <c r="AV13" i="13" s="1"/>
  <c r="BM13" i="13"/>
  <c r="BU13" i="13" s="1"/>
  <c r="AF14" i="13"/>
  <c r="BE14" i="13"/>
  <c r="G14" i="13" s="1"/>
  <c r="AB15" i="13"/>
  <c r="C15" i="13" s="1"/>
  <c r="BI15" i="13"/>
  <c r="BM17" i="13"/>
  <c r="BM19" i="13"/>
  <c r="BM21" i="13"/>
  <c r="AF27" i="13"/>
  <c r="G27" i="13" s="1"/>
  <c r="AF31" i="13"/>
  <c r="AP40" i="13"/>
  <c r="AF47" i="13"/>
  <c r="AB13" i="13"/>
  <c r="C13" i="13" s="1"/>
  <c r="BA13" i="13"/>
  <c r="AJ14" i="13"/>
  <c r="AR14" i="13" s="1"/>
  <c r="BI14" i="13"/>
  <c r="AJ15" i="13"/>
  <c r="K15" i="13" s="1"/>
  <c r="AN16" i="13"/>
  <c r="AN18" i="13"/>
  <c r="AN20" i="13"/>
  <c r="AF24" i="13"/>
  <c r="G24" i="13" s="1"/>
  <c r="AF28" i="13"/>
  <c r="AF32" i="13"/>
  <c r="BC41" i="13"/>
  <c r="AM52" i="13"/>
  <c r="AF73" i="13"/>
  <c r="G29" i="13"/>
  <c r="AG35" i="12"/>
  <c r="Y35" i="12"/>
  <c r="U35" i="12"/>
  <c r="AP34" i="12"/>
  <c r="AH34" i="12"/>
  <c r="AD34" i="12"/>
  <c r="V34" i="12"/>
  <c r="AQ33" i="12"/>
  <c r="AM33" i="12"/>
  <c r="AE33" i="12"/>
  <c r="AN32" i="12"/>
  <c r="X32" i="12"/>
  <c r="AG31" i="12"/>
  <c r="Y31" i="12"/>
  <c r="U31" i="12"/>
  <c r="AP30" i="12"/>
  <c r="AH30" i="12"/>
  <c r="AD30" i="12"/>
  <c r="V30" i="12"/>
  <c r="AN28" i="12"/>
  <c r="X28" i="12"/>
  <c r="AG27" i="12"/>
  <c r="Y27" i="12"/>
  <c r="U27" i="12"/>
  <c r="AP26" i="12"/>
  <c r="AS26" i="12" s="1"/>
  <c r="AH26" i="12"/>
  <c r="AD26" i="12"/>
  <c r="V26" i="12"/>
  <c r="AQ25" i="12"/>
  <c r="AM25" i="12"/>
  <c r="AE25" i="12"/>
  <c r="AG23" i="12"/>
  <c r="Y23" i="12"/>
  <c r="U23" i="12"/>
  <c r="AP22" i="12"/>
  <c r="AH22" i="12"/>
  <c r="AD22" i="12"/>
  <c r="V22" i="12"/>
  <c r="AQ21" i="12"/>
  <c r="AM21" i="12"/>
  <c r="AE21" i="12"/>
  <c r="AN20" i="12"/>
  <c r="X20" i="12"/>
  <c r="AP18" i="12"/>
  <c r="AH18" i="12"/>
  <c r="AD18" i="12"/>
  <c r="V18" i="12"/>
  <c r="AQ17" i="12"/>
  <c r="AM17" i="12"/>
  <c r="AE17" i="12"/>
  <c r="AN16" i="12"/>
  <c r="X16" i="12"/>
  <c r="AG15" i="12"/>
  <c r="Y15" i="12"/>
  <c r="U15" i="12"/>
  <c r="AP14" i="12"/>
  <c r="AH14" i="12"/>
  <c r="AD14" i="12"/>
  <c r="V14" i="12"/>
  <c r="AN35" i="12"/>
  <c r="X35" i="12"/>
  <c r="AG34" i="12"/>
  <c r="Y34" i="12"/>
  <c r="U34" i="12"/>
  <c r="AP33" i="12"/>
  <c r="AH33" i="12"/>
  <c r="AD33" i="12"/>
  <c r="V33" i="12"/>
  <c r="AQ32" i="12"/>
  <c r="F32" i="12" s="1"/>
  <c r="AM32" i="12"/>
  <c r="AE32" i="12"/>
  <c r="AN31" i="12"/>
  <c r="X31" i="12"/>
  <c r="AG30" i="12"/>
  <c r="Y30" i="12"/>
  <c r="U30" i="12"/>
  <c r="AQ28" i="12"/>
  <c r="AM28" i="12"/>
  <c r="AE28" i="12"/>
  <c r="AN27" i="12"/>
  <c r="X27" i="12"/>
  <c r="AG26" i="12"/>
  <c r="Y26" i="12"/>
  <c r="U26" i="12"/>
  <c r="AP25" i="12"/>
  <c r="AH25" i="12"/>
  <c r="AD25" i="12"/>
  <c r="V25" i="12"/>
  <c r="AN23" i="12"/>
  <c r="X23" i="12"/>
  <c r="AG22" i="12"/>
  <c r="Y22" i="12"/>
  <c r="U22" i="12"/>
  <c r="AP21" i="12"/>
  <c r="AH21" i="12"/>
  <c r="O21" i="12" s="1"/>
  <c r="AD21" i="12"/>
  <c r="V21" i="12"/>
  <c r="AQ20" i="12"/>
  <c r="AM20" i="12"/>
  <c r="AE20" i="12"/>
  <c r="AG18" i="12"/>
  <c r="Y18" i="12"/>
  <c r="U18" i="12"/>
  <c r="AP17" i="12"/>
  <c r="AR17" i="12" s="1"/>
  <c r="AH17" i="12"/>
  <c r="AD17" i="12"/>
  <c r="V17" i="12"/>
  <c r="AQ16" i="12"/>
  <c r="AM16" i="12"/>
  <c r="B16" i="12" s="1"/>
  <c r="AE16" i="12"/>
  <c r="AN15" i="12"/>
  <c r="X15" i="12"/>
  <c r="AG14" i="12"/>
  <c r="Y14" i="12"/>
  <c r="U14" i="12"/>
  <c r="AQ35" i="12"/>
  <c r="AM35" i="12"/>
  <c r="AE35" i="12"/>
  <c r="AN34" i="12"/>
  <c r="X34" i="12"/>
  <c r="AG33" i="12"/>
  <c r="Y33" i="12"/>
  <c r="U33" i="12"/>
  <c r="AP32" i="12"/>
  <c r="AH32" i="12"/>
  <c r="O32" i="12" s="1"/>
  <c r="AD32" i="12"/>
  <c r="V32" i="12"/>
  <c r="AQ31" i="12"/>
  <c r="AM31" i="12"/>
  <c r="AE31" i="12"/>
  <c r="AN30" i="12"/>
  <c r="X30" i="12"/>
  <c r="AP28" i="12"/>
  <c r="AR28" i="12" s="1"/>
  <c r="AH28" i="12"/>
  <c r="AD28" i="12"/>
  <c r="V28" i="12"/>
  <c r="AQ27" i="12"/>
  <c r="AM27" i="12"/>
  <c r="AE27" i="12"/>
  <c r="AN26" i="12"/>
  <c r="X26" i="12"/>
  <c r="AG25" i="12"/>
  <c r="Y25" i="12"/>
  <c r="U25" i="12"/>
  <c r="AQ23" i="12"/>
  <c r="AM23" i="12"/>
  <c r="AE23" i="12"/>
  <c r="AN22" i="12"/>
  <c r="X22" i="12"/>
  <c r="AG21" i="12"/>
  <c r="Y21" i="12"/>
  <c r="F21" i="12" s="1"/>
  <c r="U21" i="12"/>
  <c r="AP20" i="12"/>
  <c r="AH20" i="12"/>
  <c r="AD20" i="12"/>
  <c r="V20" i="12"/>
  <c r="AN18" i="12"/>
  <c r="X18" i="12"/>
  <c r="X14" i="12"/>
  <c r="AN14" i="12"/>
  <c r="AQ15" i="12"/>
  <c r="O15" i="12" s="1"/>
  <c r="V16" i="12"/>
  <c r="AD16" i="12"/>
  <c r="Y17" i="12"/>
  <c r="F17" i="12" s="1"/>
  <c r="AG17" i="12"/>
  <c r="Y20" i="12"/>
  <c r="AE22" i="12"/>
  <c r="AH23" i="12"/>
  <c r="X25" i="12"/>
  <c r="E25" i="12" s="1"/>
  <c r="AN25" i="12"/>
  <c r="AQ26" i="12"/>
  <c r="AD27" i="12"/>
  <c r="AG28" i="12"/>
  <c r="AM30" i="12"/>
  <c r="AP31" i="12"/>
  <c r="V35" i="12"/>
  <c r="AQ14" i="12"/>
  <c r="V15" i="12"/>
  <c r="AD15" i="12"/>
  <c r="Y16" i="12"/>
  <c r="F16" i="12" s="1"/>
  <c r="AG16" i="12"/>
  <c r="AM18" i="12"/>
  <c r="V23" i="12"/>
  <c r="AE26" i="12"/>
  <c r="AH27" i="12"/>
  <c r="O27" i="12" s="1"/>
  <c r="U28" i="12"/>
  <c r="AQ30" i="12"/>
  <c r="AD31" i="12"/>
  <c r="AG32" i="12"/>
  <c r="AM34" i="12"/>
  <c r="AP35" i="12"/>
  <c r="AE15" i="12"/>
  <c r="AM15" i="12"/>
  <c r="AH16" i="12"/>
  <c r="AP16" i="12"/>
  <c r="U17" i="12"/>
  <c r="AN17" i="12"/>
  <c r="AT17" i="12" s="1"/>
  <c r="AQ18" i="12"/>
  <c r="AG20" i="12"/>
  <c r="AM22" i="12"/>
  <c r="AP23" i="12"/>
  <c r="AR23" i="12" s="1"/>
  <c r="V27" i="12"/>
  <c r="Y28" i="12"/>
  <c r="F28" i="12" s="1"/>
  <c r="AE30" i="12"/>
  <c r="AH31" i="12"/>
  <c r="O31" i="12" s="1"/>
  <c r="U32" i="12"/>
  <c r="X33" i="12"/>
  <c r="AN33" i="12"/>
  <c r="AT33" i="12" s="1"/>
  <c r="AQ34" i="12"/>
  <c r="AD35" i="12"/>
  <c r="AF65" i="13"/>
  <c r="BM65" i="13"/>
  <c r="AC13" i="13"/>
  <c r="AG13" i="13"/>
  <c r="AK13" i="13"/>
  <c r="AO13" i="13"/>
  <c r="BB13" i="13"/>
  <c r="BF13" i="13"/>
  <c r="BJ13" i="13"/>
  <c r="BN13" i="13"/>
  <c r="AC14" i="13"/>
  <c r="AG14" i="13"/>
  <c r="AK14" i="13"/>
  <c r="AO14" i="13"/>
  <c r="BB14" i="13"/>
  <c r="BF14" i="13"/>
  <c r="BJ14" i="13"/>
  <c r="BN14" i="13"/>
  <c r="AD15" i="13"/>
  <c r="AL15" i="13"/>
  <c r="BC15" i="13"/>
  <c r="BK15" i="13"/>
  <c r="AB16" i="13"/>
  <c r="BI16" i="13"/>
  <c r="AJ17" i="13"/>
  <c r="BA17" i="13"/>
  <c r="AB18" i="13"/>
  <c r="BI18" i="13"/>
  <c r="AJ19" i="13"/>
  <c r="BA19" i="13"/>
  <c r="AB20" i="13"/>
  <c r="BI20" i="13"/>
  <c r="AJ21" i="13"/>
  <c r="BA21" i="13"/>
  <c r="AJ24" i="13"/>
  <c r="AJ25" i="13"/>
  <c r="AJ26" i="13"/>
  <c r="AJ27" i="13"/>
  <c r="AJ28" i="13"/>
  <c r="AJ29" i="13"/>
  <c r="AJ30" i="13"/>
  <c r="AJ31" i="13"/>
  <c r="AJ32" i="13"/>
  <c r="AJ39" i="13"/>
  <c r="BA39" i="13"/>
  <c r="BA65" i="13" s="1"/>
  <c r="AB40" i="13"/>
  <c r="BK42" i="13"/>
  <c r="BC43" i="13"/>
  <c r="AL45" i="13"/>
  <c r="AD46" i="13"/>
  <c r="AD13" i="13"/>
  <c r="AH13" i="13"/>
  <c r="AL13" i="13"/>
  <c r="AP13" i="13"/>
  <c r="BC13" i="13"/>
  <c r="BG13" i="13"/>
  <c r="BK13" i="13"/>
  <c r="BO13" i="13"/>
  <c r="AD14" i="13"/>
  <c r="AH14" i="13"/>
  <c r="AL14" i="13"/>
  <c r="AP14" i="13"/>
  <c r="BC14" i="13"/>
  <c r="BG14" i="13"/>
  <c r="BK14" i="13"/>
  <c r="BO14" i="13"/>
  <c r="AF15" i="13"/>
  <c r="AN15" i="13"/>
  <c r="BE15" i="13"/>
  <c r="BM15" i="13"/>
  <c r="AF16" i="13"/>
  <c r="BM16" i="13"/>
  <c r="O16" i="13" s="1"/>
  <c r="AN17" i="13"/>
  <c r="BE17" i="13"/>
  <c r="G28" i="13" s="1"/>
  <c r="AF18" i="13"/>
  <c r="BM18" i="13"/>
  <c r="AN19" i="13"/>
  <c r="BE19" i="13"/>
  <c r="AF20" i="13"/>
  <c r="BM20" i="13"/>
  <c r="AN21" i="13"/>
  <c r="BE21" i="13"/>
  <c r="AN24" i="13"/>
  <c r="AN25" i="13"/>
  <c r="AN26" i="13"/>
  <c r="AN27" i="13"/>
  <c r="AN28" i="13"/>
  <c r="AN29" i="13"/>
  <c r="AN30" i="13"/>
  <c r="AN31" i="13"/>
  <c r="AV31" i="13" s="1"/>
  <c r="AN32" i="13"/>
  <c r="AN39" i="13"/>
  <c r="BE39" i="13"/>
  <c r="AF40" i="13"/>
  <c r="AF66" i="13" s="1"/>
  <c r="BG40" i="13"/>
  <c r="BK44" i="13"/>
  <c r="AP58" i="13"/>
  <c r="AL58" i="13"/>
  <c r="AH58" i="13"/>
  <c r="AD58" i="13"/>
  <c r="AP57" i="13"/>
  <c r="AL57" i="13"/>
  <c r="AH57" i="13"/>
  <c r="AD57" i="13"/>
  <c r="AP56" i="13"/>
  <c r="AL56" i="13"/>
  <c r="AH56" i="13"/>
  <c r="AD56" i="13"/>
  <c r="AP55" i="13"/>
  <c r="AL55" i="13"/>
  <c r="AH55" i="13"/>
  <c r="AD55" i="13"/>
  <c r="AP54" i="13"/>
  <c r="AL54" i="13"/>
  <c r="AH54" i="13"/>
  <c r="AD54" i="13"/>
  <c r="AP53" i="13"/>
  <c r="AL53" i="13"/>
  <c r="AH53" i="13"/>
  <c r="AD53" i="13"/>
  <c r="AP52" i="13"/>
  <c r="AL52" i="13"/>
  <c r="AH52" i="13"/>
  <c r="AD52" i="13"/>
  <c r="AP51" i="13"/>
  <c r="AL51" i="13"/>
  <c r="AH51" i="13"/>
  <c r="AD51" i="13"/>
  <c r="AP50" i="13"/>
  <c r="AL50" i="13"/>
  <c r="AH50" i="13"/>
  <c r="AD50" i="13"/>
  <c r="BO47" i="13"/>
  <c r="BK47" i="13"/>
  <c r="BG47" i="13"/>
  <c r="BC47" i="13"/>
  <c r="AP47" i="13"/>
  <c r="Q47" i="13" s="1"/>
  <c r="AO58" i="13"/>
  <c r="AK58" i="13"/>
  <c r="AG58" i="13"/>
  <c r="AC58" i="13"/>
  <c r="AO57" i="13"/>
  <c r="AK57" i="13"/>
  <c r="AG57" i="13"/>
  <c r="AC57" i="13"/>
  <c r="AO56" i="13"/>
  <c r="AK56" i="13"/>
  <c r="AG56" i="13"/>
  <c r="AC56" i="13"/>
  <c r="AO55" i="13"/>
  <c r="AK55" i="13"/>
  <c r="AG55" i="13"/>
  <c r="AC55" i="13"/>
  <c r="AO54" i="13"/>
  <c r="AK54" i="13"/>
  <c r="AG54" i="13"/>
  <c r="AC54" i="13"/>
  <c r="AO53" i="13"/>
  <c r="AK53" i="13"/>
  <c r="AG53" i="13"/>
  <c r="AC53" i="13"/>
  <c r="AO52" i="13"/>
  <c r="AK52" i="13"/>
  <c r="AG52" i="13"/>
  <c r="AC52" i="13"/>
  <c r="AO51" i="13"/>
  <c r="AK51" i="13"/>
  <c r="AG51" i="13"/>
  <c r="AC51" i="13"/>
  <c r="AO50" i="13"/>
  <c r="AK50" i="13"/>
  <c r="AG50" i="13"/>
  <c r="AC50" i="13"/>
  <c r="BN47" i="13"/>
  <c r="BJ47" i="13"/>
  <c r="BF47" i="13"/>
  <c r="BB47" i="13"/>
  <c r="AL47" i="13"/>
  <c r="M47" i="13" s="1"/>
  <c r="AH47" i="13"/>
  <c r="AD47" i="13"/>
  <c r="BO46" i="13"/>
  <c r="BK46" i="13"/>
  <c r="AN58" i="13"/>
  <c r="AF58" i="13"/>
  <c r="AN57" i="13"/>
  <c r="AF57" i="13"/>
  <c r="AF83" i="13" s="1"/>
  <c r="AN56" i="13"/>
  <c r="AF56" i="13"/>
  <c r="AN55" i="13"/>
  <c r="AF55" i="13"/>
  <c r="AN54" i="13"/>
  <c r="AF54" i="13"/>
  <c r="AN53" i="13"/>
  <c r="AF53" i="13"/>
  <c r="AN52" i="13"/>
  <c r="AF52" i="13"/>
  <c r="AN51" i="13"/>
  <c r="AF51" i="13"/>
  <c r="AN50" i="13"/>
  <c r="AF50" i="13"/>
  <c r="BM47" i="13"/>
  <c r="BE47" i="13"/>
  <c r="AO47" i="13"/>
  <c r="AK47" i="13"/>
  <c r="AG47" i="13"/>
  <c r="AC47" i="13"/>
  <c r="BN46" i="13"/>
  <c r="BJ46" i="13"/>
  <c r="BF46" i="13"/>
  <c r="BB46" i="13"/>
  <c r="AJ58" i="13"/>
  <c r="AJ57" i="13"/>
  <c r="AJ56" i="13"/>
  <c r="AJ55" i="13"/>
  <c r="AJ54" i="13"/>
  <c r="AJ53" i="13"/>
  <c r="AJ52" i="13"/>
  <c r="AJ51" i="13"/>
  <c r="AJ50" i="13"/>
  <c r="BA47" i="13"/>
  <c r="AM47" i="13"/>
  <c r="AE47" i="13"/>
  <c r="BL46" i="13"/>
  <c r="BE46" i="13"/>
  <c r="AO46" i="13"/>
  <c r="AK46" i="13"/>
  <c r="AG46" i="13"/>
  <c r="AC46" i="13"/>
  <c r="BN45" i="13"/>
  <c r="BJ45" i="13"/>
  <c r="BF45" i="13"/>
  <c r="BB45" i="13"/>
  <c r="AO45" i="13"/>
  <c r="P45" i="13" s="1"/>
  <c r="AK45" i="13"/>
  <c r="L45" i="13" s="1"/>
  <c r="AG45" i="13"/>
  <c r="AC45" i="13"/>
  <c r="BN44" i="13"/>
  <c r="BJ44" i="13"/>
  <c r="BF44" i="13"/>
  <c r="BB44" i="13"/>
  <c r="AO44" i="13"/>
  <c r="AK44" i="13"/>
  <c r="L44" i="13" s="1"/>
  <c r="AG44" i="13"/>
  <c r="AC44" i="13"/>
  <c r="BN43" i="13"/>
  <c r="BJ43" i="13"/>
  <c r="BF43" i="13"/>
  <c r="BB43" i="13"/>
  <c r="AO43" i="13"/>
  <c r="P43" i="13" s="1"/>
  <c r="AK43" i="13"/>
  <c r="L43" i="13" s="1"/>
  <c r="AG43" i="13"/>
  <c r="AC43" i="13"/>
  <c r="BN42" i="13"/>
  <c r="BJ42" i="13"/>
  <c r="BF42" i="13"/>
  <c r="BB42" i="13"/>
  <c r="AO42" i="13"/>
  <c r="P42" i="13" s="1"/>
  <c r="AK42" i="13"/>
  <c r="L42" i="13" s="1"/>
  <c r="AG42" i="13"/>
  <c r="AC42" i="13"/>
  <c r="BN41" i="13"/>
  <c r="BJ41" i="13"/>
  <c r="BF41" i="13"/>
  <c r="BB41" i="13"/>
  <c r="AO41" i="13"/>
  <c r="P41" i="13" s="1"/>
  <c r="AK41" i="13"/>
  <c r="L41" i="13" s="1"/>
  <c r="AG41" i="13"/>
  <c r="AC41" i="13"/>
  <c r="BN40" i="13"/>
  <c r="BJ40" i="13"/>
  <c r="BF40" i="13"/>
  <c r="BB40" i="13"/>
  <c r="AO40" i="13"/>
  <c r="P40" i="13" s="1"/>
  <c r="AE58" i="13"/>
  <c r="AE57" i="13"/>
  <c r="AE56" i="13"/>
  <c r="AE55" i="13"/>
  <c r="AE54" i="13"/>
  <c r="AE53" i="13"/>
  <c r="AE52" i="13"/>
  <c r="AE51" i="13"/>
  <c r="AE50" i="13"/>
  <c r="BL47" i="13"/>
  <c r="AJ47" i="13"/>
  <c r="AB47" i="13"/>
  <c r="BI46" i="13"/>
  <c r="BD46" i="13"/>
  <c r="BT46" i="13" s="1"/>
  <c r="AN46" i="13"/>
  <c r="AJ46" i="13"/>
  <c r="AF46" i="13"/>
  <c r="AB46" i="13"/>
  <c r="BM45" i="13"/>
  <c r="BM71" i="13" s="1"/>
  <c r="BI45" i="13"/>
  <c r="BE45" i="13"/>
  <c r="BA45" i="13"/>
  <c r="AN45" i="13"/>
  <c r="O45" i="13" s="1"/>
  <c r="AJ45" i="13"/>
  <c r="AF45" i="13"/>
  <c r="AB45" i="13"/>
  <c r="BM44" i="13"/>
  <c r="BI44" i="13"/>
  <c r="BE44" i="13"/>
  <c r="BA44" i="13"/>
  <c r="AN44" i="13"/>
  <c r="AJ44" i="13"/>
  <c r="AF44" i="13"/>
  <c r="AB44" i="13"/>
  <c r="BM43" i="13"/>
  <c r="BM69" i="13" s="1"/>
  <c r="BI43" i="13"/>
  <c r="BE43" i="13"/>
  <c r="BA43" i="13"/>
  <c r="AN43" i="13"/>
  <c r="O43" i="13" s="1"/>
  <c r="AJ43" i="13"/>
  <c r="AF43" i="13"/>
  <c r="AB43" i="13"/>
  <c r="BM42" i="13"/>
  <c r="BI42" i="13"/>
  <c r="BE42" i="13"/>
  <c r="BA42" i="13"/>
  <c r="AN42" i="13"/>
  <c r="O42" i="13" s="1"/>
  <c r="AJ42" i="13"/>
  <c r="AF42" i="13"/>
  <c r="AB42" i="13"/>
  <c r="BM41" i="13"/>
  <c r="BI41" i="13"/>
  <c r="BE41" i="13"/>
  <c r="BA41" i="13"/>
  <c r="AN41" i="13"/>
  <c r="O41" i="13" s="1"/>
  <c r="AJ41" i="13"/>
  <c r="AF41" i="13"/>
  <c r="AB41" i="13"/>
  <c r="BM40" i="13"/>
  <c r="BI40" i="13"/>
  <c r="BE40" i="13"/>
  <c r="BA40" i="13"/>
  <c r="AN40" i="13"/>
  <c r="O40" i="13" s="1"/>
  <c r="AB58" i="13"/>
  <c r="AB57" i="13"/>
  <c r="AB56" i="13"/>
  <c r="AB55" i="13"/>
  <c r="AB54" i="13"/>
  <c r="AB53" i="13"/>
  <c r="AB52" i="13"/>
  <c r="AB51" i="13"/>
  <c r="AB50" i="13"/>
  <c r="BI47" i="13"/>
  <c r="BC46" i="13"/>
  <c r="AM46" i="13"/>
  <c r="N46" i="13" s="1"/>
  <c r="AE46" i="13"/>
  <c r="BL45" i="13"/>
  <c r="BD45" i="13"/>
  <c r="AM45" i="13"/>
  <c r="AE45" i="13"/>
  <c r="BL44" i="13"/>
  <c r="BD44" i="13"/>
  <c r="AM44" i="13"/>
  <c r="AE44" i="13"/>
  <c r="BL43" i="13"/>
  <c r="BD43" i="13"/>
  <c r="AM43" i="13"/>
  <c r="AE43" i="13"/>
  <c r="BL42" i="13"/>
  <c r="BD42" i="13"/>
  <c r="AM42" i="13"/>
  <c r="AE42" i="13"/>
  <c r="BL41" i="13"/>
  <c r="N52" i="13" s="1"/>
  <c r="BD41" i="13"/>
  <c r="AM41" i="13"/>
  <c r="AE41" i="13"/>
  <c r="AM57" i="13"/>
  <c r="AM53" i="13"/>
  <c r="BM46" i="13"/>
  <c r="AP46" i="13"/>
  <c r="Q46" i="13" s="1"/>
  <c r="BO45" i="13"/>
  <c r="AH45" i="13"/>
  <c r="BG44" i="13"/>
  <c r="AP44" i="13"/>
  <c r="BO43" i="13"/>
  <c r="AH43" i="13"/>
  <c r="BG42" i="13"/>
  <c r="AP42" i="13"/>
  <c r="BO41" i="13"/>
  <c r="AH41" i="13"/>
  <c r="BL40" i="13"/>
  <c r="BD40" i="13"/>
  <c r="AM40" i="13"/>
  <c r="AE40" i="13"/>
  <c r="BL39" i="13"/>
  <c r="BD39" i="13"/>
  <c r="AM39" i="13"/>
  <c r="AE39" i="13"/>
  <c r="AM32" i="13"/>
  <c r="AE32" i="13"/>
  <c r="AM31" i="13"/>
  <c r="AE31" i="13"/>
  <c r="AM30" i="13"/>
  <c r="AE30" i="13"/>
  <c r="AM29" i="13"/>
  <c r="AE29" i="13"/>
  <c r="AM28" i="13"/>
  <c r="AE28" i="13"/>
  <c r="AM27" i="13"/>
  <c r="AE27" i="13"/>
  <c r="AM26" i="13"/>
  <c r="AE26" i="13"/>
  <c r="AM25" i="13"/>
  <c r="AE25" i="13"/>
  <c r="AM24" i="13"/>
  <c r="AE24" i="13"/>
  <c r="BL21" i="13"/>
  <c r="BD21" i="13"/>
  <c r="AM21" i="13"/>
  <c r="AE21" i="13"/>
  <c r="BL20" i="13"/>
  <c r="BD20" i="13"/>
  <c r="AM20" i="13"/>
  <c r="AE20" i="13"/>
  <c r="BL19" i="13"/>
  <c r="BL71" i="13" s="1"/>
  <c r="BD19" i="13"/>
  <c r="AM19" i="13"/>
  <c r="AE19" i="13"/>
  <c r="BL18" i="13"/>
  <c r="BL70" i="13" s="1"/>
  <c r="BD18" i="13"/>
  <c r="AM18" i="13"/>
  <c r="AE18" i="13"/>
  <c r="BL17" i="13"/>
  <c r="BL69" i="13" s="1"/>
  <c r="BD17" i="13"/>
  <c r="AM17" i="13"/>
  <c r="AE17" i="13"/>
  <c r="BL16" i="13"/>
  <c r="BL68" i="13" s="1"/>
  <c r="BD16" i="13"/>
  <c r="AM16" i="13"/>
  <c r="AE16" i="13"/>
  <c r="BL15" i="13"/>
  <c r="BL67" i="13" s="1"/>
  <c r="BD15" i="13"/>
  <c r="AM15" i="13"/>
  <c r="AE15" i="13"/>
  <c r="AM58" i="13"/>
  <c r="AM54" i="13"/>
  <c r="AM50" i="13"/>
  <c r="BD47" i="13"/>
  <c r="BG46" i="13"/>
  <c r="AL46" i="13"/>
  <c r="BK45" i="13"/>
  <c r="BS45" i="13" s="1"/>
  <c r="AD45" i="13"/>
  <c r="BC44" i="13"/>
  <c r="AL44" i="13"/>
  <c r="BK43" i="13"/>
  <c r="M43" i="13" s="1"/>
  <c r="AD43" i="13"/>
  <c r="BC42" i="13"/>
  <c r="BS42" i="13" s="1"/>
  <c r="AL42" i="13"/>
  <c r="M42" i="13" s="1"/>
  <c r="BK41" i="13"/>
  <c r="AD41" i="13"/>
  <c r="BK40" i="13"/>
  <c r="BC40" i="13"/>
  <c r="AL40" i="13"/>
  <c r="AH40" i="13"/>
  <c r="AD40" i="13"/>
  <c r="BO39" i="13"/>
  <c r="BK39" i="13"/>
  <c r="BG39" i="13"/>
  <c r="BC39" i="13"/>
  <c r="AP39" i="13"/>
  <c r="AL39" i="13"/>
  <c r="AH39" i="13"/>
  <c r="AD39" i="13"/>
  <c r="AP32" i="13"/>
  <c r="AL32" i="13"/>
  <c r="AH32" i="13"/>
  <c r="AD32" i="13"/>
  <c r="AP31" i="13"/>
  <c r="AL31" i="13"/>
  <c r="AH31" i="13"/>
  <c r="AD31" i="13"/>
  <c r="AP30" i="13"/>
  <c r="AL30" i="13"/>
  <c r="AH30" i="13"/>
  <c r="AD30" i="13"/>
  <c r="AP29" i="13"/>
  <c r="AL29" i="13"/>
  <c r="AH29" i="13"/>
  <c r="AD29" i="13"/>
  <c r="AP28" i="13"/>
  <c r="AL28" i="13"/>
  <c r="AH28" i="13"/>
  <c r="AD28" i="13"/>
  <c r="AP27" i="13"/>
  <c r="AL27" i="13"/>
  <c r="AH27" i="13"/>
  <c r="AD27" i="13"/>
  <c r="AP26" i="13"/>
  <c r="AL26" i="13"/>
  <c r="AH26" i="13"/>
  <c r="AD26" i="13"/>
  <c r="AP25" i="13"/>
  <c r="AL25" i="13"/>
  <c r="AH25" i="13"/>
  <c r="AD25" i="13"/>
  <c r="AP24" i="13"/>
  <c r="AL24" i="13"/>
  <c r="AH24" i="13"/>
  <c r="AD24" i="13"/>
  <c r="BO21" i="13"/>
  <c r="BK21" i="13"/>
  <c r="BG21" i="13"/>
  <c r="BC21" i="13"/>
  <c r="AP21" i="13"/>
  <c r="AL21" i="13"/>
  <c r="AH21" i="13"/>
  <c r="AD21" i="13"/>
  <c r="BO20" i="13"/>
  <c r="BK20" i="13"/>
  <c r="BG20" i="13"/>
  <c r="BC20" i="13"/>
  <c r="AP20" i="13"/>
  <c r="AL20" i="13"/>
  <c r="AH20" i="13"/>
  <c r="AD20" i="13"/>
  <c r="BO19" i="13"/>
  <c r="BK19" i="13"/>
  <c r="BK71" i="13" s="1"/>
  <c r="BG19" i="13"/>
  <c r="BC19" i="13"/>
  <c r="AP19" i="13"/>
  <c r="AL19" i="13"/>
  <c r="AH19" i="13"/>
  <c r="AD19" i="13"/>
  <c r="BO18" i="13"/>
  <c r="BK18" i="13"/>
  <c r="BK70" i="13" s="1"/>
  <c r="BG18" i="13"/>
  <c r="BC18" i="13"/>
  <c r="AP18" i="13"/>
  <c r="AL18" i="13"/>
  <c r="AH18" i="13"/>
  <c r="AD18" i="13"/>
  <c r="BO17" i="13"/>
  <c r="BK17" i="13"/>
  <c r="BK69" i="13" s="1"/>
  <c r="BG17" i="13"/>
  <c r="BC17" i="13"/>
  <c r="AP17" i="13"/>
  <c r="AL17" i="13"/>
  <c r="AH17" i="13"/>
  <c r="AD17" i="13"/>
  <c r="BO16" i="13"/>
  <c r="BK16" i="13"/>
  <c r="BK68" i="13" s="1"/>
  <c r="BG16" i="13"/>
  <c r="BC16" i="13"/>
  <c r="AP16" i="13"/>
  <c r="AL16" i="13"/>
  <c r="AH16" i="13"/>
  <c r="AD16" i="13"/>
  <c r="AM55" i="13"/>
  <c r="AM51" i="13"/>
  <c r="N51" i="13" s="1"/>
  <c r="AN47" i="13"/>
  <c r="O47" i="13" s="1"/>
  <c r="BA46" i="13"/>
  <c r="AH46" i="13"/>
  <c r="BG45" i="13"/>
  <c r="AP45" i="13"/>
  <c r="BO44" i="13"/>
  <c r="AH44" i="13"/>
  <c r="BG43" i="13"/>
  <c r="AP43" i="13"/>
  <c r="BO42" i="13"/>
  <c r="AH42" i="13"/>
  <c r="BG41" i="13"/>
  <c r="AP41" i="13"/>
  <c r="AK40" i="13"/>
  <c r="L40" i="13" s="1"/>
  <c r="AG40" i="13"/>
  <c r="AC40" i="13"/>
  <c r="BN39" i="13"/>
  <c r="BJ39" i="13"/>
  <c r="BF39" i="13"/>
  <c r="BB39" i="13"/>
  <c r="AO39" i="13"/>
  <c r="AK39" i="13"/>
  <c r="AG39" i="13"/>
  <c r="AC39" i="13"/>
  <c r="AO32" i="13"/>
  <c r="AK32" i="13"/>
  <c r="AG32" i="13"/>
  <c r="AC32" i="13"/>
  <c r="AO31" i="13"/>
  <c r="AK31" i="13"/>
  <c r="AG31" i="13"/>
  <c r="AC31" i="13"/>
  <c r="AO30" i="13"/>
  <c r="AK30" i="13"/>
  <c r="AG30" i="13"/>
  <c r="AC30" i="13"/>
  <c r="AO29" i="13"/>
  <c r="AK29" i="13"/>
  <c r="AG29" i="13"/>
  <c r="AC29" i="13"/>
  <c r="AO28" i="13"/>
  <c r="AK28" i="13"/>
  <c r="AG28" i="13"/>
  <c r="AC28" i="13"/>
  <c r="AO27" i="13"/>
  <c r="AK27" i="13"/>
  <c r="AG27" i="13"/>
  <c r="AC27" i="13"/>
  <c r="AO26" i="13"/>
  <c r="AK26" i="13"/>
  <c r="AG26" i="13"/>
  <c r="AC26" i="13"/>
  <c r="AO25" i="13"/>
  <c r="AK25" i="13"/>
  <c r="AG25" i="13"/>
  <c r="AC25" i="13"/>
  <c r="AO24" i="13"/>
  <c r="AK24" i="13"/>
  <c r="AG24" i="13"/>
  <c r="AC24" i="13"/>
  <c r="BN21" i="13"/>
  <c r="BJ21" i="13"/>
  <c r="BJ73" i="13" s="1"/>
  <c r="BF21" i="13"/>
  <c r="BB21" i="13"/>
  <c r="AO21" i="13"/>
  <c r="AK21" i="13"/>
  <c r="AG21" i="13"/>
  <c r="AC21" i="13"/>
  <c r="BN20" i="13"/>
  <c r="BN72" i="13" s="1"/>
  <c r="BJ20" i="13"/>
  <c r="BF20" i="13"/>
  <c r="BB20" i="13"/>
  <c r="AO20" i="13"/>
  <c r="AK20" i="13"/>
  <c r="AG20" i="13"/>
  <c r="AC20" i="13"/>
  <c r="BN19" i="13"/>
  <c r="BN71" i="13" s="1"/>
  <c r="BJ19" i="13"/>
  <c r="BJ71" i="13" s="1"/>
  <c r="BF19" i="13"/>
  <c r="BB19" i="13"/>
  <c r="AO19" i="13"/>
  <c r="AK19" i="13"/>
  <c r="AG19" i="13"/>
  <c r="AC19" i="13"/>
  <c r="BN18" i="13"/>
  <c r="BN70" i="13" s="1"/>
  <c r="BJ18" i="13"/>
  <c r="BJ70" i="13" s="1"/>
  <c r="BF18" i="13"/>
  <c r="BB18" i="13"/>
  <c r="AO18" i="13"/>
  <c r="AK18" i="13"/>
  <c r="AG18" i="13"/>
  <c r="AC18" i="13"/>
  <c r="BN17" i="13"/>
  <c r="BN69" i="13" s="1"/>
  <c r="BJ17" i="13"/>
  <c r="BJ69" i="13" s="1"/>
  <c r="BF17" i="13"/>
  <c r="BB17" i="13"/>
  <c r="AO17" i="13"/>
  <c r="AK17" i="13"/>
  <c r="AG17" i="13"/>
  <c r="AC17" i="13"/>
  <c r="BN16" i="13"/>
  <c r="BN68" i="13" s="1"/>
  <c r="BJ16" i="13"/>
  <c r="BJ68" i="13" s="1"/>
  <c r="BF16" i="13"/>
  <c r="BB16" i="13"/>
  <c r="AO16" i="13"/>
  <c r="AK16" i="13"/>
  <c r="AG16" i="13"/>
  <c r="AC16" i="13"/>
  <c r="BN15" i="13"/>
  <c r="BN67" i="13" s="1"/>
  <c r="BJ15" i="13"/>
  <c r="BJ67" i="13" s="1"/>
  <c r="BF15" i="13"/>
  <c r="BB15" i="13"/>
  <c r="AO15" i="13"/>
  <c r="AK15" i="13"/>
  <c r="AG15" i="13"/>
  <c r="AC15" i="13"/>
  <c r="AE13" i="13"/>
  <c r="AM13" i="13"/>
  <c r="BD13" i="13"/>
  <c r="BL13" i="13"/>
  <c r="AE14" i="13"/>
  <c r="AM14" i="13"/>
  <c r="BD14" i="13"/>
  <c r="BL14" i="13"/>
  <c r="BL66" i="13" s="1"/>
  <c r="AH15" i="13"/>
  <c r="AP15" i="13"/>
  <c r="BG15" i="13"/>
  <c r="BO15" i="13"/>
  <c r="AJ16" i="13"/>
  <c r="BA16" i="13"/>
  <c r="AB17" i="13"/>
  <c r="BI17" i="13"/>
  <c r="AJ18" i="13"/>
  <c r="BA18" i="13"/>
  <c r="AB19" i="13"/>
  <c r="BI19" i="13"/>
  <c r="AJ20" i="13"/>
  <c r="BA20" i="13"/>
  <c r="AB21" i="13"/>
  <c r="BI21" i="13"/>
  <c r="AB24" i="13"/>
  <c r="AB25" i="13"/>
  <c r="AB26" i="13"/>
  <c r="AB27" i="13"/>
  <c r="AB28" i="13"/>
  <c r="AB29" i="13"/>
  <c r="AB30" i="13"/>
  <c r="AB31" i="13"/>
  <c r="AB32" i="13"/>
  <c r="AB39" i="13"/>
  <c r="AB65" i="13" s="1"/>
  <c r="C65" i="13" s="1"/>
  <c r="BI39" i="13"/>
  <c r="AJ40" i="13"/>
  <c r="BO40" i="13"/>
  <c r="Q40" i="13" s="1"/>
  <c r="AL41" i="13"/>
  <c r="AD42" i="13"/>
  <c r="AM56" i="13"/>
  <c r="AR16" i="12" l="1"/>
  <c r="AR35" i="12"/>
  <c r="AQ29" i="12"/>
  <c r="AR31" i="12"/>
  <c r="AT21" i="12"/>
  <c r="AR22" i="12"/>
  <c r="O16" i="12"/>
  <c r="O28" i="12"/>
  <c r="F33" i="12"/>
  <c r="O33" i="12"/>
  <c r="O17" i="12"/>
  <c r="AR33" i="12"/>
  <c r="O35" i="12"/>
  <c r="AF23" i="12"/>
  <c r="AR27" i="12"/>
  <c r="G31" i="13"/>
  <c r="AV14" i="13"/>
  <c r="BE66" i="13"/>
  <c r="BU14" i="13"/>
  <c r="BQ13" i="13"/>
  <c r="BQ14" i="13"/>
  <c r="S14" i="13" s="1"/>
  <c r="AF79" i="13"/>
  <c r="AF81" i="13"/>
  <c r="M53" i="13"/>
  <c r="G30" i="13"/>
  <c r="BQ15" i="13"/>
  <c r="K13" i="13"/>
  <c r="G25" i="13"/>
  <c r="AR32" i="12"/>
  <c r="AR21" i="12"/>
  <c r="AT22" i="12"/>
  <c r="F22" i="12"/>
  <c r="O22" i="12"/>
  <c r="L18" i="12"/>
  <c r="AK14" i="12"/>
  <c r="AK18" i="12"/>
  <c r="AK34" i="12"/>
  <c r="AE13" i="12"/>
  <c r="BN73" i="13"/>
  <c r="BN48" i="13"/>
  <c r="Q41" i="13"/>
  <c r="Q43" i="13"/>
  <c r="Q45" i="13"/>
  <c r="N56" i="13"/>
  <c r="BO67" i="13"/>
  <c r="BW41" i="13"/>
  <c r="BW43" i="13"/>
  <c r="BW45" i="13"/>
  <c r="BK72" i="13"/>
  <c r="BK73" i="13"/>
  <c r="BK48" i="13"/>
  <c r="M40" i="13"/>
  <c r="BS41" i="13"/>
  <c r="BL48" i="13"/>
  <c r="N41" i="13"/>
  <c r="N42" i="13"/>
  <c r="N43" i="13"/>
  <c r="N44" i="13"/>
  <c r="N45" i="13"/>
  <c r="BM66" i="13"/>
  <c r="BR40" i="13"/>
  <c r="BR41" i="13"/>
  <c r="BR42" i="13"/>
  <c r="BR43" i="13"/>
  <c r="BR44" i="13"/>
  <c r="BR45" i="13"/>
  <c r="BV47" i="13"/>
  <c r="BS47" i="13"/>
  <c r="N55" i="13"/>
  <c r="BO69" i="13"/>
  <c r="BO71" i="13"/>
  <c r="M46" i="13"/>
  <c r="N54" i="13"/>
  <c r="N53" i="13"/>
  <c r="BT41" i="13"/>
  <c r="BT42" i="13"/>
  <c r="BT43" i="13"/>
  <c r="BT44" i="13"/>
  <c r="BT45" i="13"/>
  <c r="BS46" i="13"/>
  <c r="P47" i="13"/>
  <c r="O44" i="13"/>
  <c r="M44" i="13"/>
  <c r="AB67" i="13"/>
  <c r="BA67" i="13"/>
  <c r="O13" i="13"/>
  <c r="M41" i="13"/>
  <c r="BJ72" i="13"/>
  <c r="BJ48" i="13"/>
  <c r="BS44" i="13"/>
  <c r="N58" i="13"/>
  <c r="BL72" i="13"/>
  <c r="BL73" i="13"/>
  <c r="N57" i="13"/>
  <c r="M55" i="13"/>
  <c r="BT47" i="13"/>
  <c r="BM73" i="13"/>
  <c r="G26" i="13"/>
  <c r="BH13" i="13"/>
  <c r="AI13" i="13"/>
  <c r="AR15" i="13"/>
  <c r="S15" i="13" s="1"/>
  <c r="BA22" i="13"/>
  <c r="AQ15" i="13"/>
  <c r="BM22" i="13"/>
  <c r="AR13" i="13"/>
  <c r="AF33" i="13"/>
  <c r="K14" i="13"/>
  <c r="O14" i="13"/>
  <c r="AJ22" i="13"/>
  <c r="BT40" i="13"/>
  <c r="Q42" i="13"/>
  <c r="Q44" i="13"/>
  <c r="BP41" i="13"/>
  <c r="BP42" i="13"/>
  <c r="BP43" i="13"/>
  <c r="BP44" i="13"/>
  <c r="BP45" i="13"/>
  <c r="P46" i="13"/>
  <c r="N47" i="13"/>
  <c r="BV46" i="13"/>
  <c r="O51" i="13"/>
  <c r="O53" i="13"/>
  <c r="O55" i="13"/>
  <c r="O57" i="13"/>
  <c r="BR47" i="13"/>
  <c r="Q52" i="13"/>
  <c r="Q53" i="13"/>
  <c r="Q54" i="13"/>
  <c r="Q55" i="13"/>
  <c r="Q56" i="13"/>
  <c r="BK66" i="13"/>
  <c r="M45" i="13"/>
  <c r="BJ66" i="13"/>
  <c r="AQ14" i="13"/>
  <c r="BP13" i="13"/>
  <c r="L47" i="13"/>
  <c r="G13" i="13"/>
  <c r="G66" i="13"/>
  <c r="AB84" i="13"/>
  <c r="AI32" i="13"/>
  <c r="AR32" i="13"/>
  <c r="C32" i="13"/>
  <c r="AJ72" i="13"/>
  <c r="AQ20" i="13"/>
  <c r="K20" i="13"/>
  <c r="AE66" i="13"/>
  <c r="AU14" i="13"/>
  <c r="F14" i="13"/>
  <c r="AO77" i="13"/>
  <c r="P25" i="13"/>
  <c r="AO81" i="13"/>
  <c r="P81" i="13" s="1"/>
  <c r="P29" i="13"/>
  <c r="AO48" i="13"/>
  <c r="P39" i="13"/>
  <c r="AH70" i="13"/>
  <c r="AX18" i="13"/>
  <c r="I18" i="13"/>
  <c r="BG71" i="13"/>
  <c r="BW19" i="13"/>
  <c r="BW71" i="13" s="1"/>
  <c r="BG73" i="13"/>
  <c r="BW21" i="13"/>
  <c r="AH79" i="13"/>
  <c r="AX27" i="13"/>
  <c r="I27" i="13"/>
  <c r="AH84" i="13"/>
  <c r="AX32" i="13"/>
  <c r="I32" i="13"/>
  <c r="AT41" i="13"/>
  <c r="U41" i="13" s="1"/>
  <c r="E41" i="13"/>
  <c r="AE67" i="13"/>
  <c r="AU15" i="13"/>
  <c r="F15" i="13"/>
  <c r="AE71" i="13"/>
  <c r="AU19" i="13"/>
  <c r="F19" i="13"/>
  <c r="AE78" i="13"/>
  <c r="AU26" i="13"/>
  <c r="F26" i="13"/>
  <c r="AU41" i="13"/>
  <c r="V41" i="13" s="1"/>
  <c r="F41" i="13"/>
  <c r="AU45" i="13"/>
  <c r="V45" i="13" s="1"/>
  <c r="F45" i="13"/>
  <c r="AI54" i="13"/>
  <c r="C54" i="13"/>
  <c r="AR54" i="13"/>
  <c r="K41" i="13"/>
  <c r="AQ41" i="13"/>
  <c r="K43" i="13"/>
  <c r="AQ43" i="13"/>
  <c r="R43" i="13" s="1"/>
  <c r="AW47" i="13"/>
  <c r="X47" i="13" s="1"/>
  <c r="H47" i="13"/>
  <c r="AC59" i="13"/>
  <c r="AS50" i="13"/>
  <c r="D50" i="13"/>
  <c r="AS54" i="13"/>
  <c r="T54" i="13" s="1"/>
  <c r="D54" i="13"/>
  <c r="AS57" i="13"/>
  <c r="D57" i="13"/>
  <c r="AP59" i="13"/>
  <c r="Q50" i="13"/>
  <c r="Q57" i="13"/>
  <c r="AN71" i="13"/>
  <c r="O71" i="13" s="1"/>
  <c r="O19" i="13"/>
  <c r="AV19" i="13"/>
  <c r="AB79" i="13"/>
  <c r="AI27" i="13"/>
  <c r="AR27" i="13"/>
  <c r="C27" i="13"/>
  <c r="AC67" i="13"/>
  <c r="AS15" i="13"/>
  <c r="D15" i="13"/>
  <c r="BB67" i="13"/>
  <c r="BR15" i="13"/>
  <c r="BR67" i="13" s="1"/>
  <c r="AC69" i="13"/>
  <c r="AS17" i="13"/>
  <c r="D17" i="13"/>
  <c r="BB69" i="13"/>
  <c r="BR17" i="13"/>
  <c r="AC70" i="13"/>
  <c r="AS18" i="13"/>
  <c r="D18" i="13"/>
  <c r="BB70" i="13"/>
  <c r="BR18" i="13"/>
  <c r="AC71" i="13"/>
  <c r="AS19" i="13"/>
  <c r="D19" i="13"/>
  <c r="BB71" i="13"/>
  <c r="BR19" i="13"/>
  <c r="AC72" i="13"/>
  <c r="AS20" i="13"/>
  <c r="D20" i="13"/>
  <c r="BB72" i="13"/>
  <c r="BR20" i="13"/>
  <c r="AC73" i="13"/>
  <c r="AS21" i="13"/>
  <c r="D21" i="13"/>
  <c r="BB73" i="13"/>
  <c r="BR21" i="13"/>
  <c r="AC76" i="13"/>
  <c r="AC33" i="13"/>
  <c r="AS24" i="13"/>
  <c r="D24" i="13"/>
  <c r="AC77" i="13"/>
  <c r="AS25" i="13"/>
  <c r="D25" i="13"/>
  <c r="AC78" i="13"/>
  <c r="AS26" i="13"/>
  <c r="D26" i="13"/>
  <c r="AC79" i="13"/>
  <c r="AS27" i="13"/>
  <c r="D27" i="13"/>
  <c r="AC80" i="13"/>
  <c r="AS28" i="13"/>
  <c r="D28" i="13"/>
  <c r="AC81" i="13"/>
  <c r="D81" i="13" s="1"/>
  <c r="AS29" i="13"/>
  <c r="D29" i="13"/>
  <c r="AC82" i="13"/>
  <c r="AS30" i="13"/>
  <c r="D30" i="13"/>
  <c r="AC83" i="13"/>
  <c r="AS31" i="13"/>
  <c r="D31" i="13"/>
  <c r="AC84" i="13"/>
  <c r="AS32" i="13"/>
  <c r="D32" i="13"/>
  <c r="AC48" i="13"/>
  <c r="AS39" i="13"/>
  <c r="D39" i="13"/>
  <c r="BB48" i="13"/>
  <c r="BR39" i="13"/>
  <c r="AS40" i="13"/>
  <c r="T40" i="13" s="1"/>
  <c r="D40" i="13"/>
  <c r="AL68" i="13"/>
  <c r="M68" i="13" s="1"/>
  <c r="M16" i="13"/>
  <c r="AL69" i="13"/>
  <c r="M69" i="13" s="1"/>
  <c r="M17" i="13"/>
  <c r="AL70" i="13"/>
  <c r="M70" i="13" s="1"/>
  <c r="M18" i="13"/>
  <c r="AL71" i="13"/>
  <c r="M71" i="13" s="1"/>
  <c r="M19" i="13"/>
  <c r="AL72" i="13"/>
  <c r="M20" i="13"/>
  <c r="AL73" i="13"/>
  <c r="M21" i="13"/>
  <c r="AL76" i="13"/>
  <c r="AL33" i="13"/>
  <c r="M24" i="13"/>
  <c r="AL77" i="13"/>
  <c r="M77" i="13" s="1"/>
  <c r="M25" i="13"/>
  <c r="AL78" i="13"/>
  <c r="M26" i="13"/>
  <c r="AL79" i="13"/>
  <c r="M79" i="13" s="1"/>
  <c r="M27" i="13"/>
  <c r="AL80" i="13"/>
  <c r="M80" i="13" s="1"/>
  <c r="M28" i="13"/>
  <c r="AL81" i="13"/>
  <c r="M81" i="13" s="1"/>
  <c r="M29" i="13"/>
  <c r="AL82" i="13"/>
  <c r="M82" i="13" s="1"/>
  <c r="M30" i="13"/>
  <c r="AL83" i="13"/>
  <c r="M31" i="13"/>
  <c r="AL84" i="13"/>
  <c r="M32" i="13"/>
  <c r="AL48" i="13"/>
  <c r="M48" i="13" s="1"/>
  <c r="M39" i="13"/>
  <c r="N50" i="13"/>
  <c r="AM59" i="13"/>
  <c r="AM67" i="13"/>
  <c r="N67" i="13" s="1"/>
  <c r="N15" i="13"/>
  <c r="AM68" i="13"/>
  <c r="N68" i="13" s="1"/>
  <c r="N16" i="13"/>
  <c r="AM69" i="13"/>
  <c r="N69" i="13" s="1"/>
  <c r="N17" i="13"/>
  <c r="AM70" i="13"/>
  <c r="N70" i="13" s="1"/>
  <c r="N18" i="13"/>
  <c r="AM71" i="13"/>
  <c r="N71" i="13" s="1"/>
  <c r="N19" i="13"/>
  <c r="AM72" i="13"/>
  <c r="N72" i="13" s="1"/>
  <c r="N20" i="13"/>
  <c r="AM73" i="13"/>
  <c r="N21" i="13"/>
  <c r="AM76" i="13"/>
  <c r="AM33" i="13"/>
  <c r="N24" i="13"/>
  <c r="AM78" i="13"/>
  <c r="N78" i="13" s="1"/>
  <c r="N26" i="13"/>
  <c r="AM80" i="13"/>
  <c r="N80" i="13" s="1"/>
  <c r="N28" i="13"/>
  <c r="AM82" i="13"/>
  <c r="N82" i="13" s="1"/>
  <c r="N30" i="13"/>
  <c r="AM84" i="13"/>
  <c r="N84" i="13" s="1"/>
  <c r="N32" i="13"/>
  <c r="BW42" i="13"/>
  <c r="BW44" i="13"/>
  <c r="AI51" i="13"/>
  <c r="C51" i="13"/>
  <c r="AR51" i="13"/>
  <c r="AI55" i="13"/>
  <c r="C55" i="13"/>
  <c r="AR55" i="13"/>
  <c r="O46" i="13"/>
  <c r="AQ47" i="13"/>
  <c r="K47" i="13"/>
  <c r="AU52" i="13"/>
  <c r="V52" i="13" s="1"/>
  <c r="F52" i="13"/>
  <c r="AU56" i="13"/>
  <c r="V56" i="13" s="1"/>
  <c r="F56" i="13"/>
  <c r="AS41" i="13"/>
  <c r="T41" i="13" s="1"/>
  <c r="D41" i="13"/>
  <c r="AS42" i="13"/>
  <c r="T42" i="13" s="1"/>
  <c r="D42" i="13"/>
  <c r="AS43" i="13"/>
  <c r="D43" i="13"/>
  <c r="AS44" i="13"/>
  <c r="D44" i="13"/>
  <c r="AS45" i="13"/>
  <c r="T45" i="13" s="1"/>
  <c r="D45" i="13"/>
  <c r="AS46" i="13"/>
  <c r="D46" i="13"/>
  <c r="BU46" i="13"/>
  <c r="BH47" i="13"/>
  <c r="BQ47" i="13"/>
  <c r="AQ53" i="13"/>
  <c r="K53" i="13"/>
  <c r="AQ57" i="13"/>
  <c r="K57" i="13"/>
  <c r="AF59" i="13"/>
  <c r="AV50" i="13"/>
  <c r="G50" i="13"/>
  <c r="AV52" i="13"/>
  <c r="G52" i="13"/>
  <c r="AV54" i="13"/>
  <c r="G54" i="13"/>
  <c r="AV56" i="13"/>
  <c r="G56" i="13"/>
  <c r="AV58" i="13"/>
  <c r="G58" i="13"/>
  <c r="AT47" i="13"/>
  <c r="U47" i="13" s="1"/>
  <c r="E47" i="13"/>
  <c r="AG59" i="13"/>
  <c r="AW50" i="13"/>
  <c r="H50" i="13"/>
  <c r="AW51" i="13"/>
  <c r="H51" i="13"/>
  <c r="AW52" i="13"/>
  <c r="H52" i="13"/>
  <c r="AW53" i="13"/>
  <c r="H53" i="13"/>
  <c r="AW54" i="13"/>
  <c r="H54" i="13"/>
  <c r="AW55" i="13"/>
  <c r="H55" i="13"/>
  <c r="AW56" i="13"/>
  <c r="H56" i="13"/>
  <c r="AW57" i="13"/>
  <c r="X57" i="13" s="1"/>
  <c r="H57" i="13"/>
  <c r="AW58" i="13"/>
  <c r="X58" i="13" s="1"/>
  <c r="H58" i="13"/>
  <c r="AD59" i="13"/>
  <c r="AT50" i="13"/>
  <c r="E50" i="13"/>
  <c r="AT51" i="13"/>
  <c r="E51" i="13"/>
  <c r="AT52" i="13"/>
  <c r="E52" i="13"/>
  <c r="AT53" i="13"/>
  <c r="U53" i="13" s="1"/>
  <c r="E53" i="13"/>
  <c r="AT54" i="13"/>
  <c r="E54" i="13"/>
  <c r="AT55" i="13"/>
  <c r="E55" i="13"/>
  <c r="AT56" i="13"/>
  <c r="U56" i="13" s="1"/>
  <c r="E56" i="13"/>
  <c r="AT57" i="13"/>
  <c r="U57" i="13" s="1"/>
  <c r="E57" i="13"/>
  <c r="AT58" i="13"/>
  <c r="E58" i="13"/>
  <c r="AN48" i="13"/>
  <c r="O39" i="13"/>
  <c r="AV39" i="13"/>
  <c r="AV65" i="13" s="1"/>
  <c r="AN81" i="13"/>
  <c r="O29" i="13"/>
  <c r="AN77" i="13"/>
  <c r="O77" i="13" s="1"/>
  <c r="O25" i="13"/>
  <c r="BM72" i="13"/>
  <c r="BM70" i="13"/>
  <c r="BM68" i="13"/>
  <c r="BU16" i="13"/>
  <c r="AN67" i="13"/>
  <c r="O15" i="13"/>
  <c r="BG66" i="13"/>
  <c r="BW14" i="13"/>
  <c r="AH66" i="13"/>
  <c r="AX14" i="13"/>
  <c r="I14" i="13"/>
  <c r="BG65" i="13"/>
  <c r="BG22" i="13"/>
  <c r="BW13" i="13"/>
  <c r="AH65" i="13"/>
  <c r="AH22" i="13"/>
  <c r="AX13" i="13"/>
  <c r="I13" i="13"/>
  <c r="BS43" i="13"/>
  <c r="AJ48" i="13"/>
  <c r="AQ39" i="13"/>
  <c r="K39" i="13"/>
  <c r="AJ81" i="13"/>
  <c r="AQ29" i="13"/>
  <c r="K29" i="13"/>
  <c r="AJ77" i="13"/>
  <c r="AQ25" i="13"/>
  <c r="K25" i="13"/>
  <c r="BI72" i="13"/>
  <c r="BP20" i="13"/>
  <c r="BI70" i="13"/>
  <c r="BP18" i="13"/>
  <c r="BI68" i="13"/>
  <c r="BP16" i="13"/>
  <c r="AL67" i="13"/>
  <c r="M15" i="13"/>
  <c r="BF66" i="13"/>
  <c r="BV14" i="13"/>
  <c r="AG66" i="13"/>
  <c r="AW14" i="13"/>
  <c r="H14" i="13"/>
  <c r="BF65" i="13"/>
  <c r="BF22" i="13"/>
  <c r="BV13" i="13"/>
  <c r="AG65" i="13"/>
  <c r="AG22" i="13"/>
  <c r="AW13" i="13"/>
  <c r="H13" i="13"/>
  <c r="O18" i="13"/>
  <c r="AS15" i="12"/>
  <c r="AO15" i="12"/>
  <c r="BU20" i="13"/>
  <c r="BU72" i="13" s="1"/>
  <c r="AN68" i="13"/>
  <c r="AS34" i="12"/>
  <c r="AO34" i="12"/>
  <c r="AA28" i="12"/>
  <c r="W28" i="12"/>
  <c r="B28" i="12"/>
  <c r="AS18" i="12"/>
  <c r="AO18" i="12"/>
  <c r="AB15" i="12"/>
  <c r="C15" i="12"/>
  <c r="E44" i="13"/>
  <c r="AV29" i="13"/>
  <c r="BE72" i="13"/>
  <c r="G83" i="13" s="1"/>
  <c r="AB35" i="12"/>
  <c r="C35" i="12"/>
  <c r="AJ27" i="12"/>
  <c r="AF27" i="12"/>
  <c r="K27" i="12"/>
  <c r="O23" i="12"/>
  <c r="AT14" i="12"/>
  <c r="AN13" i="12"/>
  <c r="AB20" i="12"/>
  <c r="C20" i="12"/>
  <c r="V19" i="12"/>
  <c r="AA21" i="12"/>
  <c r="W21" i="12"/>
  <c r="B21" i="12"/>
  <c r="AA25" i="12"/>
  <c r="W25" i="12"/>
  <c r="B25" i="12"/>
  <c r="U24" i="12"/>
  <c r="AT26" i="12"/>
  <c r="AU26" i="12" s="1"/>
  <c r="AB28" i="12"/>
  <c r="C28" i="12"/>
  <c r="Z30" i="12"/>
  <c r="E30" i="12"/>
  <c r="X29" i="12"/>
  <c r="Z34" i="12"/>
  <c r="E34" i="12"/>
  <c r="E15" i="12"/>
  <c r="Z15" i="12"/>
  <c r="AE19" i="12"/>
  <c r="L20" i="12"/>
  <c r="AK20" i="12"/>
  <c r="AJ21" i="12"/>
  <c r="AF21" i="12"/>
  <c r="K21" i="12"/>
  <c r="V24" i="12"/>
  <c r="AB25" i="12"/>
  <c r="C25" i="12"/>
  <c r="B26" i="12"/>
  <c r="AA26" i="12"/>
  <c r="W26" i="12"/>
  <c r="AT27" i="12"/>
  <c r="U29" i="12"/>
  <c r="AA30" i="12"/>
  <c r="W30" i="12"/>
  <c r="B30" i="12"/>
  <c r="AT31" i="12"/>
  <c r="C33" i="12"/>
  <c r="AB33" i="12"/>
  <c r="I33" i="12" s="1"/>
  <c r="AA34" i="12"/>
  <c r="W34" i="12"/>
  <c r="D34" i="12" s="1"/>
  <c r="B34" i="12"/>
  <c r="AT35" i="12"/>
  <c r="AP13" i="12"/>
  <c r="AR14" i="12"/>
  <c r="Z16" i="12"/>
  <c r="G16" i="12" s="1"/>
  <c r="E16" i="12"/>
  <c r="AR18" i="12"/>
  <c r="AS21" i="12"/>
  <c r="AU21" i="12" s="1"/>
  <c r="AO21" i="12"/>
  <c r="AI23" i="12"/>
  <c r="P23" i="12" s="1"/>
  <c r="N23" i="12"/>
  <c r="AB26" i="12"/>
  <c r="I26" i="12" s="1"/>
  <c r="C26" i="12"/>
  <c r="AA27" i="12"/>
  <c r="W27" i="12"/>
  <c r="B27" i="12"/>
  <c r="AT28" i="12"/>
  <c r="AP29" i="12"/>
  <c r="AR29" i="12" s="1"/>
  <c r="AR30" i="12"/>
  <c r="Z32" i="12"/>
  <c r="G32" i="12" s="1"/>
  <c r="E32" i="12"/>
  <c r="AR34" i="12"/>
  <c r="Z21" i="12"/>
  <c r="G21" i="12" s="1"/>
  <c r="U19" i="12"/>
  <c r="Z17" i="12"/>
  <c r="G17" i="12" s="1"/>
  <c r="AR15" i="12"/>
  <c r="AM13" i="12"/>
  <c r="AB80" i="13"/>
  <c r="AI28" i="13"/>
  <c r="AR28" i="13"/>
  <c r="C28" i="13"/>
  <c r="AJ68" i="13"/>
  <c r="K68" i="13" s="1"/>
  <c r="AQ16" i="13"/>
  <c r="K16" i="13"/>
  <c r="AO69" i="13"/>
  <c r="P69" i="13" s="1"/>
  <c r="P17" i="13"/>
  <c r="AO78" i="13"/>
  <c r="P78" i="13" s="1"/>
  <c r="P26" i="13"/>
  <c r="AO82" i="13"/>
  <c r="P82" i="13" s="1"/>
  <c r="P30" i="13"/>
  <c r="BG69" i="13"/>
  <c r="BW17" i="13"/>
  <c r="BW69" i="13" s="1"/>
  <c r="AH72" i="13"/>
  <c r="AX20" i="13"/>
  <c r="I20" i="13"/>
  <c r="AH76" i="13"/>
  <c r="AH33" i="13"/>
  <c r="AX24" i="13"/>
  <c r="I24" i="13"/>
  <c r="AH80" i="13"/>
  <c r="I80" i="13" s="1"/>
  <c r="AX28" i="13"/>
  <c r="I28" i="13"/>
  <c r="AH82" i="13"/>
  <c r="I82" i="13" s="1"/>
  <c r="AX30" i="13"/>
  <c r="I30" i="13"/>
  <c r="BG48" i="13"/>
  <c r="BW39" i="13"/>
  <c r="AE70" i="13"/>
  <c r="AU18" i="13"/>
  <c r="F18" i="13"/>
  <c r="AE76" i="13"/>
  <c r="AE33" i="13"/>
  <c r="AU24" i="13"/>
  <c r="F24" i="13"/>
  <c r="AE84" i="13"/>
  <c r="AU32" i="13"/>
  <c r="F32" i="13"/>
  <c r="AU43" i="13"/>
  <c r="F43" i="13"/>
  <c r="F46" i="13"/>
  <c r="AU46" i="13"/>
  <c r="V46" i="13" s="1"/>
  <c r="BP40" i="13"/>
  <c r="C47" i="13"/>
  <c r="AR47" i="13"/>
  <c r="S47" i="13" s="1"/>
  <c r="AI47" i="13"/>
  <c r="AQ56" i="13"/>
  <c r="K56" i="13"/>
  <c r="AS52" i="13"/>
  <c r="D52" i="13"/>
  <c r="AS55" i="13"/>
  <c r="D55" i="13"/>
  <c r="BE48" i="13"/>
  <c r="BU39" i="13"/>
  <c r="BU65" i="13" s="1"/>
  <c r="BE67" i="13"/>
  <c r="BU15" i="13"/>
  <c r="AQ40" i="13"/>
  <c r="K40" i="13"/>
  <c r="BI73" i="13"/>
  <c r="BP21" i="13"/>
  <c r="BI69" i="13"/>
  <c r="BP17" i="13"/>
  <c r="BP69" i="13" s="1"/>
  <c r="BL65" i="13"/>
  <c r="BL22" i="13"/>
  <c r="BB68" i="13"/>
  <c r="BR16" i="13"/>
  <c r="BR68" i="13" s="1"/>
  <c r="E42" i="13"/>
  <c r="AT42" i="13"/>
  <c r="U42" i="13" s="1"/>
  <c r="BI48" i="13"/>
  <c r="BP39" i="13"/>
  <c r="BP65" i="13" s="1"/>
  <c r="AB82" i="13"/>
  <c r="AI30" i="13"/>
  <c r="AR30" i="13"/>
  <c r="C30" i="13"/>
  <c r="AB78" i="13"/>
  <c r="AI26" i="13"/>
  <c r="AR26" i="13"/>
  <c r="C26" i="13"/>
  <c r="AB73" i="13"/>
  <c r="AI21" i="13"/>
  <c r="AR21" i="13"/>
  <c r="C21" i="13"/>
  <c r="AB71" i="13"/>
  <c r="AI19" i="13"/>
  <c r="AR19" i="13"/>
  <c r="C19" i="13"/>
  <c r="AB69" i="13"/>
  <c r="AI17" i="13"/>
  <c r="AR17" i="13"/>
  <c r="C17" i="13"/>
  <c r="BG67" i="13"/>
  <c r="BW15" i="13"/>
  <c r="BD66" i="13"/>
  <c r="BT14" i="13"/>
  <c r="BD22" i="13"/>
  <c r="BD65" i="13"/>
  <c r="BT13" i="13"/>
  <c r="AG67" i="13"/>
  <c r="AW15" i="13"/>
  <c r="H15" i="13"/>
  <c r="BF67" i="13"/>
  <c r="BV15" i="13"/>
  <c r="AG68" i="13"/>
  <c r="AW16" i="13"/>
  <c r="H16" i="13"/>
  <c r="BF68" i="13"/>
  <c r="BV16" i="13"/>
  <c r="AG69" i="13"/>
  <c r="AW17" i="13"/>
  <c r="H17" i="13"/>
  <c r="BF69" i="13"/>
  <c r="BV17" i="13"/>
  <c r="AG70" i="13"/>
  <c r="AW18" i="13"/>
  <c r="H18" i="13"/>
  <c r="BF70" i="13"/>
  <c r="BV18" i="13"/>
  <c r="AG71" i="13"/>
  <c r="AW19" i="13"/>
  <c r="H19" i="13"/>
  <c r="BF71" i="13"/>
  <c r="BV19" i="13"/>
  <c r="AG72" i="13"/>
  <c r="AW20" i="13"/>
  <c r="H20" i="13"/>
  <c r="BF72" i="13"/>
  <c r="BV20" i="13"/>
  <c r="AG73" i="13"/>
  <c r="AW21" i="13"/>
  <c r="H21" i="13"/>
  <c r="BF73" i="13"/>
  <c r="BV21" i="13"/>
  <c r="BV73" i="13" s="1"/>
  <c r="AG76" i="13"/>
  <c r="H76" i="13" s="1"/>
  <c r="AG33" i="13"/>
  <c r="AW24" i="13"/>
  <c r="H24" i="13"/>
  <c r="AG77" i="13"/>
  <c r="H77" i="13" s="1"/>
  <c r="AW25" i="13"/>
  <c r="H25" i="13"/>
  <c r="AG78" i="13"/>
  <c r="AW26" i="13"/>
  <c r="H26" i="13"/>
  <c r="AG79" i="13"/>
  <c r="AW27" i="13"/>
  <c r="H27" i="13"/>
  <c r="AG80" i="13"/>
  <c r="AW28" i="13"/>
  <c r="H28" i="13"/>
  <c r="AG81" i="13"/>
  <c r="H81" i="13" s="1"/>
  <c r="AW29" i="13"/>
  <c r="H29" i="13"/>
  <c r="AG82" i="13"/>
  <c r="AW30" i="13"/>
  <c r="H30" i="13"/>
  <c r="AG83" i="13"/>
  <c r="AW31" i="13"/>
  <c r="H31" i="13"/>
  <c r="AG84" i="13"/>
  <c r="AW32" i="13"/>
  <c r="H32" i="13"/>
  <c r="AG48" i="13"/>
  <c r="AW39" i="13"/>
  <c r="H39" i="13"/>
  <c r="BF48" i="13"/>
  <c r="BV39" i="13"/>
  <c r="AW40" i="13"/>
  <c r="H40" i="13"/>
  <c r="I42" i="13"/>
  <c r="AX42" i="13"/>
  <c r="Y42" i="13" s="1"/>
  <c r="I44" i="13"/>
  <c r="AX44" i="13"/>
  <c r="AX46" i="13"/>
  <c r="I46" i="13"/>
  <c r="AP68" i="13"/>
  <c r="Q16" i="13"/>
  <c r="BO68" i="13"/>
  <c r="AP69" i="13"/>
  <c r="Q17" i="13"/>
  <c r="AP70" i="13"/>
  <c r="Q18" i="13"/>
  <c r="BO70" i="13"/>
  <c r="AP71" i="13"/>
  <c r="Q71" i="13" s="1"/>
  <c r="Q19" i="13"/>
  <c r="AP72" i="13"/>
  <c r="Q20" i="13"/>
  <c r="BO72" i="13"/>
  <c r="AP73" i="13"/>
  <c r="Q21" i="13"/>
  <c r="BO73" i="13"/>
  <c r="AP76" i="13"/>
  <c r="AP33" i="13"/>
  <c r="Q24" i="13"/>
  <c r="AP77" i="13"/>
  <c r="Q25" i="13"/>
  <c r="AP78" i="13"/>
  <c r="Q26" i="13"/>
  <c r="AP79" i="13"/>
  <c r="Q79" i="13" s="1"/>
  <c r="Q27" i="13"/>
  <c r="AP80" i="13"/>
  <c r="Q80" i="13" s="1"/>
  <c r="Q28" i="13"/>
  <c r="AP81" i="13"/>
  <c r="Q81" i="13" s="1"/>
  <c r="Q29" i="13"/>
  <c r="AP82" i="13"/>
  <c r="Q82" i="13" s="1"/>
  <c r="Q30" i="13"/>
  <c r="AP83" i="13"/>
  <c r="Q31" i="13"/>
  <c r="AP84" i="13"/>
  <c r="Q32" i="13"/>
  <c r="AP48" i="13"/>
  <c r="Q39" i="13"/>
  <c r="BO48" i="13"/>
  <c r="BS40" i="13"/>
  <c r="BD67" i="13"/>
  <c r="BT15" i="13"/>
  <c r="BT67" i="13" s="1"/>
  <c r="BD68" i="13"/>
  <c r="BT16" i="13"/>
  <c r="BD69" i="13"/>
  <c r="BT17" i="13"/>
  <c r="BT69" i="13" s="1"/>
  <c r="BD70" i="13"/>
  <c r="BT18" i="13"/>
  <c r="BD71" i="13"/>
  <c r="BT19" i="13"/>
  <c r="BT71" i="13" s="1"/>
  <c r="BD72" i="13"/>
  <c r="BT20" i="13"/>
  <c r="BT72" i="13" s="1"/>
  <c r="BD73" i="13"/>
  <c r="BT21" i="13"/>
  <c r="BT73" i="13" s="1"/>
  <c r="AE77" i="13"/>
  <c r="AU25" i="13"/>
  <c r="F25" i="13"/>
  <c r="AE79" i="13"/>
  <c r="AU27" i="13"/>
  <c r="F27" i="13"/>
  <c r="AE81" i="13"/>
  <c r="AU29" i="13"/>
  <c r="F29" i="13"/>
  <c r="AE83" i="13"/>
  <c r="AU31" i="13"/>
  <c r="F31" i="13"/>
  <c r="AU39" i="13"/>
  <c r="F39" i="13"/>
  <c r="AE48" i="13"/>
  <c r="AU40" i="13"/>
  <c r="F40" i="13"/>
  <c r="AX41" i="13"/>
  <c r="I41" i="13"/>
  <c r="AX43" i="13"/>
  <c r="Y43" i="13" s="1"/>
  <c r="I43" i="13"/>
  <c r="AX45" i="13"/>
  <c r="I45" i="13"/>
  <c r="AI52" i="13"/>
  <c r="C52" i="13"/>
  <c r="AR52" i="13"/>
  <c r="AI56" i="13"/>
  <c r="C56" i="13"/>
  <c r="AR56" i="13"/>
  <c r="BQ40" i="13"/>
  <c r="BH40" i="13"/>
  <c r="AR41" i="13"/>
  <c r="C41" i="13"/>
  <c r="AI41" i="13"/>
  <c r="BQ41" i="13"/>
  <c r="BH41" i="13"/>
  <c r="AR42" i="13"/>
  <c r="C42" i="13"/>
  <c r="AI42" i="13"/>
  <c r="BQ42" i="13"/>
  <c r="BH42" i="13"/>
  <c r="AR43" i="13"/>
  <c r="C43" i="13"/>
  <c r="AI43" i="13"/>
  <c r="BQ43" i="13"/>
  <c r="BH43" i="13"/>
  <c r="AR44" i="13"/>
  <c r="C44" i="13"/>
  <c r="AI44" i="13"/>
  <c r="BQ44" i="13"/>
  <c r="BH44" i="13"/>
  <c r="AR45" i="13"/>
  <c r="S45" i="13" s="1"/>
  <c r="C45" i="13"/>
  <c r="AI45" i="13"/>
  <c r="BQ45" i="13"/>
  <c r="BH45" i="13"/>
  <c r="AR46" i="13"/>
  <c r="C46" i="13"/>
  <c r="AI46" i="13"/>
  <c r="AU53" i="13"/>
  <c r="V53" i="13" s="1"/>
  <c r="F53" i="13"/>
  <c r="AU57" i="13"/>
  <c r="V57" i="13" s="1"/>
  <c r="F57" i="13"/>
  <c r="BV40" i="13"/>
  <c r="AW41" i="13"/>
  <c r="H41" i="13"/>
  <c r="BV41" i="13"/>
  <c r="AW42" i="13"/>
  <c r="X42" i="13" s="1"/>
  <c r="H42" i="13"/>
  <c r="BV42" i="13"/>
  <c r="AW43" i="13"/>
  <c r="H43" i="13"/>
  <c r="BV43" i="13"/>
  <c r="AW44" i="13"/>
  <c r="H44" i="13"/>
  <c r="BV44" i="13"/>
  <c r="AW45" i="13"/>
  <c r="H45" i="13"/>
  <c r="BV45" i="13"/>
  <c r="AW46" i="13"/>
  <c r="X46" i="13" s="1"/>
  <c r="H46" i="13"/>
  <c r="AQ50" i="13"/>
  <c r="AJ59" i="13"/>
  <c r="K50" i="13"/>
  <c r="AQ54" i="13"/>
  <c r="R54" i="13" s="1"/>
  <c r="K54" i="13"/>
  <c r="AQ58" i="13"/>
  <c r="K58" i="13"/>
  <c r="AN59" i="13"/>
  <c r="O50" i="13"/>
  <c r="O52" i="13"/>
  <c r="O54" i="13"/>
  <c r="O56" i="13"/>
  <c r="O58" i="13"/>
  <c r="AX47" i="13"/>
  <c r="I47" i="13"/>
  <c r="AK59" i="13"/>
  <c r="L50" i="13"/>
  <c r="L51" i="13"/>
  <c r="L52" i="13"/>
  <c r="L53" i="13"/>
  <c r="L54" i="13"/>
  <c r="L55" i="13"/>
  <c r="L56" i="13"/>
  <c r="L57" i="13"/>
  <c r="L58" i="13"/>
  <c r="BW47" i="13"/>
  <c r="AH59" i="13"/>
  <c r="AX50" i="13"/>
  <c r="I50" i="13"/>
  <c r="AX51" i="13"/>
  <c r="I51" i="13"/>
  <c r="AX52" i="13"/>
  <c r="I52" i="13"/>
  <c r="AX53" i="13"/>
  <c r="Y53" i="13" s="1"/>
  <c r="I53" i="13"/>
  <c r="AX54" i="13"/>
  <c r="Y54" i="13" s="1"/>
  <c r="I54" i="13"/>
  <c r="AX55" i="13"/>
  <c r="Y55" i="13" s="1"/>
  <c r="I55" i="13"/>
  <c r="AX56" i="13"/>
  <c r="I56" i="13"/>
  <c r="AX57" i="13"/>
  <c r="I57" i="13"/>
  <c r="AX58" i="13"/>
  <c r="I58" i="13"/>
  <c r="BW40" i="13"/>
  <c r="AN84" i="13"/>
  <c r="O84" i="13" s="1"/>
  <c r="O32" i="13"/>
  <c r="AN80" i="13"/>
  <c r="O80" i="13" s="1"/>
  <c r="O28" i="13"/>
  <c r="AN76" i="13"/>
  <c r="O76" i="13" s="1"/>
  <c r="AN33" i="13"/>
  <c r="O24" i="13"/>
  <c r="AF72" i="13"/>
  <c r="G72" i="13" s="1"/>
  <c r="AV20" i="13"/>
  <c r="G20" i="13"/>
  <c r="AF70" i="13"/>
  <c r="AV18" i="13"/>
  <c r="G18" i="13"/>
  <c r="AF68" i="13"/>
  <c r="AV16" i="13"/>
  <c r="G16" i="13"/>
  <c r="AF67" i="13"/>
  <c r="AV15" i="13"/>
  <c r="G15" i="13"/>
  <c r="BC66" i="13"/>
  <c r="BS14" i="13"/>
  <c r="BS66" i="13" s="1"/>
  <c r="AD66" i="13"/>
  <c r="AT14" i="13"/>
  <c r="E14" i="13"/>
  <c r="BC65" i="13"/>
  <c r="BC22" i="13"/>
  <c r="BS13" i="13"/>
  <c r="AD65" i="13"/>
  <c r="AD22" i="13"/>
  <c r="AT13" i="13"/>
  <c r="E13" i="13"/>
  <c r="AJ84" i="13"/>
  <c r="AQ32" i="13"/>
  <c r="K32" i="13"/>
  <c r="AJ80" i="13"/>
  <c r="AQ28" i="13"/>
  <c r="K28" i="13"/>
  <c r="AJ76" i="13"/>
  <c r="AQ24" i="13"/>
  <c r="K24" i="13"/>
  <c r="AJ33" i="13"/>
  <c r="AB72" i="13"/>
  <c r="AI20" i="13"/>
  <c r="C20" i="13"/>
  <c r="AR20" i="13"/>
  <c r="AB70" i="13"/>
  <c r="AI18" i="13"/>
  <c r="C18" i="13"/>
  <c r="AR18" i="13"/>
  <c r="AB68" i="13"/>
  <c r="AI16" i="13"/>
  <c r="C16" i="13"/>
  <c r="AR16" i="13"/>
  <c r="AD67" i="13"/>
  <c r="AT15" i="13"/>
  <c r="E15" i="13"/>
  <c r="BB66" i="13"/>
  <c r="BR14" i="13"/>
  <c r="AC66" i="13"/>
  <c r="AS14" i="13"/>
  <c r="D14" i="13"/>
  <c r="BB65" i="13"/>
  <c r="BB22" i="13"/>
  <c r="BB74" i="13" s="1"/>
  <c r="BR13" i="13"/>
  <c r="AC65" i="13"/>
  <c r="AC22" i="13"/>
  <c r="AS13" i="13"/>
  <c r="D13" i="13"/>
  <c r="AF78" i="13"/>
  <c r="AN70" i="13"/>
  <c r="AE29" i="12"/>
  <c r="AK30" i="12"/>
  <c r="L30" i="12"/>
  <c r="AS22" i="12"/>
  <c r="AO22" i="12"/>
  <c r="AA17" i="12"/>
  <c r="W17" i="12"/>
  <c r="B17" i="12"/>
  <c r="AK15" i="12"/>
  <c r="L15" i="12"/>
  <c r="AV24" i="13"/>
  <c r="G17" i="13"/>
  <c r="BP15" i="13"/>
  <c r="AJ66" i="13"/>
  <c r="BI65" i="13"/>
  <c r="AI32" i="12"/>
  <c r="P32" i="12" s="1"/>
  <c r="N32" i="12"/>
  <c r="AI16" i="12"/>
  <c r="P16" i="12" s="1"/>
  <c r="N16" i="12"/>
  <c r="AQ13" i="12"/>
  <c r="BM48" i="13"/>
  <c r="BM74" i="13" s="1"/>
  <c r="AF76" i="13"/>
  <c r="AK22" i="12"/>
  <c r="R22" i="12" s="1"/>
  <c r="L22" i="12"/>
  <c r="AJ16" i="12"/>
  <c r="AF16" i="12"/>
  <c r="K16" i="12"/>
  <c r="Z14" i="12"/>
  <c r="E14" i="12"/>
  <c r="X13" i="12"/>
  <c r="AJ20" i="12"/>
  <c r="AF20" i="12"/>
  <c r="K20" i="12"/>
  <c r="AD19" i="12"/>
  <c r="AK23" i="12"/>
  <c r="L23" i="12"/>
  <c r="F25" i="12"/>
  <c r="Y24" i="12"/>
  <c r="AK27" i="12"/>
  <c r="L27" i="12"/>
  <c r="AJ28" i="12"/>
  <c r="AF28" i="12"/>
  <c r="K28" i="12"/>
  <c r="AT30" i="12"/>
  <c r="AN29" i="12"/>
  <c r="AT29" i="12" s="1"/>
  <c r="AB32" i="12"/>
  <c r="C32" i="12"/>
  <c r="AA33" i="12"/>
  <c r="W33" i="12"/>
  <c r="B33" i="12"/>
  <c r="AT34" i="12"/>
  <c r="AA14" i="12"/>
  <c r="B14" i="12"/>
  <c r="U13" i="12"/>
  <c r="W14" i="12"/>
  <c r="AT15" i="12"/>
  <c r="AB17" i="12"/>
  <c r="I17" i="12" s="1"/>
  <c r="C17" i="12"/>
  <c r="AA18" i="12"/>
  <c r="W18" i="12"/>
  <c r="D18" i="12" s="1"/>
  <c r="B18" i="12"/>
  <c r="AM19" i="12"/>
  <c r="AS20" i="12"/>
  <c r="AO20" i="12"/>
  <c r="AI22" i="12"/>
  <c r="P22" i="12" s="1"/>
  <c r="N22" i="12"/>
  <c r="AD24" i="12"/>
  <c r="AF25" i="12"/>
  <c r="K25" i="12"/>
  <c r="AJ25" i="12"/>
  <c r="F26" i="12"/>
  <c r="AK28" i="12"/>
  <c r="R28" i="12" s="1"/>
  <c r="L28" i="12"/>
  <c r="Y29" i="12"/>
  <c r="F29" i="12" s="1"/>
  <c r="F30" i="12"/>
  <c r="AK32" i="12"/>
  <c r="L32" i="12"/>
  <c r="AJ33" i="12"/>
  <c r="AF33" i="12"/>
  <c r="K33" i="12"/>
  <c r="F34" i="12"/>
  <c r="AB14" i="12"/>
  <c r="I14" i="12" s="1"/>
  <c r="C14" i="12"/>
  <c r="V13" i="12"/>
  <c r="W15" i="12"/>
  <c r="AA15" i="12"/>
  <c r="B15" i="12"/>
  <c r="AT16" i="12"/>
  <c r="AB18" i="12"/>
  <c r="C18" i="12"/>
  <c r="X19" i="12"/>
  <c r="Z20" i="12"/>
  <c r="E20" i="12"/>
  <c r="AE24" i="12"/>
  <c r="AK25" i="12"/>
  <c r="L25" i="12"/>
  <c r="AJ26" i="12"/>
  <c r="AF26" i="12"/>
  <c r="K26" i="12"/>
  <c r="F27" i="12"/>
  <c r="V29" i="12"/>
  <c r="AB30" i="12"/>
  <c r="C30" i="12"/>
  <c r="AA31" i="12"/>
  <c r="W31" i="12"/>
  <c r="B31" i="12"/>
  <c r="AT32" i="12"/>
  <c r="AB34" i="12"/>
  <c r="C34" i="12"/>
  <c r="AA35" i="12"/>
  <c r="W35" i="12"/>
  <c r="B35" i="12"/>
  <c r="O20" i="13"/>
  <c r="AI14" i="13"/>
  <c r="AJ65" i="13"/>
  <c r="AO26" i="12"/>
  <c r="AJ23" i="12"/>
  <c r="B20" i="12"/>
  <c r="L14" i="12"/>
  <c r="AB76" i="13"/>
  <c r="C76" i="13" s="1"/>
  <c r="AI24" i="13"/>
  <c r="AB33" i="13"/>
  <c r="AR24" i="13"/>
  <c r="C24" i="13"/>
  <c r="AH67" i="13"/>
  <c r="I67" i="13" s="1"/>
  <c r="AX15" i="13"/>
  <c r="I15" i="13"/>
  <c r="AO67" i="13"/>
  <c r="P67" i="13" s="1"/>
  <c r="P15" i="13"/>
  <c r="AO71" i="13"/>
  <c r="P71" i="13" s="1"/>
  <c r="P19" i="13"/>
  <c r="AO73" i="13"/>
  <c r="P73" i="13" s="1"/>
  <c r="P21" i="13"/>
  <c r="AO79" i="13"/>
  <c r="P79" i="13" s="1"/>
  <c r="P27" i="13"/>
  <c r="AO83" i="13"/>
  <c r="P83" i="13" s="1"/>
  <c r="P31" i="13"/>
  <c r="AH68" i="13"/>
  <c r="AX16" i="13"/>
  <c r="I16" i="13"/>
  <c r="AH69" i="13"/>
  <c r="I69" i="13" s="1"/>
  <c r="AX17" i="13"/>
  <c r="I17" i="13"/>
  <c r="AH71" i="13"/>
  <c r="I71" i="13" s="1"/>
  <c r="AX19" i="13"/>
  <c r="I19" i="13"/>
  <c r="AH73" i="13"/>
  <c r="AX21" i="13"/>
  <c r="I21" i="13"/>
  <c r="AH78" i="13"/>
  <c r="AX26" i="13"/>
  <c r="I26" i="13"/>
  <c r="AH83" i="13"/>
  <c r="AX31" i="13"/>
  <c r="I31" i="13"/>
  <c r="I40" i="13"/>
  <c r="AX40" i="13"/>
  <c r="Y40" i="13" s="1"/>
  <c r="AT45" i="13"/>
  <c r="U45" i="13" s="1"/>
  <c r="E45" i="13"/>
  <c r="AE69" i="13"/>
  <c r="AU17" i="13"/>
  <c r="F17" i="13"/>
  <c r="AE73" i="13"/>
  <c r="AU21" i="13"/>
  <c r="F21" i="13"/>
  <c r="AE80" i="13"/>
  <c r="F80" i="13" s="1"/>
  <c r="AU28" i="13"/>
  <c r="F28" i="13"/>
  <c r="BD48" i="13"/>
  <c r="BT39" i="13"/>
  <c r="AU44" i="13"/>
  <c r="F44" i="13"/>
  <c r="AI50" i="13"/>
  <c r="C50" i="13"/>
  <c r="AB59" i="13"/>
  <c r="AR50" i="13"/>
  <c r="K45" i="13"/>
  <c r="AQ45" i="13"/>
  <c r="AU51" i="13"/>
  <c r="F51" i="13"/>
  <c r="AQ52" i="13"/>
  <c r="K52" i="13"/>
  <c r="AS51" i="13"/>
  <c r="D51" i="13"/>
  <c r="AS53" i="13"/>
  <c r="T53" i="13" s="1"/>
  <c r="D53" i="13"/>
  <c r="AS56" i="13"/>
  <c r="D56" i="13"/>
  <c r="AN82" i="13"/>
  <c r="O82" i="13" s="1"/>
  <c r="O30" i="13"/>
  <c r="AV30" i="13"/>
  <c r="AN69" i="13"/>
  <c r="O69" i="13" s="1"/>
  <c r="O17" i="13"/>
  <c r="AB83" i="13"/>
  <c r="AI31" i="13"/>
  <c r="AR31" i="13"/>
  <c r="C31" i="13"/>
  <c r="BI71" i="13"/>
  <c r="BP19" i="13"/>
  <c r="AC68" i="13"/>
  <c r="AS16" i="13"/>
  <c r="D16" i="13"/>
  <c r="AB48" i="13"/>
  <c r="AI39" i="13"/>
  <c r="AR39" i="13"/>
  <c r="C39" i="13"/>
  <c r="AB81" i="13"/>
  <c r="AI29" i="13"/>
  <c r="AR29" i="13"/>
  <c r="C29" i="13"/>
  <c r="AB77" i="13"/>
  <c r="AI25" i="13"/>
  <c r="AR25" i="13"/>
  <c r="C25" i="13"/>
  <c r="BA72" i="13"/>
  <c r="BH20" i="13"/>
  <c r="BQ20" i="13"/>
  <c r="BA70" i="13"/>
  <c r="BH18" i="13"/>
  <c r="BQ18" i="13"/>
  <c r="BA68" i="13"/>
  <c r="BH16" i="13"/>
  <c r="BQ16" i="13"/>
  <c r="AP67" i="13"/>
  <c r="Q15" i="13"/>
  <c r="AM66" i="13"/>
  <c r="N66" i="13" s="1"/>
  <c r="N14" i="13"/>
  <c r="AM22" i="13"/>
  <c r="N13" i="13"/>
  <c r="AM65" i="13"/>
  <c r="AK67" i="13"/>
  <c r="L67" i="13" s="1"/>
  <c r="L15" i="13"/>
  <c r="AK68" i="13"/>
  <c r="L68" i="13" s="1"/>
  <c r="L16" i="13"/>
  <c r="AK69" i="13"/>
  <c r="L69" i="13" s="1"/>
  <c r="L17" i="13"/>
  <c r="AK70" i="13"/>
  <c r="L70" i="13" s="1"/>
  <c r="L18" i="13"/>
  <c r="AK71" i="13"/>
  <c r="L71" i="13" s="1"/>
  <c r="L19" i="13"/>
  <c r="AK72" i="13"/>
  <c r="L72" i="13" s="1"/>
  <c r="L20" i="13"/>
  <c r="AK73" i="13"/>
  <c r="L73" i="13" s="1"/>
  <c r="L21" i="13"/>
  <c r="AK76" i="13"/>
  <c r="AK33" i="13"/>
  <c r="L24" i="13"/>
  <c r="AK77" i="13"/>
  <c r="L25" i="13"/>
  <c r="AK78" i="13"/>
  <c r="L78" i="13" s="1"/>
  <c r="L26" i="13"/>
  <c r="AK79" i="13"/>
  <c r="L79" i="13" s="1"/>
  <c r="L27" i="13"/>
  <c r="AK80" i="13"/>
  <c r="L80" i="13" s="1"/>
  <c r="L28" i="13"/>
  <c r="AK81" i="13"/>
  <c r="L81" i="13" s="1"/>
  <c r="L29" i="13"/>
  <c r="AK82" i="13"/>
  <c r="L82" i="13" s="1"/>
  <c r="L30" i="13"/>
  <c r="AK83" i="13"/>
  <c r="L31" i="13"/>
  <c r="AK84" i="13"/>
  <c r="L84" i="13" s="1"/>
  <c r="L32" i="13"/>
  <c r="AK48" i="13"/>
  <c r="L39" i="13"/>
  <c r="BQ46" i="13"/>
  <c r="BH46" i="13"/>
  <c r="AD68" i="13"/>
  <c r="AT16" i="13"/>
  <c r="E16" i="13"/>
  <c r="BC68" i="13"/>
  <c r="BS16" i="13"/>
  <c r="BS68" i="13" s="1"/>
  <c r="AD69" i="13"/>
  <c r="AT17" i="13"/>
  <c r="E17" i="13"/>
  <c r="BC69" i="13"/>
  <c r="BS17" i="13"/>
  <c r="AD70" i="13"/>
  <c r="AT18" i="13"/>
  <c r="E18" i="13"/>
  <c r="BC70" i="13"/>
  <c r="BS18" i="13"/>
  <c r="AD71" i="13"/>
  <c r="AT19" i="13"/>
  <c r="E19" i="13"/>
  <c r="BC71" i="13"/>
  <c r="BS19" i="13"/>
  <c r="BS71" i="13" s="1"/>
  <c r="AD72" i="13"/>
  <c r="AT20" i="13"/>
  <c r="E20" i="13"/>
  <c r="BC72" i="13"/>
  <c r="BS20" i="13"/>
  <c r="AD73" i="13"/>
  <c r="AT21" i="13"/>
  <c r="E21" i="13"/>
  <c r="BC73" i="13"/>
  <c r="BS21" i="13"/>
  <c r="BS73" i="13" s="1"/>
  <c r="AD76" i="13"/>
  <c r="AD33" i="13"/>
  <c r="AT24" i="13"/>
  <c r="E24" i="13"/>
  <c r="AD77" i="13"/>
  <c r="E77" i="13" s="1"/>
  <c r="AT25" i="13"/>
  <c r="E25" i="13"/>
  <c r="AD78" i="13"/>
  <c r="AT26" i="13"/>
  <c r="E26" i="13"/>
  <c r="AD79" i="13"/>
  <c r="E79" i="13" s="1"/>
  <c r="AT27" i="13"/>
  <c r="E27" i="13"/>
  <c r="AD80" i="13"/>
  <c r="AT28" i="13"/>
  <c r="E28" i="13"/>
  <c r="AD81" i="13"/>
  <c r="AT29" i="13"/>
  <c r="E29" i="13"/>
  <c r="AD82" i="13"/>
  <c r="AT30" i="13"/>
  <c r="E30" i="13"/>
  <c r="AD83" i="13"/>
  <c r="E83" i="13" s="1"/>
  <c r="AT31" i="13"/>
  <c r="E31" i="13"/>
  <c r="AD84" i="13"/>
  <c r="AT32" i="13"/>
  <c r="E32" i="13"/>
  <c r="AD48" i="13"/>
  <c r="AT39" i="13"/>
  <c r="E39" i="13"/>
  <c r="BC48" i="13"/>
  <c r="BS39" i="13"/>
  <c r="AT40" i="13"/>
  <c r="U40" i="13" s="1"/>
  <c r="E40" i="13"/>
  <c r="BW46" i="13"/>
  <c r="AM77" i="13"/>
  <c r="N77" i="13" s="1"/>
  <c r="N25" i="13"/>
  <c r="AM79" i="13"/>
  <c r="N79" i="13" s="1"/>
  <c r="N27" i="13"/>
  <c r="AM81" i="13"/>
  <c r="N81" i="13" s="1"/>
  <c r="N29" i="13"/>
  <c r="AM83" i="13"/>
  <c r="N31" i="13"/>
  <c r="AM48" i="13"/>
  <c r="N39" i="13"/>
  <c r="N40" i="13"/>
  <c r="BP47" i="13"/>
  <c r="AI53" i="13"/>
  <c r="C53" i="13"/>
  <c r="AR53" i="13"/>
  <c r="AI57" i="13"/>
  <c r="C57" i="13"/>
  <c r="AR57" i="13"/>
  <c r="BU40" i="13"/>
  <c r="BU66" i="13" s="1"/>
  <c r="AV41" i="13"/>
  <c r="G41" i="13"/>
  <c r="BU41" i="13"/>
  <c r="AV42" i="13"/>
  <c r="G42" i="13"/>
  <c r="BU42" i="13"/>
  <c r="AV43" i="13"/>
  <c r="G43" i="13"/>
  <c r="BU43" i="13"/>
  <c r="AV44" i="13"/>
  <c r="G44" i="13"/>
  <c r="BU44" i="13"/>
  <c r="AV45" i="13"/>
  <c r="G45" i="13"/>
  <c r="BU45" i="13"/>
  <c r="G46" i="13"/>
  <c r="AV46" i="13"/>
  <c r="W46" i="13" s="1"/>
  <c r="BP46" i="13"/>
  <c r="AE59" i="13"/>
  <c r="AU50" i="13"/>
  <c r="F50" i="13"/>
  <c r="AU54" i="13"/>
  <c r="F54" i="13"/>
  <c r="AU58" i="13"/>
  <c r="F58" i="13"/>
  <c r="L46" i="13"/>
  <c r="F47" i="13"/>
  <c r="AU47" i="13"/>
  <c r="AQ51" i="13"/>
  <c r="R51" i="13" s="1"/>
  <c r="K51" i="13"/>
  <c r="AQ55" i="13"/>
  <c r="K55" i="13"/>
  <c r="BR46" i="13"/>
  <c r="AS47" i="13"/>
  <c r="D47" i="13"/>
  <c r="BU47" i="13"/>
  <c r="AV51" i="13"/>
  <c r="G51" i="13"/>
  <c r="AV53" i="13"/>
  <c r="G53" i="13"/>
  <c r="AV55" i="13"/>
  <c r="G55" i="13"/>
  <c r="AV57" i="13"/>
  <c r="G57" i="13"/>
  <c r="AO59" i="13"/>
  <c r="P59" i="13" s="1"/>
  <c r="P50" i="13"/>
  <c r="P51" i="13"/>
  <c r="P52" i="13"/>
  <c r="P53" i="13"/>
  <c r="P54" i="13"/>
  <c r="P55" i="13"/>
  <c r="P56" i="13"/>
  <c r="P57" i="13"/>
  <c r="P58" i="13"/>
  <c r="AL59" i="13"/>
  <c r="M59" i="13" s="1"/>
  <c r="M50" i="13"/>
  <c r="M51" i="13"/>
  <c r="M52" i="13"/>
  <c r="M54" i="13"/>
  <c r="M56" i="13"/>
  <c r="M57" i="13"/>
  <c r="M58" i="13"/>
  <c r="AV40" i="13"/>
  <c r="G40" i="13"/>
  <c r="AN83" i="13"/>
  <c r="O83" i="13" s="1"/>
  <c r="O31" i="13"/>
  <c r="AN79" i="13"/>
  <c r="O27" i="13"/>
  <c r="BE73" i="13"/>
  <c r="G73" i="13" s="1"/>
  <c r="BU21" i="13"/>
  <c r="BE71" i="13"/>
  <c r="BU19" i="13"/>
  <c r="BE69" i="13"/>
  <c r="BU17" i="13"/>
  <c r="BM67" i="13"/>
  <c r="BO66" i="13"/>
  <c r="AP66" i="13"/>
  <c r="Q14" i="13"/>
  <c r="BO65" i="13"/>
  <c r="BO22" i="13"/>
  <c r="AP65" i="13"/>
  <c r="AP22" i="13"/>
  <c r="Q13" i="13"/>
  <c r="AT46" i="13"/>
  <c r="E46" i="13"/>
  <c r="AR40" i="13"/>
  <c r="S40" i="13" s="1"/>
  <c r="AI40" i="13"/>
  <c r="C40" i="13"/>
  <c r="AJ83" i="13"/>
  <c r="K83" i="13" s="1"/>
  <c r="AQ31" i="13"/>
  <c r="K31" i="13"/>
  <c r="AJ79" i="13"/>
  <c r="K79" i="13" s="1"/>
  <c r="AQ27" i="13"/>
  <c r="K27" i="13"/>
  <c r="BA73" i="13"/>
  <c r="BH21" i="13"/>
  <c r="BH73" i="13" s="1"/>
  <c r="BQ21" i="13"/>
  <c r="BA71" i="13"/>
  <c r="BH19" i="13"/>
  <c r="BQ19" i="13"/>
  <c r="BA69" i="13"/>
  <c r="BH17" i="13"/>
  <c r="BH69" i="13" s="1"/>
  <c r="BQ17" i="13"/>
  <c r="BK67" i="13"/>
  <c r="BN66" i="13"/>
  <c r="AO66" i="13"/>
  <c r="P14" i="13"/>
  <c r="BN65" i="13"/>
  <c r="BN22" i="13"/>
  <c r="BN74" i="13" s="1"/>
  <c r="AO65" i="13"/>
  <c r="AO22" i="13"/>
  <c r="P13" i="13"/>
  <c r="G39" i="13"/>
  <c r="AF82" i="13"/>
  <c r="G19" i="13"/>
  <c r="AV17" i="13"/>
  <c r="AJ67" i="13"/>
  <c r="AN66" i="13"/>
  <c r="O66" i="13" s="1"/>
  <c r="W13" i="13"/>
  <c r="Z33" i="12"/>
  <c r="G33" i="12" s="1"/>
  <c r="E33" i="12"/>
  <c r="AG19" i="12"/>
  <c r="AI20" i="12"/>
  <c r="N20" i="12"/>
  <c r="AV28" i="13"/>
  <c r="BE22" i="13"/>
  <c r="BE74" i="13" s="1"/>
  <c r="AF69" i="13"/>
  <c r="BI67" i="13"/>
  <c r="BH14" i="13"/>
  <c r="BH66" i="13" s="1"/>
  <c r="AJ31" i="12"/>
  <c r="AF31" i="12"/>
  <c r="K31" i="12"/>
  <c r="AK26" i="12"/>
  <c r="R26" i="12" s="1"/>
  <c r="L26" i="12"/>
  <c r="G32" i="13"/>
  <c r="AF80" i="13"/>
  <c r="AN22" i="13"/>
  <c r="BU18" i="13"/>
  <c r="BE65" i="13"/>
  <c r="G65" i="13" s="1"/>
  <c r="AM29" i="12"/>
  <c r="AS30" i="12"/>
  <c r="AO30" i="12"/>
  <c r="AN24" i="12"/>
  <c r="AT25" i="12"/>
  <c r="Y19" i="12"/>
  <c r="F20" i="12"/>
  <c r="AB16" i="12"/>
  <c r="C16" i="12"/>
  <c r="Z18" i="12"/>
  <c r="E18" i="12"/>
  <c r="O20" i="12"/>
  <c r="AH19" i="12"/>
  <c r="AI21" i="12"/>
  <c r="P21" i="12" s="1"/>
  <c r="N21" i="12"/>
  <c r="AS23" i="12"/>
  <c r="AO23" i="12"/>
  <c r="M23" i="12" s="1"/>
  <c r="AI25" i="12"/>
  <c r="N25" i="12"/>
  <c r="AG24" i="12"/>
  <c r="AS27" i="12"/>
  <c r="AO27" i="12"/>
  <c r="AK31" i="12"/>
  <c r="L31" i="12"/>
  <c r="AJ32" i="12"/>
  <c r="AF32" i="12"/>
  <c r="K32" i="12"/>
  <c r="AK35" i="12"/>
  <c r="L35" i="12"/>
  <c r="F14" i="12"/>
  <c r="Y13" i="12"/>
  <c r="AK16" i="12"/>
  <c r="L16" i="12"/>
  <c r="AJ17" i="12"/>
  <c r="K17" i="12"/>
  <c r="AF17" i="12"/>
  <c r="F18" i="12"/>
  <c r="AQ19" i="12"/>
  <c r="Z23" i="12"/>
  <c r="G23" i="12" s="1"/>
  <c r="E23" i="12"/>
  <c r="AH24" i="12"/>
  <c r="O25" i="12"/>
  <c r="AI26" i="12"/>
  <c r="N26" i="12"/>
  <c r="AO28" i="12"/>
  <c r="AS28" i="12"/>
  <c r="AU28" i="12" s="1"/>
  <c r="AG29" i="12"/>
  <c r="N30" i="12"/>
  <c r="AI30" i="12"/>
  <c r="AS32" i="12"/>
  <c r="AU32" i="12" s="1"/>
  <c r="AO32" i="12"/>
  <c r="AI34" i="12"/>
  <c r="N34" i="12"/>
  <c r="AD13" i="12"/>
  <c r="AJ14" i="12"/>
  <c r="K14" i="12"/>
  <c r="AF14" i="12"/>
  <c r="F15" i="12"/>
  <c r="AK17" i="12"/>
  <c r="R17" i="12" s="1"/>
  <c r="L17" i="12"/>
  <c r="AJ18" i="12"/>
  <c r="AF18" i="12"/>
  <c r="M18" i="12" s="1"/>
  <c r="K18" i="12"/>
  <c r="AN19" i="12"/>
  <c r="AT20" i="12"/>
  <c r="AB22" i="12"/>
  <c r="I22" i="12" s="1"/>
  <c r="C22" i="12"/>
  <c r="AA23" i="12"/>
  <c r="W23" i="12"/>
  <c r="D23" i="12" s="1"/>
  <c r="B23" i="12"/>
  <c r="AM24" i="12"/>
  <c r="AS25" i="12"/>
  <c r="AO25" i="12"/>
  <c r="O26" i="12"/>
  <c r="AI27" i="12"/>
  <c r="P27" i="12" s="1"/>
  <c r="N27" i="12"/>
  <c r="AD29" i="12"/>
  <c r="AJ30" i="12"/>
  <c r="AF30" i="12"/>
  <c r="M30" i="12" s="1"/>
  <c r="K30" i="12"/>
  <c r="F31" i="12"/>
  <c r="AK33" i="12"/>
  <c r="R33" i="12" s="1"/>
  <c r="L33" i="12"/>
  <c r="AJ34" i="12"/>
  <c r="AF34" i="12"/>
  <c r="K34" i="12"/>
  <c r="F35" i="12"/>
  <c r="G47" i="13"/>
  <c r="AF77" i="13"/>
  <c r="G77" i="13" s="1"/>
  <c r="AN72" i="13"/>
  <c r="O72" i="13" s="1"/>
  <c r="BP14" i="13"/>
  <c r="AB66" i="13"/>
  <c r="C31" i="12"/>
  <c r="W20" i="12"/>
  <c r="W16" i="12"/>
  <c r="AO14" i="12"/>
  <c r="AJ70" i="13"/>
  <c r="AQ18" i="13"/>
  <c r="K18" i="13"/>
  <c r="AE65" i="13"/>
  <c r="F65" i="13" s="1"/>
  <c r="AE22" i="13"/>
  <c r="AU13" i="13"/>
  <c r="F13" i="13"/>
  <c r="AO68" i="13"/>
  <c r="P68" i="13" s="1"/>
  <c r="P16" i="13"/>
  <c r="AO70" i="13"/>
  <c r="P70" i="13" s="1"/>
  <c r="P18" i="13"/>
  <c r="AO72" i="13"/>
  <c r="P72" i="13" s="1"/>
  <c r="P20" i="13"/>
  <c r="AO76" i="13"/>
  <c r="AO33" i="13"/>
  <c r="P24" i="13"/>
  <c r="AO80" i="13"/>
  <c r="P80" i="13" s="1"/>
  <c r="P28" i="13"/>
  <c r="AO84" i="13"/>
  <c r="P84" i="13" s="1"/>
  <c r="P32" i="13"/>
  <c r="BG68" i="13"/>
  <c r="BW16" i="13"/>
  <c r="BW68" i="13" s="1"/>
  <c r="BG70" i="13"/>
  <c r="BW18" i="13"/>
  <c r="BG72" i="13"/>
  <c r="BW20" i="13"/>
  <c r="AH77" i="13"/>
  <c r="AX25" i="13"/>
  <c r="I25" i="13"/>
  <c r="AH81" i="13"/>
  <c r="AX29" i="13"/>
  <c r="I29" i="13"/>
  <c r="AH48" i="13"/>
  <c r="I48" i="13" s="1"/>
  <c r="AX39" i="13"/>
  <c r="I39" i="13"/>
  <c r="AT43" i="13"/>
  <c r="E43" i="13"/>
  <c r="AE68" i="13"/>
  <c r="AU16" i="13"/>
  <c r="F16" i="13"/>
  <c r="AE72" i="13"/>
  <c r="F72" i="13" s="1"/>
  <c r="AU20" i="13"/>
  <c r="F20" i="13"/>
  <c r="AE82" i="13"/>
  <c r="AU30" i="13"/>
  <c r="F30" i="13"/>
  <c r="AU42" i="13"/>
  <c r="V42" i="13" s="1"/>
  <c r="F42" i="13"/>
  <c r="AI58" i="13"/>
  <c r="C58" i="13"/>
  <c r="AR58" i="13"/>
  <c r="S58" i="13" s="1"/>
  <c r="K42" i="13"/>
  <c r="AQ42" i="13"/>
  <c r="R42" i="13" s="1"/>
  <c r="K44" i="13"/>
  <c r="AQ44" i="13"/>
  <c r="R44" i="13" s="1"/>
  <c r="K46" i="13"/>
  <c r="AQ46" i="13"/>
  <c r="AU55" i="13"/>
  <c r="F55" i="13"/>
  <c r="P44" i="13"/>
  <c r="AS58" i="13"/>
  <c r="D58" i="13"/>
  <c r="Q51" i="13"/>
  <c r="Q58" i="13"/>
  <c r="AN78" i="13"/>
  <c r="O78" i="13" s="1"/>
  <c r="O26" i="13"/>
  <c r="AV26" i="13"/>
  <c r="AN73" i="13"/>
  <c r="O21" i="13"/>
  <c r="AL66" i="13"/>
  <c r="M66" i="13" s="1"/>
  <c r="M14" i="13"/>
  <c r="BK65" i="13"/>
  <c r="BK22" i="13"/>
  <c r="BK74" i="13" s="1"/>
  <c r="AL65" i="13"/>
  <c r="AL22" i="13"/>
  <c r="M13" i="13"/>
  <c r="BA48" i="13"/>
  <c r="BH39" i="13"/>
  <c r="BH65" i="13" s="1"/>
  <c r="BQ39" i="13"/>
  <c r="BQ65" i="13" s="1"/>
  <c r="AJ82" i="13"/>
  <c r="AQ30" i="13"/>
  <c r="K30" i="13"/>
  <c r="AJ78" i="13"/>
  <c r="AQ26" i="13"/>
  <c r="K26" i="13"/>
  <c r="AJ73" i="13"/>
  <c r="AQ21" i="13"/>
  <c r="K21" i="13"/>
  <c r="AJ71" i="13"/>
  <c r="AQ19" i="13"/>
  <c r="K19" i="13"/>
  <c r="AJ69" i="13"/>
  <c r="AQ17" i="13"/>
  <c r="K17" i="13"/>
  <c r="BC67" i="13"/>
  <c r="BS15" i="13"/>
  <c r="AK66" i="13"/>
  <c r="L14" i="13"/>
  <c r="BJ65" i="13"/>
  <c r="BJ22" i="13"/>
  <c r="AK65" i="13"/>
  <c r="AK22" i="13"/>
  <c r="L13" i="13"/>
  <c r="AF48" i="13"/>
  <c r="AV27" i="13"/>
  <c r="AF71" i="13"/>
  <c r="G71" i="13" s="1"/>
  <c r="BE68" i="13"/>
  <c r="G79" i="13" s="1"/>
  <c r="AF22" i="13"/>
  <c r="AJ35" i="12"/>
  <c r="AF35" i="12"/>
  <c r="K35" i="12"/>
  <c r="AA32" i="12"/>
  <c r="W32" i="12"/>
  <c r="B32" i="12"/>
  <c r="AB27" i="12"/>
  <c r="I27" i="12" s="1"/>
  <c r="C27" i="12"/>
  <c r="AV32" i="13"/>
  <c r="AI15" i="13"/>
  <c r="BA66" i="13"/>
  <c r="BI22" i="13"/>
  <c r="AB22" i="13"/>
  <c r="AB23" i="12"/>
  <c r="C23" i="12"/>
  <c r="AJ15" i="12"/>
  <c r="AF15" i="12"/>
  <c r="K15" i="12"/>
  <c r="AT44" i="13"/>
  <c r="AF84" i="13"/>
  <c r="AV25" i="13"/>
  <c r="AV21" i="13"/>
  <c r="BH15" i="13"/>
  <c r="AV66" i="13"/>
  <c r="W14" i="13"/>
  <c r="AN65" i="13"/>
  <c r="O65" i="13" s="1"/>
  <c r="AI28" i="12"/>
  <c r="P28" i="12" s="1"/>
  <c r="N28" i="12"/>
  <c r="X24" i="12"/>
  <c r="Z25" i="12"/>
  <c r="AI17" i="12"/>
  <c r="P17" i="12" s="1"/>
  <c r="N17" i="12"/>
  <c r="AT18" i="12"/>
  <c r="AR20" i="12"/>
  <c r="AP19" i="12"/>
  <c r="Z22" i="12"/>
  <c r="G22" i="12" s="1"/>
  <c r="E22" i="12"/>
  <c r="Z26" i="12"/>
  <c r="E26" i="12"/>
  <c r="AS31" i="12"/>
  <c r="AO31" i="12"/>
  <c r="AI33" i="12"/>
  <c r="N33" i="12"/>
  <c r="AS35" i="12"/>
  <c r="AO35" i="12"/>
  <c r="AG13" i="12"/>
  <c r="AI14" i="12"/>
  <c r="N14" i="12"/>
  <c r="AO16" i="12"/>
  <c r="AS16" i="12"/>
  <c r="AI18" i="12"/>
  <c r="P18" i="12" s="1"/>
  <c r="N18" i="12"/>
  <c r="C21" i="12"/>
  <c r="AB21" i="12"/>
  <c r="I21" i="12" s="1"/>
  <c r="W22" i="12"/>
  <c r="B22" i="12"/>
  <c r="AA22" i="12"/>
  <c r="AT23" i="12"/>
  <c r="AP24" i="12"/>
  <c r="AR25" i="12"/>
  <c r="E27" i="12"/>
  <c r="Z27" i="12"/>
  <c r="G27" i="12" s="1"/>
  <c r="Z31" i="12"/>
  <c r="E31" i="12"/>
  <c r="Z35" i="12"/>
  <c r="G35" i="12" s="1"/>
  <c r="E35" i="12"/>
  <c r="AH13" i="12"/>
  <c r="O14" i="12"/>
  <c r="N15" i="12"/>
  <c r="AI15" i="12"/>
  <c r="AS17" i="12"/>
  <c r="AU17" i="12" s="1"/>
  <c r="AO17" i="12"/>
  <c r="O18" i="12"/>
  <c r="AK21" i="12"/>
  <c r="R21" i="12" s="1"/>
  <c r="L21" i="12"/>
  <c r="AJ22" i="12"/>
  <c r="AF22" i="12"/>
  <c r="K22" i="12"/>
  <c r="F23" i="12"/>
  <c r="AQ24" i="12"/>
  <c r="AR26" i="12"/>
  <c r="Z28" i="12"/>
  <c r="G28" i="12" s="1"/>
  <c r="E28" i="12"/>
  <c r="AH29" i="12"/>
  <c r="O29" i="12" s="1"/>
  <c r="O30" i="12"/>
  <c r="AI31" i="12"/>
  <c r="N31" i="12"/>
  <c r="AS33" i="12"/>
  <c r="AU33" i="12" s="1"/>
  <c r="AO33" i="12"/>
  <c r="O34" i="12"/>
  <c r="AI35" i="12"/>
  <c r="P35" i="12" s="1"/>
  <c r="N35" i="12"/>
  <c r="AV47" i="13"/>
  <c r="G21" i="13"/>
  <c r="BE70" i="13"/>
  <c r="G81" i="13" s="1"/>
  <c r="BI66" i="13"/>
  <c r="AQ13" i="13"/>
  <c r="L34" i="12"/>
  <c r="AB31" i="12"/>
  <c r="K23" i="12"/>
  <c r="E21" i="12"/>
  <c r="AA20" i="12"/>
  <c r="E17" i="12"/>
  <c r="AA16" i="12"/>
  <c r="AS14" i="12"/>
  <c r="AU14" i="12" s="1"/>
  <c r="G31" i="12" l="1"/>
  <c r="P31" i="12"/>
  <c r="P33" i="12"/>
  <c r="AU25" i="12"/>
  <c r="I31" i="12"/>
  <c r="P14" i="12"/>
  <c r="D15" i="12"/>
  <c r="Q68" i="13"/>
  <c r="BU71" i="13"/>
  <c r="J13" i="13"/>
  <c r="BQ66" i="13"/>
  <c r="L66" i="13"/>
  <c r="K71" i="13"/>
  <c r="T58" i="13"/>
  <c r="R46" i="13"/>
  <c r="K70" i="13"/>
  <c r="U46" i="13"/>
  <c r="V47" i="13"/>
  <c r="V58" i="13"/>
  <c r="N83" i="13"/>
  <c r="BS72" i="13"/>
  <c r="L83" i="13"/>
  <c r="AI65" i="13"/>
  <c r="D68" i="13"/>
  <c r="F69" i="13"/>
  <c r="K80" i="13"/>
  <c r="Y45" i="13"/>
  <c r="BT68" i="13"/>
  <c r="H82" i="13"/>
  <c r="H78" i="13"/>
  <c r="D82" i="13"/>
  <c r="BR69" i="13"/>
  <c r="BS69" i="13"/>
  <c r="R52" i="13"/>
  <c r="K22" i="13"/>
  <c r="G48" i="13"/>
  <c r="BJ74" i="13"/>
  <c r="BS67" i="13"/>
  <c r="K69" i="13"/>
  <c r="K82" i="13"/>
  <c r="O73" i="13"/>
  <c r="F82" i="13"/>
  <c r="U43" i="13"/>
  <c r="BW70" i="13"/>
  <c r="R55" i="13"/>
  <c r="BH70" i="13"/>
  <c r="F73" i="13"/>
  <c r="O70" i="13"/>
  <c r="E66" i="13"/>
  <c r="Y58" i="13"/>
  <c r="Y56" i="13"/>
  <c r="F77" i="13"/>
  <c r="Q84" i="13"/>
  <c r="Y44" i="13"/>
  <c r="BV72" i="13"/>
  <c r="BP70" i="13"/>
  <c r="U58" i="13"/>
  <c r="T43" i="13"/>
  <c r="P48" i="13"/>
  <c r="AR65" i="13"/>
  <c r="W42" i="13"/>
  <c r="S53" i="13"/>
  <c r="L48" i="13"/>
  <c r="L77" i="13"/>
  <c r="Q67" i="13"/>
  <c r="BQ22" i="13"/>
  <c r="S13" i="13"/>
  <c r="W53" i="13"/>
  <c r="S57" i="13"/>
  <c r="BH48" i="13"/>
  <c r="AR22" i="13"/>
  <c r="BR66" i="13"/>
  <c r="L59" i="13"/>
  <c r="Q78" i="13"/>
  <c r="H83" i="13"/>
  <c r="H79" i="13"/>
  <c r="C78" i="13"/>
  <c r="T55" i="13"/>
  <c r="R56" i="13"/>
  <c r="V43" i="13"/>
  <c r="BX13" i="13"/>
  <c r="W65" i="13"/>
  <c r="U52" i="13"/>
  <c r="N73" i="13"/>
  <c r="M83" i="13"/>
  <c r="D83" i="13"/>
  <c r="I84" i="13"/>
  <c r="AF85" i="13"/>
  <c r="G85" i="13" s="1"/>
  <c r="P15" i="12"/>
  <c r="AU16" i="12"/>
  <c r="D20" i="12"/>
  <c r="G18" i="12"/>
  <c r="AU30" i="12"/>
  <c r="R27" i="12"/>
  <c r="R18" i="12"/>
  <c r="P30" i="12"/>
  <c r="AU27" i="12"/>
  <c r="I30" i="12"/>
  <c r="R16" i="12"/>
  <c r="I16" i="12"/>
  <c r="AR24" i="12"/>
  <c r="D22" i="12"/>
  <c r="AR19" i="12"/>
  <c r="M22" i="12"/>
  <c r="AU22" i="12"/>
  <c r="R14" i="12"/>
  <c r="AU35" i="12"/>
  <c r="AT19" i="12"/>
  <c r="P34" i="12"/>
  <c r="R35" i="12"/>
  <c r="R31" i="12"/>
  <c r="G14" i="12"/>
  <c r="R34" i="12"/>
  <c r="AU31" i="12"/>
  <c r="M15" i="12"/>
  <c r="D32" i="12"/>
  <c r="M34" i="12"/>
  <c r="G26" i="12"/>
  <c r="M21" i="12"/>
  <c r="AE36" i="12"/>
  <c r="M26" i="12"/>
  <c r="Y52" i="13"/>
  <c r="G80" i="13"/>
  <c r="H80" i="13"/>
  <c r="R53" i="13"/>
  <c r="M73" i="13"/>
  <c r="BR71" i="13"/>
  <c r="BH67" i="13"/>
  <c r="U44" i="13"/>
  <c r="K78" i="13"/>
  <c r="I77" i="13"/>
  <c r="BP66" i="13"/>
  <c r="BH71" i="13"/>
  <c r="O79" i="13"/>
  <c r="W57" i="13"/>
  <c r="F59" i="13"/>
  <c r="W43" i="13"/>
  <c r="E71" i="13"/>
  <c r="C81" i="13"/>
  <c r="BP71" i="13"/>
  <c r="T56" i="13"/>
  <c r="T51" i="13"/>
  <c r="V51" i="13"/>
  <c r="V44" i="13"/>
  <c r="I73" i="13"/>
  <c r="K84" i="13"/>
  <c r="S44" i="13"/>
  <c r="Q69" i="13"/>
  <c r="H48" i="13"/>
  <c r="T52" i="13"/>
  <c r="I76" i="13"/>
  <c r="BP68" i="13"/>
  <c r="U55" i="13"/>
  <c r="T44" i="13"/>
  <c r="M84" i="13"/>
  <c r="BR70" i="13"/>
  <c r="R41" i="13"/>
  <c r="C67" i="13"/>
  <c r="G84" i="13"/>
  <c r="G69" i="13"/>
  <c r="BO74" i="13"/>
  <c r="G78" i="13"/>
  <c r="G67" i="13"/>
  <c r="I59" i="13"/>
  <c r="V40" i="13"/>
  <c r="H84" i="13"/>
  <c r="BT66" i="13"/>
  <c r="N59" i="13"/>
  <c r="D80" i="13"/>
  <c r="W47" i="13"/>
  <c r="K73" i="13"/>
  <c r="V55" i="13"/>
  <c r="F68" i="13"/>
  <c r="BW72" i="13"/>
  <c r="BU70" i="13"/>
  <c r="P66" i="13"/>
  <c r="BU69" i="13"/>
  <c r="T47" i="13"/>
  <c r="V54" i="13"/>
  <c r="N48" i="13"/>
  <c r="BS48" i="13"/>
  <c r="E81" i="13"/>
  <c r="E76" i="13"/>
  <c r="BS70" i="13"/>
  <c r="N65" i="13"/>
  <c r="BH68" i="13"/>
  <c r="R45" i="13"/>
  <c r="BT48" i="13"/>
  <c r="I78" i="13"/>
  <c r="BP67" i="13"/>
  <c r="R50" i="13"/>
  <c r="Y41" i="13"/>
  <c r="BT70" i="13"/>
  <c r="BW67" i="13"/>
  <c r="BL74" i="13"/>
  <c r="O68" i="13"/>
  <c r="M72" i="13"/>
  <c r="D78" i="13"/>
  <c r="BR73" i="13"/>
  <c r="H71" i="13"/>
  <c r="H67" i="13"/>
  <c r="K65" i="13"/>
  <c r="H70" i="13"/>
  <c r="E48" i="13"/>
  <c r="E70" i="13"/>
  <c r="K76" i="13"/>
  <c r="X45" i="13"/>
  <c r="X41" i="13"/>
  <c r="S56" i="13"/>
  <c r="Q73" i="13"/>
  <c r="Q70" i="13"/>
  <c r="D72" i="13"/>
  <c r="D67" i="13"/>
  <c r="P76" i="13"/>
  <c r="W40" i="13"/>
  <c r="E84" i="13"/>
  <c r="E80" i="13"/>
  <c r="BX14" i="13"/>
  <c r="D65" i="13"/>
  <c r="F79" i="13"/>
  <c r="R40" i="13"/>
  <c r="G33" i="13"/>
  <c r="E82" i="13"/>
  <c r="I66" i="13"/>
  <c r="D73" i="13"/>
  <c r="D69" i="13"/>
  <c r="J65" i="13"/>
  <c r="AI13" i="12"/>
  <c r="AG36" i="12"/>
  <c r="N13" i="12"/>
  <c r="AQ73" i="13"/>
  <c r="R21" i="13"/>
  <c r="BQ48" i="13"/>
  <c r="BX39" i="13"/>
  <c r="BX65" i="13" s="1"/>
  <c r="AL74" i="13"/>
  <c r="M74" i="13" s="1"/>
  <c r="M22" i="13"/>
  <c r="AV78" i="13"/>
  <c r="W26" i="13"/>
  <c r="AU68" i="13"/>
  <c r="V68" i="13" s="1"/>
  <c r="V16" i="13"/>
  <c r="AX81" i="13"/>
  <c r="Y81" i="13" s="1"/>
  <c r="Y29" i="13"/>
  <c r="AO85" i="13"/>
  <c r="P85" i="13" s="1"/>
  <c r="P33" i="13"/>
  <c r="AS24" i="12"/>
  <c r="AO24" i="12"/>
  <c r="AL14" i="12"/>
  <c r="S14" i="12" s="1"/>
  <c r="Q14" i="12"/>
  <c r="AI29" i="12"/>
  <c r="P29" i="12" s="1"/>
  <c r="N29" i="12"/>
  <c r="P26" i="12"/>
  <c r="F13" i="12"/>
  <c r="Y36" i="12"/>
  <c r="Q31" i="12"/>
  <c r="AL31" i="12"/>
  <c r="AV80" i="13"/>
  <c r="W28" i="13"/>
  <c r="AO74" i="13"/>
  <c r="P74" i="13" s="1"/>
  <c r="P22" i="13"/>
  <c r="BX17" i="13"/>
  <c r="BQ69" i="13"/>
  <c r="J40" i="13"/>
  <c r="AY40" i="13"/>
  <c r="AT48" i="13"/>
  <c r="U39" i="13"/>
  <c r="AT81" i="13"/>
  <c r="U81" i="13" s="1"/>
  <c r="U29" i="13"/>
  <c r="AT77" i="13"/>
  <c r="U77" i="13" s="1"/>
  <c r="U25" i="13"/>
  <c r="AD85" i="13"/>
  <c r="E33" i="13"/>
  <c r="AT70" i="13"/>
  <c r="U70" i="13" s="1"/>
  <c r="U18" i="13"/>
  <c r="BQ68" i="13"/>
  <c r="BX16" i="13"/>
  <c r="C77" i="13"/>
  <c r="AI48" i="13"/>
  <c r="C48" i="13"/>
  <c r="AS68" i="13"/>
  <c r="T68" i="13" s="1"/>
  <c r="T16" i="13"/>
  <c r="AV82" i="13"/>
  <c r="W82" i="13" s="1"/>
  <c r="W30" i="13"/>
  <c r="AI59" i="13"/>
  <c r="C59" i="13"/>
  <c r="AU80" i="13"/>
  <c r="V80" i="13" s="1"/>
  <c r="V28" i="13"/>
  <c r="AX78" i="13"/>
  <c r="Y26" i="13"/>
  <c r="AX68" i="13"/>
  <c r="Y68" i="13" s="1"/>
  <c r="Y16" i="13"/>
  <c r="AR76" i="13"/>
  <c r="S76" i="13" s="1"/>
  <c r="AR33" i="13"/>
  <c r="S24" i="13"/>
  <c r="AI66" i="13"/>
  <c r="J66" i="13" s="1"/>
  <c r="AY14" i="13"/>
  <c r="J14" i="13"/>
  <c r="AC35" i="12"/>
  <c r="H35" i="12"/>
  <c r="L24" i="12"/>
  <c r="AK24" i="12"/>
  <c r="AC15" i="12"/>
  <c r="H15" i="12"/>
  <c r="AL33" i="12"/>
  <c r="S33" i="12" s="1"/>
  <c r="Q33" i="12"/>
  <c r="AL25" i="12"/>
  <c r="Q25" i="12"/>
  <c r="AS19" i="12"/>
  <c r="AO19" i="12"/>
  <c r="AA13" i="12"/>
  <c r="W13" i="12"/>
  <c r="B13" i="12"/>
  <c r="U36" i="12"/>
  <c r="I32" i="12"/>
  <c r="M28" i="12"/>
  <c r="F24" i="12"/>
  <c r="AJ19" i="12"/>
  <c r="AF19" i="12"/>
  <c r="K19" i="12"/>
  <c r="X36" i="12"/>
  <c r="Z13" i="12"/>
  <c r="E13" i="12"/>
  <c r="M16" i="12"/>
  <c r="BU22" i="13"/>
  <c r="AV76" i="13"/>
  <c r="W76" i="13" s="1"/>
  <c r="W24" i="13"/>
  <c r="AV33" i="13"/>
  <c r="D17" i="12"/>
  <c r="AR68" i="13"/>
  <c r="S16" i="13"/>
  <c r="AR70" i="13"/>
  <c r="S18" i="13"/>
  <c r="AR72" i="13"/>
  <c r="S20" i="13"/>
  <c r="AJ85" i="13"/>
  <c r="AQ33" i="13"/>
  <c r="K33" i="13"/>
  <c r="AQ84" i="13"/>
  <c r="R32" i="13"/>
  <c r="AD74" i="13"/>
  <c r="E22" i="13"/>
  <c r="AV72" i="13"/>
  <c r="W72" i="13" s="1"/>
  <c r="W20" i="13"/>
  <c r="AY43" i="13"/>
  <c r="J43" i="13"/>
  <c r="BX42" i="13"/>
  <c r="S41" i="13"/>
  <c r="AR67" i="13"/>
  <c r="AY52" i="13"/>
  <c r="J52" i="13"/>
  <c r="AU81" i="13"/>
  <c r="V29" i="13"/>
  <c r="Q76" i="13"/>
  <c r="X40" i="13"/>
  <c r="AW48" i="13"/>
  <c r="X39" i="13"/>
  <c r="AW81" i="13"/>
  <c r="X29" i="13"/>
  <c r="AW77" i="13"/>
  <c r="X25" i="13"/>
  <c r="AG85" i="13"/>
  <c r="H33" i="13"/>
  <c r="BV71" i="13"/>
  <c r="AW70" i="13"/>
  <c r="X18" i="13"/>
  <c r="BV67" i="13"/>
  <c r="BU48" i="13"/>
  <c r="AY47" i="13"/>
  <c r="J47" i="13"/>
  <c r="AU76" i="13"/>
  <c r="AU33" i="13"/>
  <c r="V24" i="13"/>
  <c r="AU70" i="13"/>
  <c r="V18" i="13"/>
  <c r="AX80" i="13"/>
  <c r="Y80" i="13" s="1"/>
  <c r="Y28" i="13"/>
  <c r="AH85" i="13"/>
  <c r="I33" i="13"/>
  <c r="I72" i="13"/>
  <c r="AM36" i="12"/>
  <c r="AO13" i="12"/>
  <c r="AS13" i="12"/>
  <c r="AC27" i="12"/>
  <c r="J27" i="12" s="1"/>
  <c r="H27" i="12"/>
  <c r="D30" i="12"/>
  <c r="D26" i="12"/>
  <c r="I25" i="12"/>
  <c r="AL21" i="12"/>
  <c r="S21" i="12" s="1"/>
  <c r="Q21" i="12"/>
  <c r="G15" i="12"/>
  <c r="Z29" i="12"/>
  <c r="G29" i="12" s="1"/>
  <c r="E29" i="12"/>
  <c r="I28" i="12"/>
  <c r="D25" i="12"/>
  <c r="AC21" i="12"/>
  <c r="J21" i="12" s="1"/>
  <c r="H21" i="12"/>
  <c r="AN36" i="12"/>
  <c r="AT13" i="12"/>
  <c r="M27" i="12"/>
  <c r="I15" i="12"/>
  <c r="D28" i="12"/>
  <c r="H65" i="13"/>
  <c r="R39" i="13"/>
  <c r="AX65" i="13"/>
  <c r="AX22" i="13"/>
  <c r="Y13" i="13"/>
  <c r="BG74" i="13"/>
  <c r="O67" i="13"/>
  <c r="O81" i="13"/>
  <c r="X56" i="13"/>
  <c r="X54" i="13"/>
  <c r="X52" i="13"/>
  <c r="AW59" i="13"/>
  <c r="X50" i="13"/>
  <c r="R57" i="13"/>
  <c r="S51" i="13"/>
  <c r="M76" i="13"/>
  <c r="AS83" i="13"/>
  <c r="T31" i="13"/>
  <c r="AS79" i="13"/>
  <c r="T79" i="13" s="1"/>
  <c r="T27" i="13"/>
  <c r="AS72" i="13"/>
  <c r="T20" i="13"/>
  <c r="AS67" i="13"/>
  <c r="T67" i="13" s="1"/>
  <c r="T15" i="13"/>
  <c r="AI79" i="13"/>
  <c r="AY27" i="13"/>
  <c r="J27" i="13"/>
  <c r="T57" i="13"/>
  <c r="AS59" i="13"/>
  <c r="T50" i="13"/>
  <c r="S54" i="13"/>
  <c r="AU78" i="13"/>
  <c r="V78" i="13" s="1"/>
  <c r="V26" i="13"/>
  <c r="F71" i="13"/>
  <c r="BW73" i="13"/>
  <c r="P77" i="13"/>
  <c r="AR84" i="13"/>
  <c r="S32" i="13"/>
  <c r="W31" i="13"/>
  <c r="BH22" i="13"/>
  <c r="AQ66" i="13"/>
  <c r="R66" i="13" s="1"/>
  <c r="AC20" i="12"/>
  <c r="H20" i="12"/>
  <c r="AC22" i="12"/>
  <c r="J22" i="12" s="1"/>
  <c r="H22" i="12"/>
  <c r="G25" i="12"/>
  <c r="AV73" i="13"/>
  <c r="W21" i="13"/>
  <c r="I23" i="12"/>
  <c r="AI67" i="13"/>
  <c r="J67" i="13" s="1"/>
  <c r="AY15" i="13"/>
  <c r="J15" i="13"/>
  <c r="M35" i="12"/>
  <c r="AK74" i="13"/>
  <c r="L74" i="13" s="1"/>
  <c r="L22" i="13"/>
  <c r="AQ71" i="13"/>
  <c r="R71" i="13" s="1"/>
  <c r="R19" i="13"/>
  <c r="M65" i="13"/>
  <c r="AU72" i="13"/>
  <c r="V72" i="13" s="1"/>
  <c r="V20" i="13"/>
  <c r="AX48" i="13"/>
  <c r="Y39" i="13"/>
  <c r="I81" i="13"/>
  <c r="AU65" i="13"/>
  <c r="AU22" i="13"/>
  <c r="V13" i="13"/>
  <c r="AQ70" i="13"/>
  <c r="R70" i="13" s="1"/>
  <c r="R18" i="13"/>
  <c r="C66" i="13"/>
  <c r="AL30" i="12"/>
  <c r="S30" i="12" s="1"/>
  <c r="Q30" i="12"/>
  <c r="AD36" i="12"/>
  <c r="K13" i="12"/>
  <c r="AF13" i="12"/>
  <c r="AJ13" i="12"/>
  <c r="AL17" i="12"/>
  <c r="S17" i="12" s="1"/>
  <c r="Q17" i="12"/>
  <c r="M32" i="12"/>
  <c r="P25" i="12"/>
  <c r="F19" i="12"/>
  <c r="AN74" i="13"/>
  <c r="O74" i="13" s="1"/>
  <c r="O22" i="13"/>
  <c r="G82" i="13"/>
  <c r="P65" i="13"/>
  <c r="AQ83" i="13"/>
  <c r="R31" i="13"/>
  <c r="AP74" i="13"/>
  <c r="Q22" i="13"/>
  <c r="BU73" i="13"/>
  <c r="W44" i="13"/>
  <c r="AY53" i="13"/>
  <c r="J53" i="13"/>
  <c r="AT82" i="13"/>
  <c r="U82" i="13" s="1"/>
  <c r="U30" i="13"/>
  <c r="AT78" i="13"/>
  <c r="U26" i="13"/>
  <c r="AT73" i="13"/>
  <c r="U73" i="13" s="1"/>
  <c r="U21" i="13"/>
  <c r="AT69" i="13"/>
  <c r="U17" i="13"/>
  <c r="BX46" i="13"/>
  <c r="AK85" i="13"/>
  <c r="L85" i="13" s="1"/>
  <c r="L33" i="13"/>
  <c r="AR83" i="13"/>
  <c r="S31" i="13"/>
  <c r="AX83" i="13"/>
  <c r="Y83" i="13" s="1"/>
  <c r="Y31" i="13"/>
  <c r="AX69" i="13"/>
  <c r="Y69" i="13" s="1"/>
  <c r="Y17" i="13"/>
  <c r="I68" i="13"/>
  <c r="AX67" i="13"/>
  <c r="Y15" i="13"/>
  <c r="AB85" i="13"/>
  <c r="AI33" i="13"/>
  <c r="C33" i="13"/>
  <c r="AL23" i="12"/>
  <c r="Q23" i="12"/>
  <c r="D31" i="12"/>
  <c r="AB29" i="12"/>
  <c r="I29" i="12" s="1"/>
  <c r="C29" i="12"/>
  <c r="AL26" i="12"/>
  <c r="S26" i="12" s="1"/>
  <c r="Q26" i="12"/>
  <c r="I18" i="12"/>
  <c r="AC33" i="12"/>
  <c r="J33" i="12" s="1"/>
  <c r="D33" i="12"/>
  <c r="AL28" i="12"/>
  <c r="S28" i="12" s="1"/>
  <c r="Q28" i="12"/>
  <c r="Q16" i="12"/>
  <c r="AL16" i="12"/>
  <c r="S16" i="12" s="1"/>
  <c r="AQ36" i="12"/>
  <c r="AC17" i="12"/>
  <c r="J17" i="12" s="1"/>
  <c r="H17" i="12"/>
  <c r="R30" i="12"/>
  <c r="BR65" i="13"/>
  <c r="BR22" i="13"/>
  <c r="AS66" i="13"/>
  <c r="T66" i="13" s="1"/>
  <c r="T14" i="13"/>
  <c r="AQ80" i="13"/>
  <c r="R80" i="13" s="1"/>
  <c r="R28" i="13"/>
  <c r="E65" i="13"/>
  <c r="AV70" i="13"/>
  <c r="W18" i="13"/>
  <c r="Y57" i="13"/>
  <c r="Y51" i="13"/>
  <c r="Y47" i="13"/>
  <c r="R58" i="13"/>
  <c r="AQ59" i="13"/>
  <c r="K59" i="13"/>
  <c r="X43" i="13"/>
  <c r="AY46" i="13"/>
  <c r="J46" i="13"/>
  <c r="BX45" i="13"/>
  <c r="AY42" i="13"/>
  <c r="Z42" i="13" s="1"/>
  <c r="J42" i="13"/>
  <c r="BX41" i="13"/>
  <c r="AY56" i="13"/>
  <c r="Z56" i="13" s="1"/>
  <c r="J56" i="13"/>
  <c r="F48" i="13"/>
  <c r="AU83" i="13"/>
  <c r="V83" i="13" s="1"/>
  <c r="V31" i="13"/>
  <c r="F81" i="13"/>
  <c r="Q48" i="13"/>
  <c r="Q83" i="13"/>
  <c r="Q77" i="13"/>
  <c r="BV48" i="13"/>
  <c r="AW82" i="13"/>
  <c r="X82" i="13" s="1"/>
  <c r="X30" i="13"/>
  <c r="AW78" i="13"/>
  <c r="X26" i="13"/>
  <c r="AW73" i="13"/>
  <c r="X73" i="13" s="1"/>
  <c r="X21" i="13"/>
  <c r="BV70" i="13"/>
  <c r="AW69" i="13"/>
  <c r="X17" i="13"/>
  <c r="BT22" i="13"/>
  <c r="BT74" i="13" s="1"/>
  <c r="BT65" i="13"/>
  <c r="AR69" i="13"/>
  <c r="S69" i="13" s="1"/>
  <c r="S17" i="13"/>
  <c r="AR71" i="13"/>
  <c r="S19" i="13"/>
  <c r="AR73" i="13"/>
  <c r="S21" i="13"/>
  <c r="AR78" i="13"/>
  <c r="S26" i="13"/>
  <c r="AR82" i="13"/>
  <c r="S30" i="13"/>
  <c r="BP48" i="13"/>
  <c r="BP73" i="13"/>
  <c r="AU84" i="13"/>
  <c r="V84" i="13" s="1"/>
  <c r="V32" i="13"/>
  <c r="AE85" i="13"/>
  <c r="F33" i="13"/>
  <c r="F70" i="13"/>
  <c r="AX82" i="13"/>
  <c r="Y82" i="13" s="1"/>
  <c r="Y30" i="13"/>
  <c r="AR80" i="13"/>
  <c r="S28" i="13"/>
  <c r="AC30" i="12"/>
  <c r="J30" i="12" s="1"/>
  <c r="H30" i="12"/>
  <c r="AC26" i="12"/>
  <c r="J26" i="12" s="1"/>
  <c r="H26" i="12"/>
  <c r="AB24" i="12"/>
  <c r="C24" i="12"/>
  <c r="R20" i="12"/>
  <c r="AC25" i="12"/>
  <c r="H25" i="12"/>
  <c r="AB19" i="12"/>
  <c r="C19" i="12"/>
  <c r="AL27" i="12"/>
  <c r="S27" i="12" s="1"/>
  <c r="Q27" i="12"/>
  <c r="AV81" i="13"/>
  <c r="W81" i="13" s="1"/>
  <c r="W29" i="13"/>
  <c r="H28" i="12"/>
  <c r="AC28" i="12"/>
  <c r="J28" i="12" s="1"/>
  <c r="BV65" i="13"/>
  <c r="BV22" i="13"/>
  <c r="AW66" i="13"/>
  <c r="X14" i="13"/>
  <c r="AQ81" i="13"/>
  <c r="R81" i="13" s="1"/>
  <c r="R29" i="13"/>
  <c r="AQ48" i="13"/>
  <c r="K48" i="13"/>
  <c r="AH74" i="13"/>
  <c r="I22" i="13"/>
  <c r="BW66" i="13"/>
  <c r="BU68" i="13"/>
  <c r="AV48" i="13"/>
  <c r="W39" i="13"/>
  <c r="U54" i="13"/>
  <c r="AT59" i="13"/>
  <c r="U50" i="13"/>
  <c r="H59" i="13"/>
  <c r="W58" i="13"/>
  <c r="W54" i="13"/>
  <c r="AV59" i="13"/>
  <c r="W50" i="13"/>
  <c r="S55" i="13"/>
  <c r="AS84" i="13"/>
  <c r="T32" i="13"/>
  <c r="AS80" i="13"/>
  <c r="T80" i="13" s="1"/>
  <c r="T28" i="13"/>
  <c r="D79" i="13"/>
  <c r="AS76" i="13"/>
  <c r="AS33" i="13"/>
  <c r="T24" i="13"/>
  <c r="BR72" i="13"/>
  <c r="AS71" i="13"/>
  <c r="T71" i="13" s="1"/>
  <c r="T19" i="13"/>
  <c r="C79" i="13"/>
  <c r="AV71" i="13"/>
  <c r="W71" i="13" s="1"/>
  <c r="W19" i="13"/>
  <c r="D59" i="13"/>
  <c r="F78" i="13"/>
  <c r="AX70" i="13"/>
  <c r="Y70" i="13" s="1"/>
  <c r="Y18" i="13"/>
  <c r="AQ72" i="13"/>
  <c r="R20" i="13"/>
  <c r="AI84" i="13"/>
  <c r="J84" i="13" s="1"/>
  <c r="AY32" i="13"/>
  <c r="J32" i="13"/>
  <c r="AV83" i="13"/>
  <c r="W83" i="13" s="1"/>
  <c r="BA74" i="13"/>
  <c r="AQ65" i="13"/>
  <c r="R65" i="13" s="1"/>
  <c r="R13" i="13"/>
  <c r="AL22" i="12"/>
  <c r="S22" i="12" s="1"/>
  <c r="Q22" i="12"/>
  <c r="Z24" i="12"/>
  <c r="G24" i="12" s="1"/>
  <c r="E24" i="12"/>
  <c r="AV77" i="13"/>
  <c r="W77" i="13" s="1"/>
  <c r="W25" i="13"/>
  <c r="AB74" i="13"/>
  <c r="AI22" i="13"/>
  <c r="C22" i="13"/>
  <c r="AV84" i="13"/>
  <c r="W32" i="13"/>
  <c r="AL35" i="12"/>
  <c r="Q35" i="12"/>
  <c r="AV79" i="13"/>
  <c r="W79" i="13" s="1"/>
  <c r="W27" i="13"/>
  <c r="L65" i="13"/>
  <c r="AQ69" i="13"/>
  <c r="R69" i="13" s="1"/>
  <c r="R17" i="13"/>
  <c r="AQ82" i="13"/>
  <c r="R82" i="13" s="1"/>
  <c r="R30" i="13"/>
  <c r="AY58" i="13"/>
  <c r="J58" i="13"/>
  <c r="AU82" i="13"/>
  <c r="V82" i="13" s="1"/>
  <c r="V30" i="13"/>
  <c r="AE74" i="13"/>
  <c r="F22" i="13"/>
  <c r="D16" i="12"/>
  <c r="K29" i="12"/>
  <c r="AJ29" i="12"/>
  <c r="AF29" i="12"/>
  <c r="AL18" i="12"/>
  <c r="Q18" i="12"/>
  <c r="M14" i="12"/>
  <c r="O24" i="12"/>
  <c r="AL32" i="12"/>
  <c r="S32" i="12" s="1"/>
  <c r="Q32" i="12"/>
  <c r="O19" i="12"/>
  <c r="AS29" i="12"/>
  <c r="AU29" i="12" s="1"/>
  <c r="AO29" i="12"/>
  <c r="P20" i="12"/>
  <c r="K67" i="13"/>
  <c r="BQ73" i="13"/>
  <c r="BX21" i="13"/>
  <c r="AQ79" i="13"/>
  <c r="R79" i="13" s="1"/>
  <c r="R27" i="13"/>
  <c r="Q65" i="13"/>
  <c r="Q66" i="13"/>
  <c r="W55" i="13"/>
  <c r="W51" i="13"/>
  <c r="W45" i="13"/>
  <c r="W41" i="13"/>
  <c r="AY57" i="13"/>
  <c r="J57" i="13"/>
  <c r="AT83" i="13"/>
  <c r="U83" i="13" s="1"/>
  <c r="U31" i="13"/>
  <c r="AT79" i="13"/>
  <c r="U79" i="13" s="1"/>
  <c r="U27" i="13"/>
  <c r="E78" i="13"/>
  <c r="E73" i="13"/>
  <c r="AT72" i="13"/>
  <c r="U20" i="13"/>
  <c r="E69" i="13"/>
  <c r="AT68" i="13"/>
  <c r="U68" i="13" s="1"/>
  <c r="U16" i="13"/>
  <c r="L76" i="13"/>
  <c r="BQ72" i="13"/>
  <c r="BX20" i="13"/>
  <c r="AR77" i="13"/>
  <c r="S77" i="13" s="1"/>
  <c r="S25" i="13"/>
  <c r="AR81" i="13"/>
  <c r="S29" i="13"/>
  <c r="AR48" i="13"/>
  <c r="S39" i="13"/>
  <c r="AI83" i="13"/>
  <c r="AY31" i="13"/>
  <c r="J31" i="13"/>
  <c r="AY50" i="13"/>
  <c r="J50" i="13"/>
  <c r="AU69" i="13"/>
  <c r="V69" i="13" s="1"/>
  <c r="V17" i="13"/>
  <c r="I83" i="13"/>
  <c r="AX71" i="13"/>
  <c r="Y71" i="13" s="1"/>
  <c r="Y19" i="13"/>
  <c r="AI76" i="13"/>
  <c r="J76" i="13" s="1"/>
  <c r="AY24" i="13"/>
  <c r="J24" i="13"/>
  <c r="I34" i="12"/>
  <c r="AC31" i="12"/>
  <c r="H31" i="12"/>
  <c r="G20" i="12"/>
  <c r="V36" i="12"/>
  <c r="AB13" i="12"/>
  <c r="C13" i="12"/>
  <c r="R32" i="12"/>
  <c r="M25" i="12"/>
  <c r="AC14" i="12"/>
  <c r="J14" i="12" s="1"/>
  <c r="H14" i="12"/>
  <c r="H33" i="12"/>
  <c r="M20" i="12"/>
  <c r="R15" i="12"/>
  <c r="AK29" i="12"/>
  <c r="R29" i="12" s="1"/>
  <c r="L29" i="12"/>
  <c r="AS65" i="13"/>
  <c r="AS22" i="13"/>
  <c r="T13" i="13"/>
  <c r="D66" i="13"/>
  <c r="AT67" i="13"/>
  <c r="U15" i="13"/>
  <c r="AI68" i="13"/>
  <c r="AY16" i="13"/>
  <c r="J16" i="13"/>
  <c r="AI70" i="13"/>
  <c r="AY18" i="13"/>
  <c r="J18" i="13"/>
  <c r="AI72" i="13"/>
  <c r="AY20" i="13"/>
  <c r="J20" i="13"/>
  <c r="AQ76" i="13"/>
  <c r="R76" i="13" s="1"/>
  <c r="R24" i="13"/>
  <c r="BS65" i="13"/>
  <c r="BS22" i="13"/>
  <c r="AT66" i="13"/>
  <c r="U66" i="13" s="1"/>
  <c r="U14" i="13"/>
  <c r="AV68" i="13"/>
  <c r="W16" i="13"/>
  <c r="G70" i="13"/>
  <c r="X44" i="13"/>
  <c r="AY45" i="13"/>
  <c r="Z45" i="13" s="1"/>
  <c r="J45" i="13"/>
  <c r="BX44" i="13"/>
  <c r="S43" i="13"/>
  <c r="AY41" i="13"/>
  <c r="J41" i="13"/>
  <c r="BX40" i="13"/>
  <c r="BX66" i="13" s="1"/>
  <c r="S52" i="13"/>
  <c r="F83" i="13"/>
  <c r="AU77" i="13"/>
  <c r="V25" i="13"/>
  <c r="Q72" i="13"/>
  <c r="Y46" i="13"/>
  <c r="AW83" i="13"/>
  <c r="X83" i="13" s="1"/>
  <c r="X31" i="13"/>
  <c r="AW79" i="13"/>
  <c r="X27" i="13"/>
  <c r="H73" i="13"/>
  <c r="AW72" i="13"/>
  <c r="X72" i="13" s="1"/>
  <c r="X20" i="13"/>
  <c r="BV69" i="13"/>
  <c r="H69" i="13"/>
  <c r="AW68" i="13"/>
  <c r="X16" i="13"/>
  <c r="AI69" i="13"/>
  <c r="J69" i="13" s="1"/>
  <c r="AY17" i="13"/>
  <c r="J17" i="13"/>
  <c r="AI71" i="13"/>
  <c r="AY19" i="13"/>
  <c r="J19" i="13"/>
  <c r="AI73" i="13"/>
  <c r="J73" i="13" s="1"/>
  <c r="AY21" i="13"/>
  <c r="J21" i="13"/>
  <c r="AI78" i="13"/>
  <c r="J78" i="13" s="1"/>
  <c r="AY26" i="13"/>
  <c r="J26" i="13"/>
  <c r="AI82" i="13"/>
  <c r="AY30" i="13"/>
  <c r="J30" i="13"/>
  <c r="BU67" i="13"/>
  <c r="F84" i="13"/>
  <c r="F76" i="13"/>
  <c r="BW48" i="13"/>
  <c r="AQ68" i="13"/>
  <c r="R68" i="13" s="1"/>
  <c r="R16" i="13"/>
  <c r="AI80" i="13"/>
  <c r="J80" i="13" s="1"/>
  <c r="AY28" i="13"/>
  <c r="J28" i="13"/>
  <c r="AR66" i="13"/>
  <c r="S66" i="13" s="1"/>
  <c r="AA29" i="12"/>
  <c r="H29" i="12" s="1"/>
  <c r="W29" i="12"/>
  <c r="B29" i="12"/>
  <c r="G30" i="12"/>
  <c r="AA24" i="12"/>
  <c r="H24" i="12" s="1"/>
  <c r="W24" i="12"/>
  <c r="B24" i="12"/>
  <c r="AU18" i="12"/>
  <c r="BX15" i="13"/>
  <c r="AW65" i="13"/>
  <c r="X65" i="13" s="1"/>
  <c r="AW22" i="13"/>
  <c r="X13" i="13"/>
  <c r="BF74" i="13"/>
  <c r="H66" i="13"/>
  <c r="M67" i="13"/>
  <c r="AQ77" i="13"/>
  <c r="R77" i="13" s="1"/>
  <c r="R25" i="13"/>
  <c r="K81" i="13"/>
  <c r="I65" i="13"/>
  <c r="E59" i="13"/>
  <c r="X55" i="13"/>
  <c r="X53" i="13"/>
  <c r="X51" i="13"/>
  <c r="G59" i="13"/>
  <c r="AY51" i="13"/>
  <c r="J51" i="13"/>
  <c r="AM85" i="13"/>
  <c r="N33" i="13"/>
  <c r="AS48" i="13"/>
  <c r="T39" i="13"/>
  <c r="D84" i="13"/>
  <c r="AS81" i="13"/>
  <c r="T81" i="13" s="1"/>
  <c r="T29" i="13"/>
  <c r="AS77" i="13"/>
  <c r="T77" i="13" s="1"/>
  <c r="T25" i="13"/>
  <c r="AC85" i="13"/>
  <c r="D85" i="13" s="1"/>
  <c r="D33" i="13"/>
  <c r="D71" i="13"/>
  <c r="AS70" i="13"/>
  <c r="T70" i="13" s="1"/>
  <c r="T18" i="13"/>
  <c r="Q59" i="13"/>
  <c r="AY54" i="13"/>
  <c r="J54" i="13"/>
  <c r="AU67" i="13"/>
  <c r="V67" i="13" s="1"/>
  <c r="V15" i="13"/>
  <c r="AX79" i="13"/>
  <c r="Y79" i="13" s="1"/>
  <c r="Y27" i="13"/>
  <c r="I70" i="13"/>
  <c r="AU66" i="13"/>
  <c r="V14" i="13"/>
  <c r="K72" i="13"/>
  <c r="C84" i="13"/>
  <c r="R15" i="13"/>
  <c r="L13" i="12"/>
  <c r="AQ22" i="13"/>
  <c r="H16" i="12"/>
  <c r="AC16" i="12"/>
  <c r="J16" i="12" s="1"/>
  <c r="AH36" i="12"/>
  <c r="O36" i="12" s="1"/>
  <c r="O13" i="12"/>
  <c r="W66" i="13"/>
  <c r="AL15" i="12"/>
  <c r="Q15" i="12"/>
  <c r="BI74" i="13"/>
  <c r="BP22" i="13"/>
  <c r="AC32" i="12"/>
  <c r="J32" i="12" s="1"/>
  <c r="H32" i="12"/>
  <c r="AF74" i="13"/>
  <c r="G74" i="13" s="1"/>
  <c r="G22" i="13"/>
  <c r="AQ78" i="13"/>
  <c r="R26" i="13"/>
  <c r="AX77" i="13"/>
  <c r="Y25" i="13"/>
  <c r="AL34" i="12"/>
  <c r="Q34" i="12"/>
  <c r="AC23" i="12"/>
  <c r="H23" i="12"/>
  <c r="M17" i="12"/>
  <c r="AI24" i="12"/>
  <c r="P24" i="12" s="1"/>
  <c r="N24" i="12"/>
  <c r="AU23" i="12"/>
  <c r="AT24" i="12"/>
  <c r="M31" i="12"/>
  <c r="S65" i="13"/>
  <c r="AI19" i="12"/>
  <c r="N19" i="12"/>
  <c r="AV22" i="13"/>
  <c r="AV69" i="13"/>
  <c r="W17" i="13"/>
  <c r="BQ71" i="13"/>
  <c r="BX19" i="13"/>
  <c r="BX71" i="13" s="1"/>
  <c r="AU59" i="13"/>
  <c r="V59" i="13" s="1"/>
  <c r="V50" i="13"/>
  <c r="AT84" i="13"/>
  <c r="U84" i="13" s="1"/>
  <c r="U32" i="13"/>
  <c r="AT80" i="13"/>
  <c r="U28" i="13"/>
  <c r="AT76" i="13"/>
  <c r="AT33" i="13"/>
  <c r="U24" i="13"/>
  <c r="E72" i="13"/>
  <c r="AT71" i="13"/>
  <c r="U71" i="13" s="1"/>
  <c r="U19" i="13"/>
  <c r="E68" i="13"/>
  <c r="AM74" i="13"/>
  <c r="N22" i="13"/>
  <c r="BQ70" i="13"/>
  <c r="BX18" i="13"/>
  <c r="BH72" i="13"/>
  <c r="AI77" i="13"/>
  <c r="J77" i="13" s="1"/>
  <c r="AY25" i="13"/>
  <c r="J25" i="13"/>
  <c r="AI81" i="13"/>
  <c r="AY29" i="13"/>
  <c r="J29" i="13"/>
  <c r="AY39" i="13"/>
  <c r="J39" i="13"/>
  <c r="C83" i="13"/>
  <c r="S50" i="13"/>
  <c r="AR59" i="13"/>
  <c r="AU73" i="13"/>
  <c r="V73" i="13" s="1"/>
  <c r="V21" i="13"/>
  <c r="AX73" i="13"/>
  <c r="Y73" i="13" s="1"/>
  <c r="Y21" i="13"/>
  <c r="D35" i="12"/>
  <c r="R25" i="12"/>
  <c r="Z19" i="12"/>
  <c r="E19" i="12"/>
  <c r="M33" i="12"/>
  <c r="AJ24" i="12"/>
  <c r="AF24" i="12"/>
  <c r="K24" i="12"/>
  <c r="AU20" i="12"/>
  <c r="AC18" i="12"/>
  <c r="H18" i="12"/>
  <c r="D14" i="12"/>
  <c r="R23" i="12"/>
  <c r="AL20" i="12"/>
  <c r="Q20" i="12"/>
  <c r="G76" i="13"/>
  <c r="K66" i="13"/>
  <c r="AC74" i="13"/>
  <c r="D74" i="13" s="1"/>
  <c r="D22" i="13"/>
  <c r="E67" i="13"/>
  <c r="C68" i="13"/>
  <c r="C70" i="13"/>
  <c r="C72" i="13"/>
  <c r="AT65" i="13"/>
  <c r="AT22" i="13"/>
  <c r="U13" i="13"/>
  <c r="BC74" i="13"/>
  <c r="AV67" i="13"/>
  <c r="W67" i="13" s="1"/>
  <c r="W15" i="13"/>
  <c r="G68" i="13"/>
  <c r="AN85" i="13"/>
  <c r="O85" i="13" s="1"/>
  <c r="O33" i="13"/>
  <c r="AX59" i="13"/>
  <c r="Y50" i="13"/>
  <c r="O59" i="13"/>
  <c r="S46" i="13"/>
  <c r="AY44" i="13"/>
  <c r="J44" i="13"/>
  <c r="BX43" i="13"/>
  <c r="S42" i="13"/>
  <c r="V39" i="13"/>
  <c r="AU48" i="13"/>
  <c r="V48" i="13" s="1"/>
  <c r="AU79" i="13"/>
  <c r="V79" i="13" s="1"/>
  <c r="V27" i="13"/>
  <c r="AP85" i="13"/>
  <c r="Q33" i="13"/>
  <c r="AW84" i="13"/>
  <c r="X84" i="13" s="1"/>
  <c r="X32" i="13"/>
  <c r="AW80" i="13"/>
  <c r="X80" i="13" s="1"/>
  <c r="X28" i="13"/>
  <c r="AW76" i="13"/>
  <c r="X76" i="13" s="1"/>
  <c r="AW33" i="13"/>
  <c r="X24" i="13"/>
  <c r="H72" i="13"/>
  <c r="AW71" i="13"/>
  <c r="X71" i="13" s="1"/>
  <c r="X19" i="13"/>
  <c r="BV68" i="13"/>
  <c r="H68" i="13"/>
  <c r="AW67" i="13"/>
  <c r="X15" i="13"/>
  <c r="BD74" i="13"/>
  <c r="C69" i="13"/>
  <c r="C71" i="13"/>
  <c r="C73" i="13"/>
  <c r="C82" i="13"/>
  <c r="AX76" i="13"/>
  <c r="AX33" i="13"/>
  <c r="Y24" i="13"/>
  <c r="AX72" i="13"/>
  <c r="Y20" i="13"/>
  <c r="C80" i="13"/>
  <c r="AA19" i="12"/>
  <c r="H19" i="12" s="1"/>
  <c r="W19" i="12"/>
  <c r="B19" i="12"/>
  <c r="D27" i="12"/>
  <c r="AP36" i="12"/>
  <c r="AR36" i="12" s="1"/>
  <c r="AR13" i="12"/>
  <c r="AC34" i="12"/>
  <c r="H34" i="12"/>
  <c r="AK19" i="12"/>
  <c r="L19" i="12"/>
  <c r="G34" i="12"/>
  <c r="D21" i="12"/>
  <c r="I20" i="12"/>
  <c r="I35" i="12"/>
  <c r="AU34" i="12"/>
  <c r="AU15" i="12"/>
  <c r="BQ67" i="13"/>
  <c r="AG74" i="13"/>
  <c r="H22" i="13"/>
  <c r="BV66" i="13"/>
  <c r="BP72" i="13"/>
  <c r="K77" i="13"/>
  <c r="BW65" i="13"/>
  <c r="BW22" i="13"/>
  <c r="BW74" i="13" s="1"/>
  <c r="AX66" i="13"/>
  <c r="Y14" i="13"/>
  <c r="O48" i="13"/>
  <c r="U51" i="13"/>
  <c r="W56" i="13"/>
  <c r="W52" i="13"/>
  <c r="BX47" i="13"/>
  <c r="T46" i="13"/>
  <c r="R47" i="13"/>
  <c r="AY55" i="13"/>
  <c r="J55" i="13"/>
  <c r="N76" i="13"/>
  <c r="M78" i="13"/>
  <c r="AL85" i="13"/>
  <c r="M85" i="13" s="1"/>
  <c r="M33" i="13"/>
  <c r="BR48" i="13"/>
  <c r="D48" i="13"/>
  <c r="AS82" i="13"/>
  <c r="T30" i="13"/>
  <c r="AS78" i="13"/>
  <c r="T78" i="13" s="1"/>
  <c r="T26" i="13"/>
  <c r="D77" i="13"/>
  <c r="D76" i="13"/>
  <c r="AS73" i="13"/>
  <c r="T73" i="13" s="1"/>
  <c r="T21" i="13"/>
  <c r="D70" i="13"/>
  <c r="AS69" i="13"/>
  <c r="T69" i="13" s="1"/>
  <c r="T17" i="13"/>
  <c r="AR79" i="13"/>
  <c r="S27" i="13"/>
  <c r="AU71" i="13"/>
  <c r="V71" i="13" s="1"/>
  <c r="V19" i="13"/>
  <c r="F67" i="13"/>
  <c r="AX84" i="13"/>
  <c r="Y32" i="13"/>
  <c r="I79" i="13"/>
  <c r="F66" i="13"/>
  <c r="AQ67" i="13"/>
  <c r="AY13" i="13"/>
  <c r="AK13" i="12"/>
  <c r="R14" i="13"/>
  <c r="AJ74" i="13"/>
  <c r="J25" i="12" l="1"/>
  <c r="S25" i="12"/>
  <c r="G19" i="12"/>
  <c r="J18" i="12"/>
  <c r="S35" i="12"/>
  <c r="Q85" i="13"/>
  <c r="J81" i="13"/>
  <c r="J82" i="13"/>
  <c r="J70" i="13"/>
  <c r="S48" i="13"/>
  <c r="U72" i="13"/>
  <c r="R78" i="13"/>
  <c r="J68" i="13"/>
  <c r="U80" i="13"/>
  <c r="U67" i="13"/>
  <c r="T76" i="13"/>
  <c r="W59" i="13"/>
  <c r="W48" i="13"/>
  <c r="I74" i="13"/>
  <c r="Y67" i="13"/>
  <c r="U69" i="13"/>
  <c r="U78" i="13"/>
  <c r="Y78" i="13"/>
  <c r="J59" i="13"/>
  <c r="S22" i="13"/>
  <c r="V77" i="13"/>
  <c r="R67" i="13"/>
  <c r="W68" i="13"/>
  <c r="W70" i="13"/>
  <c r="J79" i="13"/>
  <c r="J48" i="13"/>
  <c r="BQ74" i="13"/>
  <c r="V66" i="13"/>
  <c r="T84" i="13"/>
  <c r="T82" i="13"/>
  <c r="Y72" i="13"/>
  <c r="N74" i="13"/>
  <c r="N85" i="13"/>
  <c r="T65" i="13"/>
  <c r="BH74" i="13"/>
  <c r="S31" i="12"/>
  <c r="R19" i="12"/>
  <c r="I19" i="12"/>
  <c r="AU19" i="12"/>
  <c r="P19" i="12"/>
  <c r="J31" i="12"/>
  <c r="M19" i="12"/>
  <c r="J35" i="12"/>
  <c r="M29" i="12"/>
  <c r="J23" i="12"/>
  <c r="U65" i="13"/>
  <c r="S59" i="13"/>
  <c r="W69" i="13"/>
  <c r="Y77" i="13"/>
  <c r="J71" i="13"/>
  <c r="BX72" i="13"/>
  <c r="S80" i="13"/>
  <c r="V70" i="13"/>
  <c r="U48" i="13"/>
  <c r="W80" i="13"/>
  <c r="Q74" i="13"/>
  <c r="U76" i="13"/>
  <c r="BS74" i="13"/>
  <c r="U59" i="13"/>
  <c r="V81" i="13"/>
  <c r="Z54" i="13"/>
  <c r="Z51" i="13"/>
  <c r="BX67" i="13"/>
  <c r="E85" i="13"/>
  <c r="Y84" i="13"/>
  <c r="Z55" i="13"/>
  <c r="Z44" i="13"/>
  <c r="Y59" i="13"/>
  <c r="BP74" i="13"/>
  <c r="Z41" i="13"/>
  <c r="F74" i="13"/>
  <c r="Z58" i="13"/>
  <c r="R48" i="13"/>
  <c r="S82" i="13"/>
  <c r="S73" i="13"/>
  <c r="X69" i="13"/>
  <c r="R83" i="13"/>
  <c r="Y48" i="13"/>
  <c r="S84" i="13"/>
  <c r="T72" i="13"/>
  <c r="T83" i="13"/>
  <c r="V76" i="13"/>
  <c r="R84" i="13"/>
  <c r="BX70" i="13"/>
  <c r="BX73" i="13"/>
  <c r="I85" i="13"/>
  <c r="AY65" i="13"/>
  <c r="Z65" i="13" s="1"/>
  <c r="AY22" i="13"/>
  <c r="Z13" i="13"/>
  <c r="AX85" i="13"/>
  <c r="Y85" i="13" s="1"/>
  <c r="Y33" i="13"/>
  <c r="X33" i="13"/>
  <c r="AW85" i="13"/>
  <c r="AY48" i="13"/>
  <c r="Z39" i="13"/>
  <c r="T48" i="13"/>
  <c r="AY82" i="13"/>
  <c r="Z82" i="13" s="1"/>
  <c r="Z30" i="13"/>
  <c r="AY69" i="13"/>
  <c r="Z17" i="13"/>
  <c r="AY70" i="13"/>
  <c r="Z18" i="13"/>
  <c r="AY76" i="13"/>
  <c r="Z76" i="13" s="1"/>
  <c r="AY33" i="13"/>
  <c r="Z24" i="13"/>
  <c r="AY59" i="13"/>
  <c r="Z50" i="13"/>
  <c r="AL29" i="12"/>
  <c r="S29" i="12" s="1"/>
  <c r="Q29" i="12"/>
  <c r="X66" i="13"/>
  <c r="AI85" i="13"/>
  <c r="J85" i="13" s="1"/>
  <c r="J33" i="13"/>
  <c r="AU74" i="13"/>
  <c r="V74" i="13" s="1"/>
  <c r="V22" i="13"/>
  <c r="T59" i="13"/>
  <c r="AU13" i="12"/>
  <c r="D13" i="12"/>
  <c r="AC13" i="12"/>
  <c r="K74" i="13"/>
  <c r="J34" i="12"/>
  <c r="Y76" i="13"/>
  <c r="X67" i="13"/>
  <c r="M24" i="12"/>
  <c r="AY77" i="13"/>
  <c r="Z77" i="13" s="1"/>
  <c r="Z25" i="13"/>
  <c r="AT85" i="13"/>
  <c r="U85" i="13" s="1"/>
  <c r="U33" i="13"/>
  <c r="AV74" i="13"/>
  <c r="W22" i="13"/>
  <c r="AQ74" i="13"/>
  <c r="R22" i="13"/>
  <c r="AY71" i="13"/>
  <c r="Z71" i="13" s="1"/>
  <c r="Z19" i="13"/>
  <c r="AY72" i="13"/>
  <c r="Z20" i="13"/>
  <c r="T22" i="13"/>
  <c r="AS74" i="13"/>
  <c r="I13" i="12"/>
  <c r="S81" i="13"/>
  <c r="AR74" i="13"/>
  <c r="S74" i="13" s="1"/>
  <c r="AI74" i="13"/>
  <c r="J22" i="13"/>
  <c r="R72" i="13"/>
  <c r="AS85" i="13"/>
  <c r="T33" i="13"/>
  <c r="BV74" i="13"/>
  <c r="X78" i="13"/>
  <c r="S23" i="12"/>
  <c r="C85" i="13"/>
  <c r="AJ36" i="12"/>
  <c r="AF36" i="12"/>
  <c r="K36" i="12"/>
  <c r="V65" i="13"/>
  <c r="X59" i="13"/>
  <c r="AX74" i="13"/>
  <c r="Y74" i="13" s="1"/>
  <c r="Y22" i="13"/>
  <c r="AT36" i="12"/>
  <c r="H85" i="13"/>
  <c r="X81" i="13"/>
  <c r="Z52" i="13"/>
  <c r="S72" i="13"/>
  <c r="S68" i="13"/>
  <c r="H13" i="12"/>
  <c r="J15" i="12"/>
  <c r="F36" i="12"/>
  <c r="AU24" i="12"/>
  <c r="W78" i="13"/>
  <c r="BX48" i="13"/>
  <c r="AI36" i="12"/>
  <c r="P36" i="12" s="1"/>
  <c r="N36" i="12"/>
  <c r="H74" i="13"/>
  <c r="AC19" i="12"/>
  <c r="D19" i="12"/>
  <c r="S20" i="12"/>
  <c r="AL24" i="12"/>
  <c r="Q24" i="12"/>
  <c r="AY81" i="13"/>
  <c r="Z29" i="13"/>
  <c r="S34" i="12"/>
  <c r="S15" i="12"/>
  <c r="AW74" i="13"/>
  <c r="X22" i="13"/>
  <c r="AY73" i="13"/>
  <c r="Z21" i="13"/>
  <c r="X79" i="13"/>
  <c r="J72" i="13"/>
  <c r="AB36" i="12"/>
  <c r="C36" i="12"/>
  <c r="AY83" i="13"/>
  <c r="Z31" i="13"/>
  <c r="S18" i="12"/>
  <c r="C74" i="13"/>
  <c r="AY84" i="13"/>
  <c r="Z84" i="13" s="1"/>
  <c r="Z32" i="13"/>
  <c r="F85" i="13"/>
  <c r="S78" i="13"/>
  <c r="S71" i="13"/>
  <c r="R59" i="13"/>
  <c r="BR74" i="13"/>
  <c r="S83" i="13"/>
  <c r="Z53" i="13"/>
  <c r="AL13" i="12"/>
  <c r="S13" i="12" s="1"/>
  <c r="Q13" i="12"/>
  <c r="AY67" i="13"/>
  <c r="Z67" i="13" s="1"/>
  <c r="Z15" i="13"/>
  <c r="W73" i="13"/>
  <c r="Y65" i="13"/>
  <c r="AS36" i="12"/>
  <c r="AO36" i="12"/>
  <c r="Z47" i="13"/>
  <c r="X70" i="13"/>
  <c r="S67" i="13"/>
  <c r="Z43" i="13"/>
  <c r="E74" i="13"/>
  <c r="AQ85" i="13"/>
  <c r="R33" i="13"/>
  <c r="G13" i="12"/>
  <c r="AL19" i="12"/>
  <c r="Q19" i="12"/>
  <c r="AA36" i="12"/>
  <c r="W36" i="12"/>
  <c r="B36" i="12"/>
  <c r="R24" i="12"/>
  <c r="AR85" i="13"/>
  <c r="S85" i="13" s="1"/>
  <c r="S33" i="13"/>
  <c r="BX69" i="13"/>
  <c r="P13" i="12"/>
  <c r="AK36" i="12"/>
  <c r="R13" i="12"/>
  <c r="S79" i="13"/>
  <c r="Y66" i="13"/>
  <c r="AT74" i="13"/>
  <c r="U22" i="13"/>
  <c r="AC24" i="12"/>
  <c r="J24" i="12" s="1"/>
  <c r="D24" i="12"/>
  <c r="AC29" i="12"/>
  <c r="J29" i="12" s="1"/>
  <c r="D29" i="12"/>
  <c r="AY80" i="13"/>
  <c r="Z80" i="13" s="1"/>
  <c r="Z28" i="13"/>
  <c r="AY78" i="13"/>
  <c r="Z78" i="13" s="1"/>
  <c r="Z26" i="13"/>
  <c r="X68" i="13"/>
  <c r="AY68" i="13"/>
  <c r="Z16" i="13"/>
  <c r="J83" i="13"/>
  <c r="Z57" i="13"/>
  <c r="W84" i="13"/>
  <c r="I24" i="12"/>
  <c r="Z46" i="13"/>
  <c r="M13" i="12"/>
  <c r="J20" i="12"/>
  <c r="AY79" i="13"/>
  <c r="Z27" i="13"/>
  <c r="AU85" i="13"/>
  <c r="V85" i="13" s="1"/>
  <c r="V33" i="13"/>
  <c r="X77" i="13"/>
  <c r="X48" i="13"/>
  <c r="K85" i="13"/>
  <c r="S70" i="13"/>
  <c r="AV85" i="13"/>
  <c r="W33" i="13"/>
  <c r="BU74" i="13"/>
  <c r="Z36" i="12"/>
  <c r="G36" i="12" s="1"/>
  <c r="E36" i="12"/>
  <c r="AY66" i="13"/>
  <c r="Z66" i="13" s="1"/>
  <c r="Z14" i="13"/>
  <c r="BX68" i="13"/>
  <c r="Z40" i="13"/>
  <c r="R73" i="13"/>
  <c r="BX22" i="13"/>
  <c r="L36" i="12"/>
  <c r="D36" i="12" l="1"/>
  <c r="J13" i="12"/>
  <c r="U74" i="13"/>
  <c r="Z72" i="13"/>
  <c r="BX74" i="13"/>
  <c r="Z83" i="13"/>
  <c r="Z81" i="13"/>
  <c r="J74" i="13"/>
  <c r="Z70" i="13"/>
  <c r="I36" i="12"/>
  <c r="R36" i="12"/>
  <c r="AU36" i="12"/>
  <c r="S19" i="12"/>
  <c r="J19" i="12"/>
  <c r="R85" i="13"/>
  <c r="Z73" i="13"/>
  <c r="R74" i="13"/>
  <c r="Z79" i="13"/>
  <c r="Z59" i="13"/>
  <c r="Z48" i="13"/>
  <c r="X74" i="13"/>
  <c r="T74" i="13"/>
  <c r="X85" i="13"/>
  <c r="W85" i="13"/>
  <c r="AC36" i="12"/>
  <c r="H36" i="12"/>
  <c r="T85" i="13"/>
  <c r="W74" i="13"/>
  <c r="AY85" i="13"/>
  <c r="Z85" i="13" s="1"/>
  <c r="Z33" i="13"/>
  <c r="AY74" i="13"/>
  <c r="Z74" i="13" s="1"/>
  <c r="Z22" i="13"/>
  <c r="AL36" i="12"/>
  <c r="Q36" i="12"/>
  <c r="Z68" i="13"/>
  <c r="S24" i="12"/>
  <c r="M36" i="12"/>
  <c r="Z69" i="13"/>
  <c r="S36" i="12" l="1"/>
  <c r="J36" i="12"/>
</calcChain>
</file>

<file path=xl/sharedStrings.xml><?xml version="1.0" encoding="utf-8"?>
<sst xmlns="http://schemas.openxmlformats.org/spreadsheetml/2006/main" count="9374" uniqueCount="2010">
  <si>
    <t>Char</t>
  </si>
  <si>
    <t>InHE</t>
  </si>
  <si>
    <t>MostSelective</t>
  </si>
  <si>
    <t>Characteristic</t>
  </si>
  <si>
    <t>HEAllAny Other Asian BackgroundFFSM</t>
  </si>
  <si>
    <t>HE</t>
  </si>
  <si>
    <t>All</t>
  </si>
  <si>
    <t>Any Other Asian BackgroundFFSM</t>
  </si>
  <si>
    <t>HEAllAny Other Asian BackgroundFNon-FSM</t>
  </si>
  <si>
    <t>Any Other Asian BackgroundFNon-FSM</t>
  </si>
  <si>
    <t>HEAllAny Other Asian BackgroundMFSM</t>
  </si>
  <si>
    <t>Any Other Asian BackgroundMFSM</t>
  </si>
  <si>
    <t>HEAllAny Other Asian BackgroundMNon-FSM</t>
  </si>
  <si>
    <t>Any Other Asian BackgroundMNon-FSM</t>
  </si>
  <si>
    <t>HEAllAny Other Black BackgroundFFSM</t>
  </si>
  <si>
    <t>Any Other Black BackgroundFFSM</t>
  </si>
  <si>
    <t>HEAllAny Other Black BackgroundFNon-FSM</t>
  </si>
  <si>
    <t>Any Other Black BackgroundFNon-FSM</t>
  </si>
  <si>
    <t>HEAllAny Other Black BackgroundMFSM</t>
  </si>
  <si>
    <t>Any Other Black BackgroundMFSM</t>
  </si>
  <si>
    <t>HEAllAny Other Black BackgroundMNon-FSM</t>
  </si>
  <si>
    <t>Any Other Black BackgroundMNon-FSM</t>
  </si>
  <si>
    <t>HEAllAny Other Ethnic GroupFFSM</t>
  </si>
  <si>
    <t>Any Other Ethnic GroupFFSM</t>
  </si>
  <si>
    <t>HEAllAny Other Ethnic GroupFNon-FSM</t>
  </si>
  <si>
    <t>Any Other Ethnic GroupFNon-FSM</t>
  </si>
  <si>
    <t>HEAllAny Other Ethnic GroupMFSM</t>
  </si>
  <si>
    <t>Any Other Ethnic GroupMFSM</t>
  </si>
  <si>
    <t>HEAllAny Other Ethnic GroupMNon-FSM</t>
  </si>
  <si>
    <t>Any Other Ethnic GroupMNon-FSM</t>
  </si>
  <si>
    <t>HEAllAny Other Mixed BackgroundFFSM</t>
  </si>
  <si>
    <t>Any Other Mixed BackgroundFFSM</t>
  </si>
  <si>
    <t>HEAllAny Other Mixed BackgroundFNon-FSM</t>
  </si>
  <si>
    <t>Any Other Mixed BackgroundFNon-FSM</t>
  </si>
  <si>
    <t>HEAllAny Other Mixed BackgroundMFSM</t>
  </si>
  <si>
    <t>Any Other Mixed BackgroundMFSM</t>
  </si>
  <si>
    <t>HEAllAny Other Mixed BackgroundMNon-FSM</t>
  </si>
  <si>
    <t>Any Other Mixed BackgroundMNon-FSM</t>
  </si>
  <si>
    <t>HEAllAny Other White BackgroundFFSM</t>
  </si>
  <si>
    <t>Any Other White BackgroundFFSM</t>
  </si>
  <si>
    <t>HEAllAny Other White BackgroundFNon-FSM</t>
  </si>
  <si>
    <t>Any Other White BackgroundFNon-FSM</t>
  </si>
  <si>
    <t>HEAllAny Other White BackgroundMFSM</t>
  </si>
  <si>
    <t>Any Other White BackgroundMFSM</t>
  </si>
  <si>
    <t>HEAllAny Other White BackgroundMNon-FSM</t>
  </si>
  <si>
    <t>Any Other White BackgroundMNon-FSM</t>
  </si>
  <si>
    <t>HEAllBangladeshiFFSM</t>
  </si>
  <si>
    <t>BangladeshiFFSM</t>
  </si>
  <si>
    <t>HEAllBangladeshiFNon-FSM</t>
  </si>
  <si>
    <t>BangladeshiFNon-FSM</t>
  </si>
  <si>
    <t>HEAllBangladeshiMFSM</t>
  </si>
  <si>
    <t>BangladeshiMFSM</t>
  </si>
  <si>
    <t>HEAllBangladeshiMNon-FSM</t>
  </si>
  <si>
    <t>BangladeshiMNon-FSM</t>
  </si>
  <si>
    <t>HEAllBlack - AfricanFFSM</t>
  </si>
  <si>
    <t>Black - AfricanFFSM</t>
  </si>
  <si>
    <t>HEAllBlack - AfricanFNon-FSM</t>
  </si>
  <si>
    <t>Black - AfricanFNon-FSM</t>
  </si>
  <si>
    <t>HEAllBlack - AfricanMFSM</t>
  </si>
  <si>
    <t>Black - AfricanMFSM</t>
  </si>
  <si>
    <t>HEAllBlack - AfricanMNon-FSM</t>
  </si>
  <si>
    <t>Black - AfricanMNon-FSM</t>
  </si>
  <si>
    <t>HEAllBlack CaribbeanFFSM</t>
  </si>
  <si>
    <t>Black CaribbeanFFSM</t>
  </si>
  <si>
    <t>HEAllBlack CaribbeanFNon-FSM</t>
  </si>
  <si>
    <t>Black CaribbeanFNon-FSM</t>
  </si>
  <si>
    <t>HEAllBlack CaribbeanMFSM</t>
  </si>
  <si>
    <t>Black CaribbeanMFSM</t>
  </si>
  <si>
    <t>HEAllBlack CaribbeanMNon-FSM</t>
  </si>
  <si>
    <t>Black CaribbeanMNon-FSM</t>
  </si>
  <si>
    <t>HEAllChineseFFSM</t>
  </si>
  <si>
    <t>ChineseFFSM</t>
  </si>
  <si>
    <t>HEAllChineseFNon-FSM</t>
  </si>
  <si>
    <t>ChineseFNon-FSM</t>
  </si>
  <si>
    <t>HEAllChineseMFSM</t>
  </si>
  <si>
    <t>ChineseMFSM</t>
  </si>
  <si>
    <t>HEAllChineseMNon-FSM</t>
  </si>
  <si>
    <t>ChineseMNon-FSM</t>
  </si>
  <si>
    <t>HEAllGypsy / RomaFFSM</t>
  </si>
  <si>
    <t>Gypsy / RomaFFSM</t>
  </si>
  <si>
    <t>HEAllGypsy / RomaFNon-FSM</t>
  </si>
  <si>
    <t>Gypsy / RomaFNon-FSM</t>
  </si>
  <si>
    <t>HEAllGypsy / RomaMFSM</t>
  </si>
  <si>
    <t>Gypsy / RomaMFSM</t>
  </si>
  <si>
    <t>HEAllGypsy / RomaMNon-FSM</t>
  </si>
  <si>
    <t>Gypsy / RomaMNon-FSM</t>
  </si>
  <si>
    <t>HEAllIndianFFSM</t>
  </si>
  <si>
    <t>IndianFFSM</t>
  </si>
  <si>
    <t>HEAllIndianFNon-FSM</t>
  </si>
  <si>
    <t>IndianFNon-FSM</t>
  </si>
  <si>
    <t>HEAllIndianMFSM</t>
  </si>
  <si>
    <t>IndianMFSM</t>
  </si>
  <si>
    <t>HEAllIndianMNon-FSM</t>
  </si>
  <si>
    <t>IndianMNon-FSM</t>
  </si>
  <si>
    <t>HEAllPakistaniFFSM</t>
  </si>
  <si>
    <t>PakistaniFFSM</t>
  </si>
  <si>
    <t>HEAllPakistaniFNon-FSM</t>
  </si>
  <si>
    <t>PakistaniFNon-FSM</t>
  </si>
  <si>
    <t>HEAllPakistaniMFSM</t>
  </si>
  <si>
    <t>PakistaniMFSM</t>
  </si>
  <si>
    <t>HEAllPakistaniMNon-FSM</t>
  </si>
  <si>
    <t>PakistaniMNon-FSM</t>
  </si>
  <si>
    <t>HEAllTraveller of Irish HeritageFFSM</t>
  </si>
  <si>
    <t>Traveller of Irish HeritageFFSM</t>
  </si>
  <si>
    <t>HEAllTraveller of Irish HeritageFNon-FSM</t>
  </si>
  <si>
    <t>Traveller of Irish HeritageFNon-FSM</t>
  </si>
  <si>
    <t>HEAllTraveller of Irish HeritageMFSM</t>
  </si>
  <si>
    <t>Traveller of Irish HeritageMFSM</t>
  </si>
  <si>
    <t>HEAllTraveller of Irish HeritageMNon-FSM</t>
  </si>
  <si>
    <t>Traveller of Irish HeritageMNon-FSM</t>
  </si>
  <si>
    <t>HEAllUnknownFFSM</t>
  </si>
  <si>
    <t>UnknownFFSM</t>
  </si>
  <si>
    <t>HEAllUnknownFNon-FSM</t>
  </si>
  <si>
    <t>UnknownFNon-FSM</t>
  </si>
  <si>
    <t>HEAllUnknownMFSM</t>
  </si>
  <si>
    <t>UnknownMFSM</t>
  </si>
  <si>
    <t>HEAllUnknownMNon-FSM</t>
  </si>
  <si>
    <t>UnknownMNon-FSM</t>
  </si>
  <si>
    <t>HEAllWhite - BritishFFSM</t>
  </si>
  <si>
    <t>White - BritishFFSM</t>
  </si>
  <si>
    <t>HEAllWhite - BritishFNon-FSM</t>
  </si>
  <si>
    <t>White - BritishFNon-FSM</t>
  </si>
  <si>
    <t>HEAllWhite - BritishMFSM</t>
  </si>
  <si>
    <t>White - BritishMFSM</t>
  </si>
  <si>
    <t>HEAllWhite - BritishMNon-FSM</t>
  </si>
  <si>
    <t>White - BritishMNon-FSM</t>
  </si>
  <si>
    <t>HEAllWhite - IrishFFSM</t>
  </si>
  <si>
    <t>White - IrishFFSM</t>
  </si>
  <si>
    <t>HEAllWhite - IrishFNon-FSM</t>
  </si>
  <si>
    <t>White - IrishFNon-FSM</t>
  </si>
  <si>
    <t>HEAllWhite - IrishMFSM</t>
  </si>
  <si>
    <t>White - IrishMFSM</t>
  </si>
  <si>
    <t>HEAllWhite - IrishMNon-FSM</t>
  </si>
  <si>
    <t>White - IrishMNon-FSM</t>
  </si>
  <si>
    <t>HEAllWhite and AsianFFSM</t>
  </si>
  <si>
    <t>White and AsianFFSM</t>
  </si>
  <si>
    <t>HEAllWhite and AsianFNon-FSM</t>
  </si>
  <si>
    <t>White and AsianFNon-FSM</t>
  </si>
  <si>
    <t>HEAllWhite and AsianMFSM</t>
  </si>
  <si>
    <t>White and AsianMFSM</t>
  </si>
  <si>
    <t>HEAllWhite and AsianMNon-FSM</t>
  </si>
  <si>
    <t>White and AsianMNon-FSM</t>
  </si>
  <si>
    <t>HEAllWhite and Black AfricanFFSM</t>
  </si>
  <si>
    <t>White and Black AfricanFFSM</t>
  </si>
  <si>
    <t>HEAllWhite and Black AfricanFNon-FSM</t>
  </si>
  <si>
    <t>White and Black AfricanFNon-FSM</t>
  </si>
  <si>
    <t>HEAllWhite and Black AfricanMFSM</t>
  </si>
  <si>
    <t>White and Black AfricanMFSM</t>
  </si>
  <si>
    <t>HEAllWhite and Black AfricanMNon-FSM</t>
  </si>
  <si>
    <t>White and Black AfricanMNon-FSM</t>
  </si>
  <si>
    <t>HEAllWhite and Black CaribbeanFFSM</t>
  </si>
  <si>
    <t>White and Black CaribbeanFFSM</t>
  </si>
  <si>
    <t>HEAllWhite and Black CaribbeanFNon-FSM</t>
  </si>
  <si>
    <t>White and Black CaribbeanFNon-FSM</t>
  </si>
  <si>
    <t>HEAllWhite and Black CaribbeanMFSM</t>
  </si>
  <si>
    <t>White and Black CaribbeanMFSM</t>
  </si>
  <si>
    <t>HEAllWhite and Black CaribbeanMNon-FSM</t>
  </si>
  <si>
    <t>White and Black CaribbeanMNon-FSM</t>
  </si>
  <si>
    <t>AllAllAny Other Asian BackgroundFFSM</t>
  </si>
  <si>
    <t>AllAllAny Other Asian BackgroundFNon-FSM</t>
  </si>
  <si>
    <t>AllAllAny Other Asian BackgroundMFSM</t>
  </si>
  <si>
    <t>AllAllAny Other Asian BackgroundMNon-FSM</t>
  </si>
  <si>
    <t>AllAllAny Other Black BackgroundFFSM</t>
  </si>
  <si>
    <t>AllAllAny Other Black BackgroundFNon-FSM</t>
  </si>
  <si>
    <t>AllAllAny Other Black BackgroundMFSM</t>
  </si>
  <si>
    <t>AllAllAny Other Black BackgroundMNon-FSM</t>
  </si>
  <si>
    <t>AllAllAny Other Ethnic GroupFFSM</t>
  </si>
  <si>
    <t>AllAllAny Other Ethnic GroupFNon-FSM</t>
  </si>
  <si>
    <t>AllAllAny Other Ethnic GroupMFSM</t>
  </si>
  <si>
    <t>AllAllAny Other Ethnic GroupMNon-FSM</t>
  </si>
  <si>
    <t>AllAllAny Other Mixed BackgroundFFSM</t>
  </si>
  <si>
    <t>AllAllAny Other Mixed BackgroundFNon-FSM</t>
  </si>
  <si>
    <t>AllAllAny Other Mixed BackgroundMFSM</t>
  </si>
  <si>
    <t>AllAllAny Other Mixed BackgroundMNon-FSM</t>
  </si>
  <si>
    <t>AllAllAny Other White BackgroundFFSM</t>
  </si>
  <si>
    <t>AllAllAny Other White BackgroundFNon-FSM</t>
  </si>
  <si>
    <t>AllAllAny Other White BackgroundMFSM</t>
  </si>
  <si>
    <t>AllAllAny Other White BackgroundMNon-FSM</t>
  </si>
  <si>
    <t>AllAllBangladeshiFFSM</t>
  </si>
  <si>
    <t>AllAllBangladeshiFNon-FSM</t>
  </si>
  <si>
    <t>AllAllBangladeshiMFSM</t>
  </si>
  <si>
    <t>AllAllBangladeshiMNon-FSM</t>
  </si>
  <si>
    <t>AllAllBlack - AfricanFFSM</t>
  </si>
  <si>
    <t>AllAllBlack - AfricanFNon-FSM</t>
  </si>
  <si>
    <t>AllAllBlack - AfricanMFSM</t>
  </si>
  <si>
    <t>AllAllBlack - AfricanMNon-FSM</t>
  </si>
  <si>
    <t>AllAllBlack CaribbeanFFSM</t>
  </si>
  <si>
    <t>AllAllBlack CaribbeanFNon-FSM</t>
  </si>
  <si>
    <t>AllAllBlack CaribbeanMFSM</t>
  </si>
  <si>
    <t>AllAllBlack CaribbeanMNon-FSM</t>
  </si>
  <si>
    <t>AllAllChineseFFSM</t>
  </si>
  <si>
    <t>AllAllChineseFNon-FSM</t>
  </si>
  <si>
    <t>AllAllChineseMFSM</t>
  </si>
  <si>
    <t>AllAllChineseMNon-FSM</t>
  </si>
  <si>
    <t>AllAllGypsy / RomaFFSM</t>
  </si>
  <si>
    <t>AllAllGypsy / RomaFNon-FSM</t>
  </si>
  <si>
    <t>AllAllGypsy / RomaMFSM</t>
  </si>
  <si>
    <t>AllAllGypsy / RomaMNon-FSM</t>
  </si>
  <si>
    <t>AllAllIndianFFSM</t>
  </si>
  <si>
    <t>AllAllIndianFNon-FSM</t>
  </si>
  <si>
    <t>AllAllIndianMFSM</t>
  </si>
  <si>
    <t>AllAllIndianMNon-FSM</t>
  </si>
  <si>
    <t>AllAllPakistaniFFSM</t>
  </si>
  <si>
    <t>AllAllPakistaniFNon-FSM</t>
  </si>
  <si>
    <t>AllAllPakistaniMFSM</t>
  </si>
  <si>
    <t>AllAllPakistaniMNon-FSM</t>
  </si>
  <si>
    <t>AllAllTraveller of Irish HeritageFFSM</t>
  </si>
  <si>
    <t>AllAllTraveller of Irish HeritageFNon-FSM</t>
  </si>
  <si>
    <t>AllAllTraveller of Irish HeritageMFSM</t>
  </si>
  <si>
    <t>AllAllTraveller of Irish HeritageMNon-FSM</t>
  </si>
  <si>
    <t>AllAllUnknownFFSM</t>
  </si>
  <si>
    <t>AllAllUnknownFNon-FSM</t>
  </si>
  <si>
    <t>AllAllUnknownMFSM</t>
  </si>
  <si>
    <t>AllAllUnknownMNon-FSM</t>
  </si>
  <si>
    <t>AllAllWhite - BritishFFSM</t>
  </si>
  <si>
    <t>AllAllWhite - BritishFNon-FSM</t>
  </si>
  <si>
    <t>AllAllWhite - BritishMFSM</t>
  </si>
  <si>
    <t>AllAllWhite - BritishMNon-FSM</t>
  </si>
  <si>
    <t>AllAllWhite - IrishFFSM</t>
  </si>
  <si>
    <t>AllAllWhite - IrishFNon-FSM</t>
  </si>
  <si>
    <t>AllAllWhite - IrishMFSM</t>
  </si>
  <si>
    <t>AllAllWhite - IrishMNon-FSM</t>
  </si>
  <si>
    <t>AllAllWhite and AsianFFSM</t>
  </si>
  <si>
    <t>AllAllWhite and AsianFNon-FSM</t>
  </si>
  <si>
    <t>AllAllWhite and AsianMFSM</t>
  </si>
  <si>
    <t>AllAllWhite and AsianMNon-FSM</t>
  </si>
  <si>
    <t>AllAllWhite and Black AfricanFFSM</t>
  </si>
  <si>
    <t>AllAllWhite and Black AfricanFNon-FSM</t>
  </si>
  <si>
    <t>AllAllWhite and Black AfricanMFSM</t>
  </si>
  <si>
    <t>AllAllWhite and Black AfricanMNon-FSM</t>
  </si>
  <si>
    <t>AllAllWhite and Black CaribbeanFFSM</t>
  </si>
  <si>
    <t>AllAllWhite and Black CaribbeanFNon-FSM</t>
  </si>
  <si>
    <t>AllAllWhite and Black CaribbeanMFSM</t>
  </si>
  <si>
    <t>AllAllWhite and Black CaribbeanMNon-FSM</t>
  </si>
  <si>
    <t>AllTopThirdAny Other Asian BackgroundFFSM</t>
  </si>
  <si>
    <t>TopThird</t>
  </si>
  <si>
    <t>AllTopThirdAny Other Asian BackgroundFNon-FSM</t>
  </si>
  <si>
    <t>AllTopThirdAny Other Asian BackgroundMFSM</t>
  </si>
  <si>
    <t>AllTopThirdAny Other Asian BackgroundMNon-FSM</t>
  </si>
  <si>
    <t>AllTopThirdAny Other Black BackgroundFFSM</t>
  </si>
  <si>
    <t>AllTopThirdAny Other Black BackgroundFNon-FSM</t>
  </si>
  <si>
    <t>AllTopThirdAny Other Black BackgroundMFSM</t>
  </si>
  <si>
    <t>AllTopThirdAny Other Black BackgroundMNon-FSM</t>
  </si>
  <si>
    <t>AllTopThirdAny Other Ethnic GroupFFSM</t>
  </si>
  <si>
    <t>AllTopThirdAny Other Ethnic GroupFNon-FSM</t>
  </si>
  <si>
    <t>AllTopThirdAny Other Ethnic GroupMFSM</t>
  </si>
  <si>
    <t>AllTopThirdAny Other Ethnic GroupMNon-FSM</t>
  </si>
  <si>
    <t>AllTopThirdAny Other Mixed BackgroundFFSM</t>
  </si>
  <si>
    <t>AllTopThirdAny Other Mixed BackgroundFNon-FSM</t>
  </si>
  <si>
    <t>AllTopThirdAny Other Mixed BackgroundMFSM</t>
  </si>
  <si>
    <t>AllTopThirdAny Other Mixed BackgroundMNon-FSM</t>
  </si>
  <si>
    <t>AllTopThirdAny Other White BackgroundFFSM</t>
  </si>
  <si>
    <t>AllTopThirdAny Other White BackgroundFNon-FSM</t>
  </si>
  <si>
    <t>AllTopThirdAny Other White BackgroundMFSM</t>
  </si>
  <si>
    <t>AllTopThirdAny Other White BackgroundMNon-FSM</t>
  </si>
  <si>
    <t>AllTopThirdBangladeshiFFSM</t>
  </si>
  <si>
    <t>AllTopThirdBangladeshiFNon-FSM</t>
  </si>
  <si>
    <t>AllTopThirdBangladeshiMFSM</t>
  </si>
  <si>
    <t>AllTopThirdBangladeshiMNon-FSM</t>
  </si>
  <si>
    <t>AllTopThirdBlack - AfricanFFSM</t>
  </si>
  <si>
    <t>AllTopThirdBlack - AfricanFNon-FSM</t>
  </si>
  <si>
    <t>AllTopThirdBlack - AfricanMFSM</t>
  </si>
  <si>
    <t>AllTopThirdBlack - AfricanMNon-FSM</t>
  </si>
  <si>
    <t>AllTopThirdBlack CaribbeanFFSM</t>
  </si>
  <si>
    <t>AllTopThirdBlack CaribbeanFNon-FSM</t>
  </si>
  <si>
    <t>AllTopThirdBlack CaribbeanMFSM</t>
  </si>
  <si>
    <t>AllTopThirdBlack CaribbeanMNon-FSM</t>
  </si>
  <si>
    <t>AllTopThirdChineseFFSM</t>
  </si>
  <si>
    <t>AllTopThirdChineseFNon-FSM</t>
  </si>
  <si>
    <t>AllTopThirdChineseMFSM</t>
  </si>
  <si>
    <t>AllTopThirdChineseMNon-FSM</t>
  </si>
  <si>
    <t>AllTopThirdGypsy / RomaFFSM</t>
  </si>
  <si>
    <t>AllTopThirdGypsy / RomaFNon-FSM</t>
  </si>
  <si>
    <t>AllTopThirdGypsy / RomaMFSM</t>
  </si>
  <si>
    <t>AllTopThirdGypsy / RomaMNon-FSM</t>
  </si>
  <si>
    <t>AllTopThirdIndianFFSM</t>
  </si>
  <si>
    <t>AllTopThirdIndianFNon-FSM</t>
  </si>
  <si>
    <t>AllTopThirdIndianMFSM</t>
  </si>
  <si>
    <t>AllTopThirdIndianMNon-FSM</t>
  </si>
  <si>
    <t>AllTopThirdPakistaniFFSM</t>
  </si>
  <si>
    <t>AllTopThirdPakistaniFNon-FSM</t>
  </si>
  <si>
    <t>AllTopThirdPakistaniMFSM</t>
  </si>
  <si>
    <t>AllTopThirdPakistaniMNon-FSM</t>
  </si>
  <si>
    <t>AllTopThirdTraveller of Irish HeritageFFSM</t>
  </si>
  <si>
    <t>AllTopThirdTraveller of Irish HeritageFNon-FSM</t>
  </si>
  <si>
    <t>AllTopThirdTraveller of Irish HeritageMFSM</t>
  </si>
  <si>
    <t>AllTopThirdTraveller of Irish HeritageMNon-FSM</t>
  </si>
  <si>
    <t>AllTopThirdUnknownFFSM</t>
  </si>
  <si>
    <t>AllTopThirdUnknownFNon-FSM</t>
  </si>
  <si>
    <t>AllTopThirdUnknownMFSM</t>
  </si>
  <si>
    <t>AllTopThirdUnknownMNon-FSM</t>
  </si>
  <si>
    <t>AllTopThirdWhite - BritishFFSM</t>
  </si>
  <si>
    <t>AllTopThirdWhite - BritishFNon-FSM</t>
  </si>
  <si>
    <t>AllTopThirdWhite - BritishMFSM</t>
  </si>
  <si>
    <t>AllTopThirdWhite - BritishMNon-FSM</t>
  </si>
  <si>
    <t>AllTopThirdWhite - IrishFFSM</t>
  </si>
  <si>
    <t>AllTopThirdWhite - IrishFNon-FSM</t>
  </si>
  <si>
    <t>AllTopThirdWhite - IrishMFSM</t>
  </si>
  <si>
    <t>AllTopThirdWhite - IrishMNon-FSM</t>
  </si>
  <si>
    <t>AllTopThirdWhite and AsianFFSM</t>
  </si>
  <si>
    <t>AllTopThirdWhite and AsianFNon-FSM</t>
  </si>
  <si>
    <t>AllTopThirdWhite and AsianMFSM</t>
  </si>
  <si>
    <t>AllTopThirdWhite and AsianMNon-FSM</t>
  </si>
  <si>
    <t>AllTopThirdWhite and Black AfricanFFSM</t>
  </si>
  <si>
    <t>AllTopThirdWhite and Black AfricanFNon-FSM</t>
  </si>
  <si>
    <t>AllTopThirdWhite and Black AfricanMFSM</t>
  </si>
  <si>
    <t>AllTopThirdWhite and Black AfricanMNon-FSM</t>
  </si>
  <si>
    <t>AllTopThirdWhite and Black CaribbeanFFSM</t>
  </si>
  <si>
    <t>AllTopThirdWhite and Black CaribbeanFNon-FSM</t>
  </si>
  <si>
    <t>AllTopThirdWhite and Black CaribbeanMFSM</t>
  </si>
  <si>
    <t>AllTopThirdWhite and Black CaribbeanMNon-FSM</t>
  </si>
  <si>
    <t>Char_Region</t>
  </si>
  <si>
    <t>HEAllE1200000101 WhiteFFSM</t>
  </si>
  <si>
    <t>E1200000101 WhiteFFSM</t>
  </si>
  <si>
    <t>HEAllE1200000101 WhiteFNon-FSM</t>
  </si>
  <si>
    <t>E1200000101 WhiteFNon-FSM</t>
  </si>
  <si>
    <t>HEAllE1200000101 WhiteMFSM</t>
  </si>
  <si>
    <t>E1200000101 WhiteMFSM</t>
  </si>
  <si>
    <t>HEAllE1200000101 WhiteMNon-FSM</t>
  </si>
  <si>
    <t>E1200000101 WhiteMNon-FSM</t>
  </si>
  <si>
    <t>HEAllE1200000102 MixedFFSM</t>
  </si>
  <si>
    <t>E1200000102 MixedFFSM</t>
  </si>
  <si>
    <t>HEAllE1200000102 MixedFNon-FSM</t>
  </si>
  <si>
    <t>E1200000102 MixedFNon-FSM</t>
  </si>
  <si>
    <t>HEAllE1200000102 MixedMFSM</t>
  </si>
  <si>
    <t>E1200000102 MixedMFSM</t>
  </si>
  <si>
    <t>HEAllE1200000102 MixedMNon-FSM</t>
  </si>
  <si>
    <t>E1200000102 MixedMNon-FSM</t>
  </si>
  <si>
    <t>HEAllE1200000103 AsianFFSM</t>
  </si>
  <si>
    <t>E1200000103 AsianFFSM</t>
  </si>
  <si>
    <t>HEAllE1200000103 AsianFNon-FSM</t>
  </si>
  <si>
    <t>E1200000103 AsianFNon-FSM</t>
  </si>
  <si>
    <t>HEAllE1200000103 AsianMFSM</t>
  </si>
  <si>
    <t>E1200000103 AsianMFSM</t>
  </si>
  <si>
    <t>HEAllE1200000103 AsianMNon-FSM</t>
  </si>
  <si>
    <t>E1200000103 AsianMNon-FSM</t>
  </si>
  <si>
    <t>HEAllE1200000104 BlackFFSM</t>
  </si>
  <si>
    <t>E1200000104 BlackFFSM</t>
  </si>
  <si>
    <t>HEAllE1200000104 BlackFNon-FSM</t>
  </si>
  <si>
    <t>E1200000104 BlackFNon-FSM</t>
  </si>
  <si>
    <t>HEAllE1200000104 BlackMFSM</t>
  </si>
  <si>
    <t>E1200000104 BlackMFSM</t>
  </si>
  <si>
    <t>HEAllE1200000104 BlackMNon-FSM</t>
  </si>
  <si>
    <t>E1200000104 BlackMNon-FSM</t>
  </si>
  <si>
    <t>HEAllE1200000105 ChineseFFSM</t>
  </si>
  <si>
    <t>E1200000105 ChineseFFSM</t>
  </si>
  <si>
    <t>HEAllE1200000105 ChineseFNon-FSM</t>
  </si>
  <si>
    <t>E1200000105 ChineseFNon-FSM</t>
  </si>
  <si>
    <t>HEAllE1200000105 ChineseMFSM</t>
  </si>
  <si>
    <t>E1200000105 ChineseMFSM</t>
  </si>
  <si>
    <t>HEAllE1200000105 ChineseMNon-FSM</t>
  </si>
  <si>
    <t>E1200000105 ChineseMNon-FSM</t>
  </si>
  <si>
    <t>HEAllE1200000106 Any Other Ethnic GroupFFSM</t>
  </si>
  <si>
    <t>E1200000106 Any Other Ethnic GroupFFSM</t>
  </si>
  <si>
    <t>HEAllE1200000106 Any Other Ethnic GroupFNon-FSM</t>
  </si>
  <si>
    <t>E1200000106 Any Other Ethnic GroupFNon-FSM</t>
  </si>
  <si>
    <t>HEAllE1200000106 Any Other Ethnic GroupMFSM</t>
  </si>
  <si>
    <t>E1200000106 Any Other Ethnic GroupMFSM</t>
  </si>
  <si>
    <t>HEAllE1200000106 Any Other Ethnic GroupMNon-FSM</t>
  </si>
  <si>
    <t>E1200000106 Any Other Ethnic GroupMNon-FSM</t>
  </si>
  <si>
    <t>HEAllE1200000107 UnknownFFSM</t>
  </si>
  <si>
    <t>E1200000107 UnknownFFSM</t>
  </si>
  <si>
    <t>HEAllE1200000107 UnknownFNon-FSM</t>
  </si>
  <si>
    <t>E1200000107 UnknownFNon-FSM</t>
  </si>
  <si>
    <t>HEAllE1200000107 UnknownMFSM</t>
  </si>
  <si>
    <t>E1200000107 UnknownMFSM</t>
  </si>
  <si>
    <t>HEAllE1200000107 UnknownMNon-FSM</t>
  </si>
  <si>
    <t>E1200000107 UnknownMNon-FSM</t>
  </si>
  <si>
    <t>HEAllE1200000201 WhiteFFSM</t>
  </si>
  <si>
    <t>E1200000201 WhiteFFSM</t>
  </si>
  <si>
    <t>HEAllE1200000201 WhiteFNon-FSM</t>
  </si>
  <si>
    <t>E1200000201 WhiteFNon-FSM</t>
  </si>
  <si>
    <t>HEAllE1200000201 WhiteMFSM</t>
  </si>
  <si>
    <t>E1200000201 WhiteMFSM</t>
  </si>
  <si>
    <t>HEAllE1200000201 WhiteMNon-FSM</t>
  </si>
  <si>
    <t>E1200000201 WhiteMNon-FSM</t>
  </si>
  <si>
    <t>HEAllE1200000202 MixedFFSM</t>
  </si>
  <si>
    <t>E1200000202 MixedFFSM</t>
  </si>
  <si>
    <t>HEAllE1200000202 MixedFNon-FSM</t>
  </si>
  <si>
    <t>E1200000202 MixedFNon-FSM</t>
  </si>
  <si>
    <t>HEAllE1200000202 MixedMFSM</t>
  </si>
  <si>
    <t>E1200000202 MixedMFSM</t>
  </si>
  <si>
    <t>HEAllE1200000202 MixedMNon-FSM</t>
  </si>
  <si>
    <t>E1200000202 MixedMNon-FSM</t>
  </si>
  <si>
    <t>HEAllE1200000203 AsianFFSM</t>
  </si>
  <si>
    <t>E1200000203 AsianFFSM</t>
  </si>
  <si>
    <t>HEAllE1200000203 AsianFNon-FSM</t>
  </si>
  <si>
    <t>E1200000203 AsianFNon-FSM</t>
  </si>
  <si>
    <t>HEAllE1200000203 AsianMFSM</t>
  </si>
  <si>
    <t>E1200000203 AsianMFSM</t>
  </si>
  <si>
    <t>HEAllE1200000203 AsianMNon-FSM</t>
  </si>
  <si>
    <t>E1200000203 AsianMNon-FSM</t>
  </si>
  <si>
    <t>HEAllE1200000204 BlackFFSM</t>
  </si>
  <si>
    <t>E1200000204 BlackFFSM</t>
  </si>
  <si>
    <t>HEAllE1200000204 BlackFNon-FSM</t>
  </si>
  <si>
    <t>E1200000204 BlackFNon-FSM</t>
  </si>
  <si>
    <t>HEAllE1200000204 BlackMFSM</t>
  </si>
  <si>
    <t>E1200000204 BlackMFSM</t>
  </si>
  <si>
    <t>HEAllE1200000204 BlackMNon-FSM</t>
  </si>
  <si>
    <t>E1200000204 BlackMNon-FSM</t>
  </si>
  <si>
    <t>HEAllE1200000205 ChineseFFSM</t>
  </si>
  <si>
    <t>E1200000205 ChineseFFSM</t>
  </si>
  <si>
    <t>HEAllE1200000205 ChineseFNon-FSM</t>
  </si>
  <si>
    <t>E1200000205 ChineseFNon-FSM</t>
  </si>
  <si>
    <t>HEAllE1200000205 ChineseMFSM</t>
  </si>
  <si>
    <t>E1200000205 ChineseMFSM</t>
  </si>
  <si>
    <t>HEAllE1200000205 ChineseMNon-FSM</t>
  </si>
  <si>
    <t>E1200000205 ChineseMNon-FSM</t>
  </si>
  <si>
    <t>HEAllE1200000206 Any Other Ethnic GroupFFSM</t>
  </si>
  <si>
    <t>E1200000206 Any Other Ethnic GroupFFSM</t>
  </si>
  <si>
    <t>HEAllE1200000206 Any Other Ethnic GroupFNon-FSM</t>
  </si>
  <si>
    <t>E1200000206 Any Other Ethnic GroupFNon-FSM</t>
  </si>
  <si>
    <t>HEAllE1200000206 Any Other Ethnic GroupMFSM</t>
  </si>
  <si>
    <t>E1200000206 Any Other Ethnic GroupMFSM</t>
  </si>
  <si>
    <t>HEAllE1200000206 Any Other Ethnic GroupMNon-FSM</t>
  </si>
  <si>
    <t>E1200000206 Any Other Ethnic GroupMNon-FSM</t>
  </si>
  <si>
    <t>HEAllE1200000207 UnknownFFSM</t>
  </si>
  <si>
    <t>E1200000207 UnknownFFSM</t>
  </si>
  <si>
    <t>HEAllE1200000207 UnknownFNon-FSM</t>
  </si>
  <si>
    <t>E1200000207 UnknownFNon-FSM</t>
  </si>
  <si>
    <t>HEAllE1200000207 UnknownMFSM</t>
  </si>
  <si>
    <t>E1200000207 UnknownMFSM</t>
  </si>
  <si>
    <t>HEAllE1200000207 UnknownMNon-FSM</t>
  </si>
  <si>
    <t>E1200000207 UnknownMNon-FSM</t>
  </si>
  <si>
    <t>HEAllE1200000301 WhiteFFSM</t>
  </si>
  <si>
    <t>E1200000301 WhiteFFSM</t>
  </si>
  <si>
    <t>HEAllE1200000301 WhiteFNon-FSM</t>
  </si>
  <si>
    <t>E1200000301 WhiteFNon-FSM</t>
  </si>
  <si>
    <t>HEAllE1200000301 WhiteMFSM</t>
  </si>
  <si>
    <t>E1200000301 WhiteMFSM</t>
  </si>
  <si>
    <t>HEAllE1200000301 WhiteMNon-FSM</t>
  </si>
  <si>
    <t>E1200000301 WhiteMNon-FSM</t>
  </si>
  <si>
    <t>HEAllE1200000302 MixedFFSM</t>
  </si>
  <si>
    <t>E1200000302 MixedFFSM</t>
  </si>
  <si>
    <t>HEAllE1200000302 MixedFNon-FSM</t>
  </si>
  <si>
    <t>E1200000302 MixedFNon-FSM</t>
  </si>
  <si>
    <t>HEAllE1200000302 MixedMFSM</t>
  </si>
  <si>
    <t>E1200000302 MixedMFSM</t>
  </si>
  <si>
    <t>HEAllE1200000302 MixedMNon-FSM</t>
  </si>
  <si>
    <t>E1200000302 MixedMNon-FSM</t>
  </si>
  <si>
    <t>HEAllE1200000303 AsianFFSM</t>
  </si>
  <si>
    <t>E1200000303 AsianFFSM</t>
  </si>
  <si>
    <t>HEAllE1200000303 AsianFNon-FSM</t>
  </si>
  <si>
    <t>E1200000303 AsianFNon-FSM</t>
  </si>
  <si>
    <t>HEAllE1200000303 AsianMFSM</t>
  </si>
  <si>
    <t>E1200000303 AsianMFSM</t>
  </si>
  <si>
    <t>HEAllE1200000303 AsianMNon-FSM</t>
  </si>
  <si>
    <t>E1200000303 AsianMNon-FSM</t>
  </si>
  <si>
    <t>HEAllE1200000304 BlackFFSM</t>
  </si>
  <si>
    <t>E1200000304 BlackFFSM</t>
  </si>
  <si>
    <t>HEAllE1200000304 BlackFNon-FSM</t>
  </si>
  <si>
    <t>E1200000304 BlackFNon-FSM</t>
  </si>
  <si>
    <t>HEAllE1200000304 BlackMFSM</t>
  </si>
  <si>
    <t>E1200000304 BlackMFSM</t>
  </si>
  <si>
    <t>HEAllE1200000304 BlackMNon-FSM</t>
  </si>
  <si>
    <t>E1200000304 BlackMNon-FSM</t>
  </si>
  <si>
    <t>HEAllE1200000305 ChineseFFSM</t>
  </si>
  <si>
    <t>E1200000305 ChineseFFSM</t>
  </si>
  <si>
    <t>HEAllE1200000305 ChineseFNon-FSM</t>
  </si>
  <si>
    <t>E1200000305 ChineseFNon-FSM</t>
  </si>
  <si>
    <t>HEAllE1200000305 ChineseMFSM</t>
  </si>
  <si>
    <t>E1200000305 ChineseMFSM</t>
  </si>
  <si>
    <t>HEAllE1200000305 ChineseMNon-FSM</t>
  </si>
  <si>
    <t>E1200000305 ChineseMNon-FSM</t>
  </si>
  <si>
    <t>HEAllE1200000306 Any Other Ethnic GroupFFSM</t>
  </si>
  <si>
    <t>E1200000306 Any Other Ethnic GroupFFSM</t>
  </si>
  <si>
    <t>HEAllE1200000306 Any Other Ethnic GroupFNon-FSM</t>
  </si>
  <si>
    <t>E1200000306 Any Other Ethnic GroupFNon-FSM</t>
  </si>
  <si>
    <t>HEAllE1200000306 Any Other Ethnic GroupMFSM</t>
  </si>
  <si>
    <t>E1200000306 Any Other Ethnic GroupMFSM</t>
  </si>
  <si>
    <t>HEAllE1200000306 Any Other Ethnic GroupMNon-FSM</t>
  </si>
  <si>
    <t>E1200000306 Any Other Ethnic GroupMNon-FSM</t>
  </si>
  <si>
    <t>HEAllE1200000307 UnknownFFSM</t>
  </si>
  <si>
    <t>E1200000307 UnknownFFSM</t>
  </si>
  <si>
    <t>HEAllE1200000307 UnknownFNon-FSM</t>
  </si>
  <si>
    <t>E1200000307 UnknownFNon-FSM</t>
  </si>
  <si>
    <t>HEAllE1200000307 UnknownMFSM</t>
  </si>
  <si>
    <t>E1200000307 UnknownMFSM</t>
  </si>
  <si>
    <t>HEAllE1200000307 UnknownMNon-FSM</t>
  </si>
  <si>
    <t>E1200000307 UnknownMNon-FSM</t>
  </si>
  <si>
    <t>HEAllE1200000401 WhiteFFSM</t>
  </si>
  <si>
    <t>E1200000401 WhiteFFSM</t>
  </si>
  <si>
    <t>HEAllE1200000401 WhiteFNon-FSM</t>
  </si>
  <si>
    <t>E1200000401 WhiteFNon-FSM</t>
  </si>
  <si>
    <t>HEAllE1200000401 WhiteMFSM</t>
  </si>
  <si>
    <t>E1200000401 WhiteMFSM</t>
  </si>
  <si>
    <t>HEAllE1200000401 WhiteMNon-FSM</t>
  </si>
  <si>
    <t>E1200000401 WhiteMNon-FSM</t>
  </si>
  <si>
    <t>HEAllE1200000402 MixedFFSM</t>
  </si>
  <si>
    <t>E1200000402 MixedFFSM</t>
  </si>
  <si>
    <t>HEAllE1200000402 MixedFNon-FSM</t>
  </si>
  <si>
    <t>E1200000402 MixedFNon-FSM</t>
  </si>
  <si>
    <t>HEAllE1200000402 MixedMFSM</t>
  </si>
  <si>
    <t>E1200000402 MixedMFSM</t>
  </si>
  <si>
    <t>HEAllE1200000402 MixedMNon-FSM</t>
  </si>
  <si>
    <t>E1200000402 MixedMNon-FSM</t>
  </si>
  <si>
    <t>HEAllE1200000403 AsianFFSM</t>
  </si>
  <si>
    <t>E1200000403 AsianFFSM</t>
  </si>
  <si>
    <t>HEAllE1200000403 AsianFNon-FSM</t>
  </si>
  <si>
    <t>E1200000403 AsianFNon-FSM</t>
  </si>
  <si>
    <t>HEAllE1200000403 AsianMFSM</t>
  </si>
  <si>
    <t>E1200000403 AsianMFSM</t>
  </si>
  <si>
    <t>HEAllE1200000403 AsianMNon-FSM</t>
  </si>
  <si>
    <t>E1200000403 AsianMNon-FSM</t>
  </si>
  <si>
    <t>HEAllE1200000404 BlackFFSM</t>
  </si>
  <si>
    <t>E1200000404 BlackFFSM</t>
  </si>
  <si>
    <t>HEAllE1200000404 BlackFNon-FSM</t>
  </si>
  <si>
    <t>E1200000404 BlackFNon-FSM</t>
  </si>
  <si>
    <t>HEAllE1200000404 BlackMFSM</t>
  </si>
  <si>
    <t>E1200000404 BlackMFSM</t>
  </si>
  <si>
    <t>HEAllE1200000404 BlackMNon-FSM</t>
  </si>
  <si>
    <t>E1200000404 BlackMNon-FSM</t>
  </si>
  <si>
    <t>HEAllE1200000405 ChineseFFSM</t>
  </si>
  <si>
    <t>E1200000405 ChineseFFSM</t>
  </si>
  <si>
    <t>HEAllE1200000405 ChineseFNon-FSM</t>
  </si>
  <si>
    <t>E1200000405 ChineseFNon-FSM</t>
  </si>
  <si>
    <t>HEAllE1200000405 ChineseMFSM</t>
  </si>
  <si>
    <t>E1200000405 ChineseMFSM</t>
  </si>
  <si>
    <t>HEAllE1200000405 ChineseMNon-FSM</t>
  </si>
  <si>
    <t>E1200000405 ChineseMNon-FSM</t>
  </si>
  <si>
    <t>HEAllE1200000406 Any Other Ethnic GroupFFSM</t>
  </si>
  <si>
    <t>E1200000406 Any Other Ethnic GroupFFSM</t>
  </si>
  <si>
    <t>HEAllE1200000406 Any Other Ethnic GroupFNon-FSM</t>
  </si>
  <si>
    <t>E1200000406 Any Other Ethnic GroupFNon-FSM</t>
  </si>
  <si>
    <t>HEAllE1200000406 Any Other Ethnic GroupMFSM</t>
  </si>
  <si>
    <t>E1200000406 Any Other Ethnic GroupMFSM</t>
  </si>
  <si>
    <t>HEAllE1200000406 Any Other Ethnic GroupMNon-FSM</t>
  </si>
  <si>
    <t>E1200000406 Any Other Ethnic GroupMNon-FSM</t>
  </si>
  <si>
    <t>HEAllE1200000407 UnknownFFSM</t>
  </si>
  <si>
    <t>E1200000407 UnknownFFSM</t>
  </si>
  <si>
    <t>HEAllE1200000407 UnknownFNon-FSM</t>
  </si>
  <si>
    <t>E1200000407 UnknownFNon-FSM</t>
  </si>
  <si>
    <t>HEAllE1200000407 UnknownMFSM</t>
  </si>
  <si>
    <t>E1200000407 UnknownMFSM</t>
  </si>
  <si>
    <t>HEAllE1200000407 UnknownMNon-FSM</t>
  </si>
  <si>
    <t>E1200000407 UnknownMNon-FSM</t>
  </si>
  <si>
    <t>HEAllE1200000501 WhiteFFSM</t>
  </si>
  <si>
    <t>E1200000501 WhiteFFSM</t>
  </si>
  <si>
    <t>HEAllE1200000501 WhiteFNon-FSM</t>
  </si>
  <si>
    <t>E1200000501 WhiteFNon-FSM</t>
  </si>
  <si>
    <t>HEAllE1200000501 WhiteMFSM</t>
  </si>
  <si>
    <t>E1200000501 WhiteMFSM</t>
  </si>
  <si>
    <t>HEAllE1200000501 WhiteMNon-FSM</t>
  </si>
  <si>
    <t>E1200000501 WhiteMNon-FSM</t>
  </si>
  <si>
    <t>HEAllE1200000502 MixedFFSM</t>
  </si>
  <si>
    <t>E1200000502 MixedFFSM</t>
  </si>
  <si>
    <t>HEAllE1200000502 MixedFNon-FSM</t>
  </si>
  <si>
    <t>E1200000502 MixedFNon-FSM</t>
  </si>
  <si>
    <t>HEAllE1200000502 MixedMFSM</t>
  </si>
  <si>
    <t>E1200000502 MixedMFSM</t>
  </si>
  <si>
    <t>HEAllE1200000502 MixedMNon-FSM</t>
  </si>
  <si>
    <t>E1200000502 MixedMNon-FSM</t>
  </si>
  <si>
    <t>HEAllE1200000503 AsianFFSM</t>
  </si>
  <si>
    <t>E1200000503 AsianFFSM</t>
  </si>
  <si>
    <t>HEAllE1200000503 AsianFNon-FSM</t>
  </si>
  <si>
    <t>E1200000503 AsianFNon-FSM</t>
  </si>
  <si>
    <t>HEAllE1200000503 AsianMFSM</t>
  </si>
  <si>
    <t>E1200000503 AsianMFSM</t>
  </si>
  <si>
    <t>HEAllE1200000503 AsianMNon-FSM</t>
  </si>
  <si>
    <t>E1200000503 AsianMNon-FSM</t>
  </si>
  <si>
    <t>HEAllE1200000504 BlackFFSM</t>
  </si>
  <si>
    <t>E1200000504 BlackFFSM</t>
  </si>
  <si>
    <t>HEAllE1200000504 BlackFNon-FSM</t>
  </si>
  <si>
    <t>E1200000504 BlackFNon-FSM</t>
  </si>
  <si>
    <t>HEAllE1200000504 BlackMFSM</t>
  </si>
  <si>
    <t>E1200000504 BlackMFSM</t>
  </si>
  <si>
    <t>HEAllE1200000504 BlackMNon-FSM</t>
  </si>
  <si>
    <t>E1200000504 BlackMNon-FSM</t>
  </si>
  <si>
    <t>HEAllE1200000505 ChineseFFSM</t>
  </si>
  <si>
    <t>E1200000505 ChineseFFSM</t>
  </si>
  <si>
    <t>HEAllE1200000505 ChineseFNon-FSM</t>
  </si>
  <si>
    <t>E1200000505 ChineseFNon-FSM</t>
  </si>
  <si>
    <t>HEAllE1200000505 ChineseMFSM</t>
  </si>
  <si>
    <t>E1200000505 ChineseMFSM</t>
  </si>
  <si>
    <t>HEAllE1200000505 ChineseMNon-FSM</t>
  </si>
  <si>
    <t>E1200000505 ChineseMNon-FSM</t>
  </si>
  <si>
    <t>HEAllE1200000506 Any Other Ethnic GroupFFSM</t>
  </si>
  <si>
    <t>E1200000506 Any Other Ethnic GroupFFSM</t>
  </si>
  <si>
    <t>HEAllE1200000506 Any Other Ethnic GroupFNon-FSM</t>
  </si>
  <si>
    <t>E1200000506 Any Other Ethnic GroupFNon-FSM</t>
  </si>
  <si>
    <t>HEAllE1200000506 Any Other Ethnic GroupMFSM</t>
  </si>
  <si>
    <t>E1200000506 Any Other Ethnic GroupMFSM</t>
  </si>
  <si>
    <t>HEAllE1200000506 Any Other Ethnic GroupMNon-FSM</t>
  </si>
  <si>
    <t>E1200000506 Any Other Ethnic GroupMNon-FSM</t>
  </si>
  <si>
    <t>HEAllE1200000507 UnknownFFSM</t>
  </si>
  <si>
    <t>E1200000507 UnknownFFSM</t>
  </si>
  <si>
    <t>HEAllE1200000507 UnknownFNon-FSM</t>
  </si>
  <si>
    <t>E1200000507 UnknownFNon-FSM</t>
  </si>
  <si>
    <t>HEAllE1200000507 UnknownMFSM</t>
  </si>
  <si>
    <t>E1200000507 UnknownMFSM</t>
  </si>
  <si>
    <t>HEAllE1200000507 UnknownMNon-FSM</t>
  </si>
  <si>
    <t>E1200000507 UnknownMNon-FSM</t>
  </si>
  <si>
    <t>HEAllE1200000601 WhiteFFSM</t>
  </si>
  <si>
    <t>E1200000601 WhiteFFSM</t>
  </si>
  <si>
    <t>HEAllE1200000601 WhiteFNon-FSM</t>
  </si>
  <si>
    <t>E1200000601 WhiteFNon-FSM</t>
  </si>
  <si>
    <t>HEAllE1200000601 WhiteMFSM</t>
  </si>
  <si>
    <t>E1200000601 WhiteMFSM</t>
  </si>
  <si>
    <t>HEAllE1200000601 WhiteMNon-FSM</t>
  </si>
  <si>
    <t>E1200000601 WhiteMNon-FSM</t>
  </si>
  <si>
    <t>HEAllE1200000602 MixedFFSM</t>
  </si>
  <si>
    <t>E1200000602 MixedFFSM</t>
  </si>
  <si>
    <t>HEAllE1200000602 MixedFNon-FSM</t>
  </si>
  <si>
    <t>E1200000602 MixedFNon-FSM</t>
  </si>
  <si>
    <t>HEAllE1200000602 MixedMFSM</t>
  </si>
  <si>
    <t>E1200000602 MixedMFSM</t>
  </si>
  <si>
    <t>HEAllE1200000602 MixedMNon-FSM</t>
  </si>
  <si>
    <t>E1200000602 MixedMNon-FSM</t>
  </si>
  <si>
    <t>HEAllE1200000603 AsianFFSM</t>
  </si>
  <si>
    <t>E1200000603 AsianFFSM</t>
  </si>
  <si>
    <t>HEAllE1200000603 AsianFNon-FSM</t>
  </si>
  <si>
    <t>E1200000603 AsianFNon-FSM</t>
  </si>
  <si>
    <t>HEAllE1200000603 AsianMFSM</t>
  </si>
  <si>
    <t>E1200000603 AsianMFSM</t>
  </si>
  <si>
    <t>HEAllE1200000603 AsianMNon-FSM</t>
  </si>
  <si>
    <t>E1200000603 AsianMNon-FSM</t>
  </si>
  <si>
    <t>HEAllE1200000604 BlackFFSM</t>
  </si>
  <si>
    <t>E1200000604 BlackFFSM</t>
  </si>
  <si>
    <t>HEAllE1200000604 BlackFNon-FSM</t>
  </si>
  <si>
    <t>E1200000604 BlackFNon-FSM</t>
  </si>
  <si>
    <t>HEAllE1200000604 BlackMFSM</t>
  </si>
  <si>
    <t>E1200000604 BlackMFSM</t>
  </si>
  <si>
    <t>HEAllE1200000604 BlackMNon-FSM</t>
  </si>
  <si>
    <t>E1200000604 BlackMNon-FSM</t>
  </si>
  <si>
    <t>HEAllE1200000605 ChineseFFSM</t>
  </si>
  <si>
    <t>E1200000605 ChineseFFSM</t>
  </si>
  <si>
    <t>HEAllE1200000605 ChineseFNon-FSM</t>
  </si>
  <si>
    <t>E1200000605 ChineseFNon-FSM</t>
  </si>
  <si>
    <t>HEAllE1200000605 ChineseMFSM</t>
  </si>
  <si>
    <t>E1200000605 ChineseMFSM</t>
  </si>
  <si>
    <t>HEAllE1200000605 ChineseMNon-FSM</t>
  </si>
  <si>
    <t>E1200000605 ChineseMNon-FSM</t>
  </si>
  <si>
    <t>HEAllE1200000606 Any Other Ethnic GroupFFSM</t>
  </si>
  <si>
    <t>E1200000606 Any Other Ethnic GroupFFSM</t>
  </si>
  <si>
    <t>HEAllE1200000606 Any Other Ethnic GroupFNon-FSM</t>
  </si>
  <si>
    <t>E1200000606 Any Other Ethnic GroupFNon-FSM</t>
  </si>
  <si>
    <t>HEAllE1200000606 Any Other Ethnic GroupMFSM</t>
  </si>
  <si>
    <t>E1200000606 Any Other Ethnic GroupMFSM</t>
  </si>
  <si>
    <t>HEAllE1200000606 Any Other Ethnic GroupMNon-FSM</t>
  </si>
  <si>
    <t>E1200000606 Any Other Ethnic GroupMNon-FSM</t>
  </si>
  <si>
    <t>HEAllE1200000607 UnknownFFSM</t>
  </si>
  <si>
    <t>E1200000607 UnknownFFSM</t>
  </si>
  <si>
    <t>HEAllE1200000607 UnknownFNon-FSM</t>
  </si>
  <si>
    <t>E1200000607 UnknownFNon-FSM</t>
  </si>
  <si>
    <t>HEAllE1200000607 UnknownMFSM</t>
  </si>
  <si>
    <t>E1200000607 UnknownMFSM</t>
  </si>
  <si>
    <t>HEAllE1200000607 UnknownMNon-FSM</t>
  </si>
  <si>
    <t>E1200000607 UnknownMNon-FSM</t>
  </si>
  <si>
    <t>HEAllE1200000701 WhiteFFSM</t>
  </si>
  <si>
    <t>E1200000701 WhiteFFSM</t>
  </si>
  <si>
    <t>HEAllE1200000701 WhiteFNon-FSM</t>
  </si>
  <si>
    <t>E1200000701 WhiteFNon-FSM</t>
  </si>
  <si>
    <t>HEAllE1200000701 WhiteMFSM</t>
  </si>
  <si>
    <t>E1200000701 WhiteMFSM</t>
  </si>
  <si>
    <t>HEAllE1200000701 WhiteMNon-FSM</t>
  </si>
  <si>
    <t>E1200000701 WhiteMNon-FSM</t>
  </si>
  <si>
    <t>HEAllE1200000702 MixedFFSM</t>
  </si>
  <si>
    <t>E1200000702 MixedFFSM</t>
  </si>
  <si>
    <t>HEAllE1200000702 MixedFNon-FSM</t>
  </si>
  <si>
    <t>E1200000702 MixedFNon-FSM</t>
  </si>
  <si>
    <t>HEAllE1200000702 MixedMFSM</t>
  </si>
  <si>
    <t>E1200000702 MixedMFSM</t>
  </si>
  <si>
    <t>HEAllE1200000702 MixedMNon-FSM</t>
  </si>
  <si>
    <t>E1200000702 MixedMNon-FSM</t>
  </si>
  <si>
    <t>HEAllE1200000703 AsianFFSM</t>
  </si>
  <si>
    <t>E1200000703 AsianFFSM</t>
  </si>
  <si>
    <t>HEAllE1200000703 AsianFNon-FSM</t>
  </si>
  <si>
    <t>E1200000703 AsianFNon-FSM</t>
  </si>
  <si>
    <t>HEAllE1200000703 AsianMFSM</t>
  </si>
  <si>
    <t>E1200000703 AsianMFSM</t>
  </si>
  <si>
    <t>HEAllE1200000703 AsianMNon-FSM</t>
  </si>
  <si>
    <t>E1200000703 AsianMNon-FSM</t>
  </si>
  <si>
    <t>HEAllE1200000704 BlackFFSM</t>
  </si>
  <si>
    <t>E1200000704 BlackFFSM</t>
  </si>
  <si>
    <t>HEAllE1200000704 BlackFNon-FSM</t>
  </si>
  <si>
    <t>E1200000704 BlackFNon-FSM</t>
  </si>
  <si>
    <t>HEAllE1200000704 BlackMFSM</t>
  </si>
  <si>
    <t>E1200000704 BlackMFSM</t>
  </si>
  <si>
    <t>HEAllE1200000704 BlackMNon-FSM</t>
  </si>
  <si>
    <t>E1200000704 BlackMNon-FSM</t>
  </si>
  <si>
    <t>HEAllE1200000705 ChineseFFSM</t>
  </si>
  <si>
    <t>E1200000705 ChineseFFSM</t>
  </si>
  <si>
    <t>HEAllE1200000705 ChineseFNon-FSM</t>
  </si>
  <si>
    <t>E1200000705 ChineseFNon-FSM</t>
  </si>
  <si>
    <t>HEAllE1200000705 ChineseMFSM</t>
  </si>
  <si>
    <t>E1200000705 ChineseMFSM</t>
  </si>
  <si>
    <t>HEAllE1200000705 ChineseMNon-FSM</t>
  </si>
  <si>
    <t>E1200000705 ChineseMNon-FSM</t>
  </si>
  <si>
    <t>HEAllE1200000706 Any Other Ethnic GroupFFSM</t>
  </si>
  <si>
    <t>E1200000706 Any Other Ethnic GroupFFSM</t>
  </si>
  <si>
    <t>HEAllE1200000706 Any Other Ethnic GroupFNon-FSM</t>
  </si>
  <si>
    <t>E1200000706 Any Other Ethnic GroupFNon-FSM</t>
  </si>
  <si>
    <t>HEAllE1200000706 Any Other Ethnic GroupMFSM</t>
  </si>
  <si>
    <t>E1200000706 Any Other Ethnic GroupMFSM</t>
  </si>
  <si>
    <t>HEAllE1200000706 Any Other Ethnic GroupMNon-FSM</t>
  </si>
  <si>
    <t>E1200000706 Any Other Ethnic GroupMNon-FSM</t>
  </si>
  <si>
    <t>HEAllE1200000707 UnknownFFSM</t>
  </si>
  <si>
    <t>E1200000707 UnknownFFSM</t>
  </si>
  <si>
    <t>HEAllE1200000707 UnknownFNon-FSM</t>
  </si>
  <si>
    <t>E1200000707 UnknownFNon-FSM</t>
  </si>
  <si>
    <t>HEAllE1200000707 UnknownMFSM</t>
  </si>
  <si>
    <t>E1200000707 UnknownMFSM</t>
  </si>
  <si>
    <t>HEAllE1200000707 UnknownMNon-FSM</t>
  </si>
  <si>
    <t>E1200000707 UnknownMNon-FSM</t>
  </si>
  <si>
    <t>HEAllE1200000801 WhiteFFSM</t>
  </si>
  <si>
    <t>E1200000801 WhiteFFSM</t>
  </si>
  <si>
    <t>HEAllE1200000801 WhiteFNon-FSM</t>
  </si>
  <si>
    <t>E1200000801 WhiteFNon-FSM</t>
  </si>
  <si>
    <t>HEAllE1200000801 WhiteMFSM</t>
  </si>
  <si>
    <t>E1200000801 WhiteMFSM</t>
  </si>
  <si>
    <t>HEAllE1200000801 WhiteMNon-FSM</t>
  </si>
  <si>
    <t>E1200000801 WhiteMNon-FSM</t>
  </si>
  <si>
    <t>HEAllE1200000802 MixedFFSM</t>
  </si>
  <si>
    <t>E1200000802 MixedFFSM</t>
  </si>
  <si>
    <t>HEAllE1200000802 MixedFNon-FSM</t>
  </si>
  <si>
    <t>E1200000802 MixedFNon-FSM</t>
  </si>
  <si>
    <t>HEAllE1200000802 MixedMFSM</t>
  </si>
  <si>
    <t>E1200000802 MixedMFSM</t>
  </si>
  <si>
    <t>HEAllE1200000802 MixedMNon-FSM</t>
  </si>
  <si>
    <t>E1200000802 MixedMNon-FSM</t>
  </si>
  <si>
    <t>HEAllE1200000803 AsianFFSM</t>
  </si>
  <si>
    <t>E1200000803 AsianFFSM</t>
  </si>
  <si>
    <t>HEAllE1200000803 AsianFNon-FSM</t>
  </si>
  <si>
    <t>E1200000803 AsianFNon-FSM</t>
  </si>
  <si>
    <t>HEAllE1200000803 AsianMFSM</t>
  </si>
  <si>
    <t>E1200000803 AsianMFSM</t>
  </si>
  <si>
    <t>HEAllE1200000803 AsianMNon-FSM</t>
  </si>
  <si>
    <t>E1200000803 AsianMNon-FSM</t>
  </si>
  <si>
    <t>HEAllE1200000804 BlackFFSM</t>
  </si>
  <si>
    <t>E1200000804 BlackFFSM</t>
  </si>
  <si>
    <t>HEAllE1200000804 BlackFNon-FSM</t>
  </si>
  <si>
    <t>E1200000804 BlackFNon-FSM</t>
  </si>
  <si>
    <t>HEAllE1200000804 BlackMFSM</t>
  </si>
  <si>
    <t>E1200000804 BlackMFSM</t>
  </si>
  <si>
    <t>HEAllE1200000804 BlackMNon-FSM</t>
  </si>
  <si>
    <t>E1200000804 BlackMNon-FSM</t>
  </si>
  <si>
    <t>HEAllE1200000805 ChineseFFSM</t>
  </si>
  <si>
    <t>E1200000805 ChineseFFSM</t>
  </si>
  <si>
    <t>HEAllE1200000805 ChineseFNon-FSM</t>
  </si>
  <si>
    <t>E1200000805 ChineseFNon-FSM</t>
  </si>
  <si>
    <t>HEAllE1200000805 ChineseMFSM</t>
  </si>
  <si>
    <t>E1200000805 ChineseMFSM</t>
  </si>
  <si>
    <t>HEAllE1200000805 ChineseMNon-FSM</t>
  </si>
  <si>
    <t>E1200000805 ChineseMNon-FSM</t>
  </si>
  <si>
    <t>HEAllE1200000806 Any Other Ethnic GroupFFSM</t>
  </si>
  <si>
    <t>E1200000806 Any Other Ethnic GroupFFSM</t>
  </si>
  <si>
    <t>HEAllE1200000806 Any Other Ethnic GroupFNon-FSM</t>
  </si>
  <si>
    <t>E1200000806 Any Other Ethnic GroupFNon-FSM</t>
  </si>
  <si>
    <t>HEAllE1200000806 Any Other Ethnic GroupMFSM</t>
  </si>
  <si>
    <t>E1200000806 Any Other Ethnic GroupMFSM</t>
  </si>
  <si>
    <t>HEAllE1200000806 Any Other Ethnic GroupMNon-FSM</t>
  </si>
  <si>
    <t>E1200000806 Any Other Ethnic GroupMNon-FSM</t>
  </si>
  <si>
    <t>HEAllE1200000807 UnknownFFSM</t>
  </si>
  <si>
    <t>E1200000807 UnknownFFSM</t>
  </si>
  <si>
    <t>HEAllE1200000807 UnknownFNon-FSM</t>
  </si>
  <si>
    <t>E1200000807 UnknownFNon-FSM</t>
  </si>
  <si>
    <t>HEAllE1200000807 UnknownMFSM</t>
  </si>
  <si>
    <t>E1200000807 UnknownMFSM</t>
  </si>
  <si>
    <t>HEAllE1200000807 UnknownMNon-FSM</t>
  </si>
  <si>
    <t>E1200000807 UnknownMNon-FSM</t>
  </si>
  <si>
    <t>HEAllE1200000901 WhiteFFSM</t>
  </si>
  <si>
    <t>E1200000901 WhiteFFSM</t>
  </si>
  <si>
    <t>HEAllE1200000901 WhiteFNon-FSM</t>
  </si>
  <si>
    <t>E1200000901 WhiteFNon-FSM</t>
  </si>
  <si>
    <t>HEAllE1200000901 WhiteMFSM</t>
  </si>
  <si>
    <t>E1200000901 WhiteMFSM</t>
  </si>
  <si>
    <t>HEAllE1200000901 WhiteMNon-FSM</t>
  </si>
  <si>
    <t>E1200000901 WhiteMNon-FSM</t>
  </si>
  <si>
    <t>HEAllE1200000902 MixedFFSM</t>
  </si>
  <si>
    <t>E1200000902 MixedFFSM</t>
  </si>
  <si>
    <t>HEAllE1200000902 MixedFNon-FSM</t>
  </si>
  <si>
    <t>E1200000902 MixedFNon-FSM</t>
  </si>
  <si>
    <t>HEAllE1200000902 MixedMFSM</t>
  </si>
  <si>
    <t>E1200000902 MixedMFSM</t>
  </si>
  <si>
    <t>HEAllE1200000902 MixedMNon-FSM</t>
  </si>
  <si>
    <t>E1200000902 MixedMNon-FSM</t>
  </si>
  <si>
    <t>HEAllE1200000903 AsianFFSM</t>
  </si>
  <si>
    <t>E1200000903 AsianFFSM</t>
  </si>
  <si>
    <t>HEAllE1200000903 AsianFNon-FSM</t>
  </si>
  <si>
    <t>E1200000903 AsianFNon-FSM</t>
  </si>
  <si>
    <t>HEAllE1200000903 AsianMFSM</t>
  </si>
  <si>
    <t>E1200000903 AsianMFSM</t>
  </si>
  <si>
    <t>HEAllE1200000903 AsianMNon-FSM</t>
  </si>
  <si>
    <t>E1200000903 AsianMNon-FSM</t>
  </si>
  <si>
    <t>HEAllE1200000904 BlackFFSM</t>
  </si>
  <si>
    <t>E1200000904 BlackFFSM</t>
  </si>
  <si>
    <t>HEAllE1200000904 BlackFNon-FSM</t>
  </si>
  <si>
    <t>E1200000904 BlackFNon-FSM</t>
  </si>
  <si>
    <t>HEAllE1200000904 BlackMFSM</t>
  </si>
  <si>
    <t>E1200000904 BlackMFSM</t>
  </si>
  <si>
    <t>HEAllE1200000904 BlackMNon-FSM</t>
  </si>
  <si>
    <t>E1200000904 BlackMNon-FSM</t>
  </si>
  <si>
    <t>HEAllE1200000905 ChineseFFSM</t>
  </si>
  <si>
    <t>E1200000905 ChineseFFSM</t>
  </si>
  <si>
    <t>HEAllE1200000905 ChineseFNon-FSM</t>
  </si>
  <si>
    <t>E1200000905 ChineseFNon-FSM</t>
  </si>
  <si>
    <t>HEAllE1200000905 ChineseMFSM</t>
  </si>
  <si>
    <t>E1200000905 ChineseMFSM</t>
  </si>
  <si>
    <t>HEAllE1200000905 ChineseMNon-FSM</t>
  </si>
  <si>
    <t>E1200000905 ChineseMNon-FSM</t>
  </si>
  <si>
    <t>HEAllE1200000906 Any Other Ethnic GroupFFSM</t>
  </si>
  <si>
    <t>E1200000906 Any Other Ethnic GroupFFSM</t>
  </si>
  <si>
    <t>HEAllE1200000906 Any Other Ethnic GroupFNon-FSM</t>
  </si>
  <si>
    <t>E1200000906 Any Other Ethnic GroupFNon-FSM</t>
  </si>
  <si>
    <t>HEAllE1200000906 Any Other Ethnic GroupMFSM</t>
  </si>
  <si>
    <t>E1200000906 Any Other Ethnic GroupMFSM</t>
  </si>
  <si>
    <t>HEAllE1200000906 Any Other Ethnic GroupMNon-FSM</t>
  </si>
  <si>
    <t>E1200000906 Any Other Ethnic GroupMNon-FSM</t>
  </si>
  <si>
    <t>HEAllE1200000907 UnknownFFSM</t>
  </si>
  <si>
    <t>E1200000907 UnknownFFSM</t>
  </si>
  <si>
    <t>HEAllE1200000907 UnknownFNon-FSM</t>
  </si>
  <si>
    <t>E1200000907 UnknownFNon-FSM</t>
  </si>
  <si>
    <t>HEAllE1200000907 UnknownMFSM</t>
  </si>
  <si>
    <t>E1200000907 UnknownMFSM</t>
  </si>
  <si>
    <t>HEAllE1200000907 UnknownMNon-FSM</t>
  </si>
  <si>
    <t>E1200000907 UnknownMNon-FSM</t>
  </si>
  <si>
    <t>AllAllE1200000101 WhiteFFSM</t>
  </si>
  <si>
    <t>AllAllE1200000101 WhiteFNon-FSM</t>
  </si>
  <si>
    <t>AllAllE1200000101 WhiteMFSM</t>
  </si>
  <si>
    <t>AllAllE1200000101 WhiteMNon-FSM</t>
  </si>
  <si>
    <t>AllAllE1200000102 MixedFFSM</t>
  </si>
  <si>
    <t>AllAllE1200000102 MixedFNon-FSM</t>
  </si>
  <si>
    <t>AllAllE1200000102 MixedMFSM</t>
  </si>
  <si>
    <t>AllAllE1200000102 MixedMNon-FSM</t>
  </si>
  <si>
    <t>AllAllE1200000103 AsianFFSM</t>
  </si>
  <si>
    <t>AllAllE1200000103 AsianFNon-FSM</t>
  </si>
  <si>
    <t>AllAllE1200000103 AsianMFSM</t>
  </si>
  <si>
    <t>AllAllE1200000103 AsianMNon-FSM</t>
  </si>
  <si>
    <t>AllAllE1200000104 BlackFFSM</t>
  </si>
  <si>
    <t>AllAllE1200000104 BlackFNon-FSM</t>
  </si>
  <si>
    <t>AllAllE1200000104 BlackMFSM</t>
  </si>
  <si>
    <t>AllAllE1200000104 BlackMNon-FSM</t>
  </si>
  <si>
    <t>AllAllE1200000105 ChineseFFSM</t>
  </si>
  <si>
    <t>AllAllE1200000105 ChineseFNon-FSM</t>
  </si>
  <si>
    <t>AllAllE1200000105 ChineseMFSM</t>
  </si>
  <si>
    <t>AllAllE1200000105 ChineseMNon-FSM</t>
  </si>
  <si>
    <t>AllAllE1200000106 Any Other Ethnic GroupFFSM</t>
  </si>
  <si>
    <t>AllAllE1200000106 Any Other Ethnic GroupFNon-FSM</t>
  </si>
  <si>
    <t>AllAllE1200000106 Any Other Ethnic GroupMFSM</t>
  </si>
  <si>
    <t>AllAllE1200000106 Any Other Ethnic GroupMNon-FSM</t>
  </si>
  <si>
    <t>AllAllE1200000107 UnknownFFSM</t>
  </si>
  <si>
    <t>AllAllE1200000107 UnknownFNon-FSM</t>
  </si>
  <si>
    <t>AllAllE1200000107 UnknownMFSM</t>
  </si>
  <si>
    <t>AllAllE1200000107 UnknownMNon-FSM</t>
  </si>
  <si>
    <t>AllAllE1200000201 WhiteFFSM</t>
  </si>
  <si>
    <t>AllAllE1200000201 WhiteFNon-FSM</t>
  </si>
  <si>
    <t>AllAllE1200000201 WhiteMFSM</t>
  </si>
  <si>
    <t>AllAllE1200000201 WhiteMNon-FSM</t>
  </si>
  <si>
    <t>AllAllE1200000202 MixedFFSM</t>
  </si>
  <si>
    <t>AllAllE1200000202 MixedFNon-FSM</t>
  </si>
  <si>
    <t>AllAllE1200000202 MixedMFSM</t>
  </si>
  <si>
    <t>AllAllE1200000202 MixedMNon-FSM</t>
  </si>
  <si>
    <t>AllAllE1200000203 AsianFFSM</t>
  </si>
  <si>
    <t>AllAllE1200000203 AsianFNon-FSM</t>
  </si>
  <si>
    <t>AllAllE1200000203 AsianMFSM</t>
  </si>
  <si>
    <t>AllAllE1200000203 AsianMNon-FSM</t>
  </si>
  <si>
    <t>AllAllE1200000204 BlackFFSM</t>
  </si>
  <si>
    <t>AllAllE1200000204 BlackFNon-FSM</t>
  </si>
  <si>
    <t>AllAllE1200000204 BlackMFSM</t>
  </si>
  <si>
    <t>AllAllE1200000204 BlackMNon-FSM</t>
  </si>
  <si>
    <t>AllAllE1200000205 ChineseFFSM</t>
  </si>
  <si>
    <t>AllAllE1200000205 ChineseFNon-FSM</t>
  </si>
  <si>
    <t>AllAllE1200000205 ChineseMFSM</t>
  </si>
  <si>
    <t>AllAllE1200000205 ChineseMNon-FSM</t>
  </si>
  <si>
    <t>AllAllE1200000206 Any Other Ethnic GroupFFSM</t>
  </si>
  <si>
    <t>AllAllE1200000206 Any Other Ethnic GroupFNon-FSM</t>
  </si>
  <si>
    <t>AllAllE1200000206 Any Other Ethnic GroupMFSM</t>
  </si>
  <si>
    <t>AllAllE1200000206 Any Other Ethnic GroupMNon-FSM</t>
  </si>
  <si>
    <t>AllAllE1200000207 UnknownFFSM</t>
  </si>
  <si>
    <t>AllAllE1200000207 UnknownFNon-FSM</t>
  </si>
  <si>
    <t>AllAllE1200000207 UnknownMFSM</t>
  </si>
  <si>
    <t>AllAllE1200000207 UnknownMNon-FSM</t>
  </si>
  <si>
    <t>AllAllE1200000301 WhiteFFSM</t>
  </si>
  <si>
    <t>AllAllE1200000301 WhiteFNon-FSM</t>
  </si>
  <si>
    <t>AllAllE1200000301 WhiteMFSM</t>
  </si>
  <si>
    <t>AllAllE1200000301 WhiteMNon-FSM</t>
  </si>
  <si>
    <t>AllAllE1200000302 MixedFFSM</t>
  </si>
  <si>
    <t>AllAllE1200000302 MixedFNon-FSM</t>
  </si>
  <si>
    <t>AllAllE1200000302 MixedMFSM</t>
  </si>
  <si>
    <t>AllAllE1200000302 MixedMNon-FSM</t>
  </si>
  <si>
    <t>AllAllE1200000303 AsianFFSM</t>
  </si>
  <si>
    <t>AllAllE1200000303 AsianFNon-FSM</t>
  </si>
  <si>
    <t>AllAllE1200000303 AsianMFSM</t>
  </si>
  <si>
    <t>AllAllE1200000303 AsianMNon-FSM</t>
  </si>
  <si>
    <t>AllAllE1200000304 BlackFFSM</t>
  </si>
  <si>
    <t>AllAllE1200000304 BlackFNon-FSM</t>
  </si>
  <si>
    <t>AllAllE1200000304 BlackMFSM</t>
  </si>
  <si>
    <t>AllAllE1200000304 BlackMNon-FSM</t>
  </si>
  <si>
    <t>AllAllE1200000305 ChineseFFSM</t>
  </si>
  <si>
    <t>AllAllE1200000305 ChineseFNon-FSM</t>
  </si>
  <si>
    <t>AllAllE1200000305 ChineseMFSM</t>
  </si>
  <si>
    <t>AllAllE1200000305 ChineseMNon-FSM</t>
  </si>
  <si>
    <t>AllAllE1200000306 Any Other Ethnic GroupFFSM</t>
  </si>
  <si>
    <t>AllAllE1200000306 Any Other Ethnic GroupFNon-FSM</t>
  </si>
  <si>
    <t>AllAllE1200000306 Any Other Ethnic GroupMFSM</t>
  </si>
  <si>
    <t>AllAllE1200000306 Any Other Ethnic GroupMNon-FSM</t>
  </si>
  <si>
    <t>AllAllE1200000307 UnknownFFSM</t>
  </si>
  <si>
    <t>AllAllE1200000307 UnknownFNon-FSM</t>
  </si>
  <si>
    <t>AllAllE1200000307 UnknownMFSM</t>
  </si>
  <si>
    <t>AllAllE1200000307 UnknownMNon-FSM</t>
  </si>
  <si>
    <t>AllAllE1200000401 WhiteFFSM</t>
  </si>
  <si>
    <t>AllAllE1200000401 WhiteFNon-FSM</t>
  </si>
  <si>
    <t>AllAllE1200000401 WhiteMFSM</t>
  </si>
  <si>
    <t>AllAllE1200000401 WhiteMNon-FSM</t>
  </si>
  <si>
    <t>AllAllE1200000402 MixedFFSM</t>
  </si>
  <si>
    <t>AllAllE1200000402 MixedFNon-FSM</t>
  </si>
  <si>
    <t>AllAllE1200000402 MixedMFSM</t>
  </si>
  <si>
    <t>AllAllE1200000402 MixedMNon-FSM</t>
  </si>
  <si>
    <t>AllAllE1200000403 AsianFFSM</t>
  </si>
  <si>
    <t>AllAllE1200000403 AsianFNon-FSM</t>
  </si>
  <si>
    <t>AllAllE1200000403 AsianMFSM</t>
  </si>
  <si>
    <t>AllAllE1200000403 AsianMNon-FSM</t>
  </si>
  <si>
    <t>AllAllE1200000404 BlackFFSM</t>
  </si>
  <si>
    <t>AllAllE1200000404 BlackFNon-FSM</t>
  </si>
  <si>
    <t>AllAllE1200000404 BlackMFSM</t>
  </si>
  <si>
    <t>AllAllE1200000404 BlackMNon-FSM</t>
  </si>
  <si>
    <t>AllAllE1200000405 ChineseFFSM</t>
  </si>
  <si>
    <t>AllAllE1200000405 ChineseFNon-FSM</t>
  </si>
  <si>
    <t>AllAllE1200000405 ChineseMFSM</t>
  </si>
  <si>
    <t>AllAllE1200000405 ChineseMNon-FSM</t>
  </si>
  <si>
    <t>AllAllE1200000406 Any Other Ethnic GroupFFSM</t>
  </si>
  <si>
    <t>AllAllE1200000406 Any Other Ethnic GroupFNon-FSM</t>
  </si>
  <si>
    <t>AllAllE1200000406 Any Other Ethnic GroupMFSM</t>
  </si>
  <si>
    <t>AllAllE1200000406 Any Other Ethnic GroupMNon-FSM</t>
  </si>
  <si>
    <t>AllAllE1200000407 UnknownFFSM</t>
  </si>
  <si>
    <t>AllAllE1200000407 UnknownFNon-FSM</t>
  </si>
  <si>
    <t>AllAllE1200000407 UnknownMFSM</t>
  </si>
  <si>
    <t>AllAllE1200000407 UnknownMNon-FSM</t>
  </si>
  <si>
    <t>AllAllE1200000501 WhiteFFSM</t>
  </si>
  <si>
    <t>AllAllE1200000501 WhiteFNon-FSM</t>
  </si>
  <si>
    <t>AllAllE1200000501 WhiteMFSM</t>
  </si>
  <si>
    <t>AllAllE1200000501 WhiteMNon-FSM</t>
  </si>
  <si>
    <t>AllAllE1200000502 MixedFFSM</t>
  </si>
  <si>
    <t>AllAllE1200000502 MixedFNon-FSM</t>
  </si>
  <si>
    <t>AllAllE1200000502 MixedMFSM</t>
  </si>
  <si>
    <t>AllAllE1200000502 MixedMNon-FSM</t>
  </si>
  <si>
    <t>AllAllE1200000503 AsianFFSM</t>
  </si>
  <si>
    <t>AllAllE1200000503 AsianFNon-FSM</t>
  </si>
  <si>
    <t>AllAllE1200000503 AsianMFSM</t>
  </si>
  <si>
    <t>AllAllE1200000503 AsianMNon-FSM</t>
  </si>
  <si>
    <t>AllAllE1200000504 BlackFFSM</t>
  </si>
  <si>
    <t>AllAllE1200000504 BlackFNon-FSM</t>
  </si>
  <si>
    <t>AllAllE1200000504 BlackMFSM</t>
  </si>
  <si>
    <t>AllAllE1200000504 BlackMNon-FSM</t>
  </si>
  <si>
    <t>AllAllE1200000505 ChineseFFSM</t>
  </si>
  <si>
    <t>AllAllE1200000505 ChineseFNon-FSM</t>
  </si>
  <si>
    <t>AllAllE1200000505 ChineseMFSM</t>
  </si>
  <si>
    <t>AllAllE1200000505 ChineseMNon-FSM</t>
  </si>
  <si>
    <t>AllAllE1200000506 Any Other Ethnic GroupFFSM</t>
  </si>
  <si>
    <t>AllAllE1200000506 Any Other Ethnic GroupFNon-FSM</t>
  </si>
  <si>
    <t>AllAllE1200000506 Any Other Ethnic GroupMFSM</t>
  </si>
  <si>
    <t>AllAllE1200000506 Any Other Ethnic GroupMNon-FSM</t>
  </si>
  <si>
    <t>AllAllE1200000507 UnknownFFSM</t>
  </si>
  <si>
    <t>AllAllE1200000507 UnknownFNon-FSM</t>
  </si>
  <si>
    <t>AllAllE1200000507 UnknownMFSM</t>
  </si>
  <si>
    <t>AllAllE1200000507 UnknownMNon-FSM</t>
  </si>
  <si>
    <t>AllAllE1200000601 WhiteFFSM</t>
  </si>
  <si>
    <t>AllAllE1200000601 WhiteFNon-FSM</t>
  </si>
  <si>
    <t>AllAllE1200000601 WhiteMFSM</t>
  </si>
  <si>
    <t>AllAllE1200000601 WhiteMNon-FSM</t>
  </si>
  <si>
    <t>AllAllE1200000602 MixedFFSM</t>
  </si>
  <si>
    <t>AllAllE1200000602 MixedFNon-FSM</t>
  </si>
  <si>
    <t>AllAllE1200000602 MixedMFSM</t>
  </si>
  <si>
    <t>AllAllE1200000602 MixedMNon-FSM</t>
  </si>
  <si>
    <t>AllAllE1200000603 AsianFFSM</t>
  </si>
  <si>
    <t>AllAllE1200000603 AsianFNon-FSM</t>
  </si>
  <si>
    <t>AllAllE1200000603 AsianMFSM</t>
  </si>
  <si>
    <t>AllAllE1200000603 AsianMNon-FSM</t>
  </si>
  <si>
    <t>AllAllE1200000604 BlackFFSM</t>
  </si>
  <si>
    <t>AllAllE1200000604 BlackFNon-FSM</t>
  </si>
  <si>
    <t>AllAllE1200000604 BlackMFSM</t>
  </si>
  <si>
    <t>AllAllE1200000604 BlackMNon-FSM</t>
  </si>
  <si>
    <t>AllAllE1200000605 ChineseFFSM</t>
  </si>
  <si>
    <t>AllAllE1200000605 ChineseFNon-FSM</t>
  </si>
  <si>
    <t>AllAllE1200000605 ChineseMFSM</t>
  </si>
  <si>
    <t>AllAllE1200000605 ChineseMNon-FSM</t>
  </si>
  <si>
    <t>AllAllE1200000606 Any Other Ethnic GroupFFSM</t>
  </si>
  <si>
    <t>AllAllE1200000606 Any Other Ethnic GroupFNon-FSM</t>
  </si>
  <si>
    <t>AllAllE1200000606 Any Other Ethnic GroupMFSM</t>
  </si>
  <si>
    <t>AllAllE1200000606 Any Other Ethnic GroupMNon-FSM</t>
  </si>
  <si>
    <t>AllAllE1200000607 UnknownFFSM</t>
  </si>
  <si>
    <t>AllAllE1200000607 UnknownFNon-FSM</t>
  </si>
  <si>
    <t>AllAllE1200000607 UnknownMFSM</t>
  </si>
  <si>
    <t>AllAllE1200000607 UnknownMNon-FSM</t>
  </si>
  <si>
    <t>AllAllE1200000701 WhiteFFSM</t>
  </si>
  <si>
    <t>AllAllE1200000701 WhiteFNon-FSM</t>
  </si>
  <si>
    <t>AllAllE1200000701 WhiteMFSM</t>
  </si>
  <si>
    <t>AllAllE1200000701 WhiteMNon-FSM</t>
  </si>
  <si>
    <t>AllAllE1200000702 MixedFFSM</t>
  </si>
  <si>
    <t>AllAllE1200000702 MixedFNon-FSM</t>
  </si>
  <si>
    <t>AllAllE1200000702 MixedMFSM</t>
  </si>
  <si>
    <t>AllAllE1200000702 MixedMNon-FSM</t>
  </si>
  <si>
    <t>AllAllE1200000703 AsianFFSM</t>
  </si>
  <si>
    <t>AllAllE1200000703 AsianFNon-FSM</t>
  </si>
  <si>
    <t>AllAllE1200000703 AsianMFSM</t>
  </si>
  <si>
    <t>AllAllE1200000703 AsianMNon-FSM</t>
  </si>
  <si>
    <t>AllAllE1200000704 BlackFFSM</t>
  </si>
  <si>
    <t>AllAllE1200000704 BlackFNon-FSM</t>
  </si>
  <si>
    <t>AllAllE1200000704 BlackMFSM</t>
  </si>
  <si>
    <t>AllAllE1200000704 BlackMNon-FSM</t>
  </si>
  <si>
    <t>AllAllE1200000705 ChineseFFSM</t>
  </si>
  <si>
    <t>AllAllE1200000705 ChineseFNon-FSM</t>
  </si>
  <si>
    <t>AllAllE1200000705 ChineseMFSM</t>
  </si>
  <si>
    <t>AllAllE1200000705 ChineseMNon-FSM</t>
  </si>
  <si>
    <t>AllAllE1200000706 Any Other Ethnic GroupFFSM</t>
  </si>
  <si>
    <t>AllAllE1200000706 Any Other Ethnic GroupFNon-FSM</t>
  </si>
  <si>
    <t>AllAllE1200000706 Any Other Ethnic GroupMFSM</t>
  </si>
  <si>
    <t>AllAllE1200000706 Any Other Ethnic GroupMNon-FSM</t>
  </si>
  <si>
    <t>AllAllE1200000707 UnknownFFSM</t>
  </si>
  <si>
    <t>AllAllE1200000707 UnknownFNon-FSM</t>
  </si>
  <si>
    <t>AllAllE1200000707 UnknownMFSM</t>
  </si>
  <si>
    <t>AllAllE1200000707 UnknownMNon-FSM</t>
  </si>
  <si>
    <t>AllAllE1200000801 WhiteFFSM</t>
  </si>
  <si>
    <t>AllAllE1200000801 WhiteFNon-FSM</t>
  </si>
  <si>
    <t>AllAllE1200000801 WhiteMFSM</t>
  </si>
  <si>
    <t>AllAllE1200000801 WhiteMNon-FSM</t>
  </si>
  <si>
    <t>AllAllE1200000802 MixedFFSM</t>
  </si>
  <si>
    <t>AllAllE1200000802 MixedFNon-FSM</t>
  </si>
  <si>
    <t>AllAllE1200000802 MixedMFSM</t>
  </si>
  <si>
    <t>AllAllE1200000802 MixedMNon-FSM</t>
  </si>
  <si>
    <t>AllAllE1200000803 AsianFFSM</t>
  </si>
  <si>
    <t>AllAllE1200000803 AsianFNon-FSM</t>
  </si>
  <si>
    <t>AllAllE1200000803 AsianMFSM</t>
  </si>
  <si>
    <t>AllAllE1200000803 AsianMNon-FSM</t>
  </si>
  <si>
    <t>AllAllE1200000804 BlackFFSM</t>
  </si>
  <si>
    <t>AllAllE1200000804 BlackFNon-FSM</t>
  </si>
  <si>
    <t>AllAllE1200000804 BlackMFSM</t>
  </si>
  <si>
    <t>AllAllE1200000804 BlackMNon-FSM</t>
  </si>
  <si>
    <t>AllAllE1200000805 ChineseFFSM</t>
  </si>
  <si>
    <t>AllAllE1200000805 ChineseFNon-FSM</t>
  </si>
  <si>
    <t>AllAllE1200000805 ChineseMFSM</t>
  </si>
  <si>
    <t>AllAllE1200000805 ChineseMNon-FSM</t>
  </si>
  <si>
    <t>AllAllE1200000806 Any Other Ethnic GroupFFSM</t>
  </si>
  <si>
    <t>AllAllE1200000806 Any Other Ethnic GroupFNon-FSM</t>
  </si>
  <si>
    <t>AllAllE1200000806 Any Other Ethnic GroupMFSM</t>
  </si>
  <si>
    <t>AllAllE1200000806 Any Other Ethnic GroupMNon-FSM</t>
  </si>
  <si>
    <t>AllAllE1200000807 UnknownFFSM</t>
  </si>
  <si>
    <t>AllAllE1200000807 UnknownFNon-FSM</t>
  </si>
  <si>
    <t>AllAllE1200000807 UnknownMFSM</t>
  </si>
  <si>
    <t>AllAllE1200000807 UnknownMNon-FSM</t>
  </si>
  <si>
    <t>AllAllE1200000901 WhiteFFSM</t>
  </si>
  <si>
    <t>AllAllE1200000901 WhiteFNon-FSM</t>
  </si>
  <si>
    <t>AllAllE1200000901 WhiteMFSM</t>
  </si>
  <si>
    <t>AllAllE1200000901 WhiteMNon-FSM</t>
  </si>
  <si>
    <t>AllAllE1200000902 MixedFFSM</t>
  </si>
  <si>
    <t>AllAllE1200000902 MixedFNon-FSM</t>
  </si>
  <si>
    <t>AllAllE1200000902 MixedMFSM</t>
  </si>
  <si>
    <t>AllAllE1200000902 MixedMNon-FSM</t>
  </si>
  <si>
    <t>AllAllE1200000903 AsianFFSM</t>
  </si>
  <si>
    <t>AllAllE1200000903 AsianFNon-FSM</t>
  </si>
  <si>
    <t>AllAllE1200000903 AsianMFSM</t>
  </si>
  <si>
    <t>AllAllE1200000903 AsianMNon-FSM</t>
  </si>
  <si>
    <t>AllAllE1200000904 BlackFFSM</t>
  </si>
  <si>
    <t>AllAllE1200000904 BlackFNon-FSM</t>
  </si>
  <si>
    <t>AllAllE1200000904 BlackMFSM</t>
  </si>
  <si>
    <t>AllAllE1200000904 BlackMNon-FSM</t>
  </si>
  <si>
    <t>AllAllE1200000905 ChineseFFSM</t>
  </si>
  <si>
    <t>AllAllE1200000905 ChineseFNon-FSM</t>
  </si>
  <si>
    <t>AllAllE1200000905 ChineseMFSM</t>
  </si>
  <si>
    <t>AllAllE1200000905 ChineseMNon-FSM</t>
  </si>
  <si>
    <t>AllAllE1200000906 Any Other Ethnic GroupFFSM</t>
  </si>
  <si>
    <t>AllAllE1200000906 Any Other Ethnic GroupFNon-FSM</t>
  </si>
  <si>
    <t>AllAllE1200000906 Any Other Ethnic GroupMFSM</t>
  </si>
  <si>
    <t>AllAllE1200000906 Any Other Ethnic GroupMNon-FSM</t>
  </si>
  <si>
    <t>AllAllE1200000907 UnknownFFSM</t>
  </si>
  <si>
    <t>AllAllE1200000907 UnknownFNon-FSM</t>
  </si>
  <si>
    <t>AllAllE1200000907 UnknownMFSM</t>
  </si>
  <si>
    <t>AllAllE1200000907 UnknownMNon-FSM</t>
  </si>
  <si>
    <t>AllTopThirdE1200000101 WhiteFFSM</t>
  </si>
  <si>
    <t>AllTopThirdE1200000101 WhiteFNon-FSM</t>
  </si>
  <si>
    <t>AllTopThirdE1200000101 WhiteMFSM</t>
  </si>
  <si>
    <t>AllTopThirdE1200000101 WhiteMNon-FSM</t>
  </si>
  <si>
    <t>AllTopThirdE1200000102 MixedFFSM</t>
  </si>
  <si>
    <t>AllTopThirdE1200000102 MixedFNon-FSM</t>
  </si>
  <si>
    <t>AllTopThirdE1200000102 MixedMFSM</t>
  </si>
  <si>
    <t>AllTopThirdE1200000102 MixedMNon-FSM</t>
  </si>
  <si>
    <t>AllTopThirdE1200000103 AsianFFSM</t>
  </si>
  <si>
    <t>AllTopThirdE1200000103 AsianFNon-FSM</t>
  </si>
  <si>
    <t>AllTopThirdE1200000103 AsianMFSM</t>
  </si>
  <si>
    <t>AllTopThirdE1200000103 AsianMNon-FSM</t>
  </si>
  <si>
    <t>AllTopThirdE1200000104 BlackFFSM</t>
  </si>
  <si>
    <t>AllTopThirdE1200000104 BlackFNon-FSM</t>
  </si>
  <si>
    <t>AllTopThirdE1200000104 BlackMFSM</t>
  </si>
  <si>
    <t>AllTopThirdE1200000104 BlackMNon-FSM</t>
  </si>
  <si>
    <t>AllTopThirdE1200000105 ChineseFFSM</t>
  </si>
  <si>
    <t>AllTopThirdE1200000105 ChineseFNon-FSM</t>
  </si>
  <si>
    <t>AllTopThirdE1200000105 ChineseMFSM</t>
  </si>
  <si>
    <t>AllTopThirdE1200000105 ChineseMNon-FSM</t>
  </si>
  <si>
    <t>AllTopThirdE1200000106 Any Other Ethnic GroupFFSM</t>
  </si>
  <si>
    <t>AllTopThirdE1200000106 Any Other Ethnic GroupFNon-FSM</t>
  </si>
  <si>
    <t>AllTopThirdE1200000106 Any Other Ethnic GroupMFSM</t>
  </si>
  <si>
    <t>AllTopThirdE1200000106 Any Other Ethnic GroupMNon-FSM</t>
  </si>
  <si>
    <t>AllTopThirdE1200000107 UnknownFFSM</t>
  </si>
  <si>
    <t>AllTopThirdE1200000107 UnknownFNon-FSM</t>
  </si>
  <si>
    <t>AllTopThirdE1200000107 UnknownMFSM</t>
  </si>
  <si>
    <t>AllTopThirdE1200000107 UnknownMNon-FSM</t>
  </si>
  <si>
    <t>AllTopThirdE1200000201 WhiteFFSM</t>
  </si>
  <si>
    <t>AllTopThirdE1200000201 WhiteFNon-FSM</t>
  </si>
  <si>
    <t>AllTopThirdE1200000201 WhiteMFSM</t>
  </si>
  <si>
    <t>AllTopThirdE1200000201 WhiteMNon-FSM</t>
  </si>
  <si>
    <t>AllTopThirdE1200000202 MixedFFSM</t>
  </si>
  <si>
    <t>AllTopThirdE1200000202 MixedFNon-FSM</t>
  </si>
  <si>
    <t>AllTopThirdE1200000202 MixedMFSM</t>
  </si>
  <si>
    <t>AllTopThirdE1200000202 MixedMNon-FSM</t>
  </si>
  <si>
    <t>AllTopThirdE1200000203 AsianFFSM</t>
  </si>
  <si>
    <t>AllTopThirdE1200000203 AsianFNon-FSM</t>
  </si>
  <si>
    <t>AllTopThirdE1200000203 AsianMFSM</t>
  </si>
  <si>
    <t>AllTopThirdE1200000203 AsianMNon-FSM</t>
  </si>
  <si>
    <t>AllTopThirdE1200000204 BlackFFSM</t>
  </si>
  <si>
    <t>AllTopThirdE1200000204 BlackFNon-FSM</t>
  </si>
  <si>
    <t>AllTopThirdE1200000204 BlackMFSM</t>
  </si>
  <si>
    <t>AllTopThirdE1200000204 BlackMNon-FSM</t>
  </si>
  <si>
    <t>AllTopThirdE1200000205 ChineseFFSM</t>
  </si>
  <si>
    <t>AllTopThirdE1200000205 ChineseFNon-FSM</t>
  </si>
  <si>
    <t>AllTopThirdE1200000205 ChineseMFSM</t>
  </si>
  <si>
    <t>AllTopThirdE1200000205 ChineseMNon-FSM</t>
  </si>
  <si>
    <t>AllTopThirdE1200000206 Any Other Ethnic GroupFFSM</t>
  </si>
  <si>
    <t>AllTopThirdE1200000206 Any Other Ethnic GroupFNon-FSM</t>
  </si>
  <si>
    <t>AllTopThirdE1200000206 Any Other Ethnic GroupMFSM</t>
  </si>
  <si>
    <t>AllTopThirdE1200000206 Any Other Ethnic GroupMNon-FSM</t>
  </si>
  <si>
    <t>AllTopThirdE1200000207 UnknownFFSM</t>
  </si>
  <si>
    <t>AllTopThirdE1200000207 UnknownFNon-FSM</t>
  </si>
  <si>
    <t>AllTopThirdE1200000207 UnknownMFSM</t>
  </si>
  <si>
    <t>AllTopThirdE1200000207 UnknownMNon-FSM</t>
  </si>
  <si>
    <t>AllTopThirdE1200000301 WhiteFFSM</t>
  </si>
  <si>
    <t>AllTopThirdE1200000301 WhiteFNon-FSM</t>
  </si>
  <si>
    <t>AllTopThirdE1200000301 WhiteMFSM</t>
  </si>
  <si>
    <t>AllTopThirdE1200000301 WhiteMNon-FSM</t>
  </si>
  <si>
    <t>AllTopThirdE1200000302 MixedFFSM</t>
  </si>
  <si>
    <t>AllTopThirdE1200000302 MixedFNon-FSM</t>
  </si>
  <si>
    <t>AllTopThirdE1200000302 MixedMFSM</t>
  </si>
  <si>
    <t>AllTopThirdE1200000302 MixedMNon-FSM</t>
  </si>
  <si>
    <t>AllTopThirdE1200000303 AsianFFSM</t>
  </si>
  <si>
    <t>AllTopThirdE1200000303 AsianFNon-FSM</t>
  </si>
  <si>
    <t>AllTopThirdE1200000303 AsianMFSM</t>
  </si>
  <si>
    <t>AllTopThirdE1200000303 AsianMNon-FSM</t>
  </si>
  <si>
    <t>AllTopThirdE1200000304 BlackFFSM</t>
  </si>
  <si>
    <t>AllTopThirdE1200000304 BlackFNon-FSM</t>
  </si>
  <si>
    <t>AllTopThirdE1200000304 BlackMFSM</t>
  </si>
  <si>
    <t>AllTopThirdE1200000304 BlackMNon-FSM</t>
  </si>
  <si>
    <t>AllTopThirdE1200000305 ChineseFFSM</t>
  </si>
  <si>
    <t>AllTopThirdE1200000305 ChineseFNon-FSM</t>
  </si>
  <si>
    <t>AllTopThirdE1200000305 ChineseMFSM</t>
  </si>
  <si>
    <t>AllTopThirdE1200000305 ChineseMNon-FSM</t>
  </si>
  <si>
    <t>AllTopThirdE1200000306 Any Other Ethnic GroupFFSM</t>
  </si>
  <si>
    <t>AllTopThirdE1200000306 Any Other Ethnic GroupFNon-FSM</t>
  </si>
  <si>
    <t>AllTopThirdE1200000306 Any Other Ethnic GroupMFSM</t>
  </si>
  <si>
    <t>AllTopThirdE1200000306 Any Other Ethnic GroupMNon-FSM</t>
  </si>
  <si>
    <t>AllTopThirdE1200000307 UnknownFFSM</t>
  </si>
  <si>
    <t>AllTopThirdE1200000307 UnknownFNon-FSM</t>
  </si>
  <si>
    <t>AllTopThirdE1200000307 UnknownMFSM</t>
  </si>
  <si>
    <t>AllTopThirdE1200000307 UnknownMNon-FSM</t>
  </si>
  <si>
    <t>AllTopThirdE1200000401 WhiteFFSM</t>
  </si>
  <si>
    <t>AllTopThirdE1200000401 WhiteFNon-FSM</t>
  </si>
  <si>
    <t>AllTopThirdE1200000401 WhiteMFSM</t>
  </si>
  <si>
    <t>AllTopThirdE1200000401 WhiteMNon-FSM</t>
  </si>
  <si>
    <t>AllTopThirdE1200000402 MixedFFSM</t>
  </si>
  <si>
    <t>AllTopThirdE1200000402 MixedFNon-FSM</t>
  </si>
  <si>
    <t>AllTopThirdE1200000402 MixedMFSM</t>
  </si>
  <si>
    <t>AllTopThirdE1200000402 MixedMNon-FSM</t>
  </si>
  <si>
    <t>AllTopThirdE1200000403 AsianFFSM</t>
  </si>
  <si>
    <t>AllTopThirdE1200000403 AsianFNon-FSM</t>
  </si>
  <si>
    <t>AllTopThirdE1200000403 AsianMFSM</t>
  </si>
  <si>
    <t>AllTopThirdE1200000403 AsianMNon-FSM</t>
  </si>
  <si>
    <t>AllTopThirdE1200000404 BlackFFSM</t>
  </si>
  <si>
    <t>AllTopThirdE1200000404 BlackFNon-FSM</t>
  </si>
  <si>
    <t>AllTopThirdE1200000404 BlackMFSM</t>
  </si>
  <si>
    <t>AllTopThirdE1200000404 BlackMNon-FSM</t>
  </si>
  <si>
    <t>AllTopThirdE1200000405 ChineseFFSM</t>
  </si>
  <si>
    <t>AllTopThirdE1200000405 ChineseFNon-FSM</t>
  </si>
  <si>
    <t>AllTopThirdE1200000405 ChineseMFSM</t>
  </si>
  <si>
    <t>AllTopThirdE1200000405 ChineseMNon-FSM</t>
  </si>
  <si>
    <t>AllTopThirdE1200000406 Any Other Ethnic GroupFFSM</t>
  </si>
  <si>
    <t>AllTopThirdE1200000406 Any Other Ethnic GroupFNon-FSM</t>
  </si>
  <si>
    <t>AllTopThirdE1200000406 Any Other Ethnic GroupMFSM</t>
  </si>
  <si>
    <t>AllTopThirdE1200000406 Any Other Ethnic GroupMNon-FSM</t>
  </si>
  <si>
    <t>AllTopThirdE1200000407 UnknownFFSM</t>
  </si>
  <si>
    <t>AllTopThirdE1200000407 UnknownFNon-FSM</t>
  </si>
  <si>
    <t>AllTopThirdE1200000407 UnknownMFSM</t>
  </si>
  <si>
    <t>AllTopThirdE1200000407 UnknownMNon-FSM</t>
  </si>
  <si>
    <t>AllTopThirdE1200000501 WhiteFFSM</t>
  </si>
  <si>
    <t>AllTopThirdE1200000501 WhiteFNon-FSM</t>
  </si>
  <si>
    <t>AllTopThirdE1200000501 WhiteMFSM</t>
  </si>
  <si>
    <t>AllTopThirdE1200000501 WhiteMNon-FSM</t>
  </si>
  <si>
    <t>AllTopThirdE1200000502 MixedFFSM</t>
  </si>
  <si>
    <t>AllTopThirdE1200000502 MixedFNon-FSM</t>
  </si>
  <si>
    <t>AllTopThirdE1200000502 MixedMFSM</t>
  </si>
  <si>
    <t>AllTopThirdE1200000502 MixedMNon-FSM</t>
  </si>
  <si>
    <t>AllTopThirdE1200000503 AsianFFSM</t>
  </si>
  <si>
    <t>AllTopThirdE1200000503 AsianFNon-FSM</t>
  </si>
  <si>
    <t>AllTopThirdE1200000503 AsianMFSM</t>
  </si>
  <si>
    <t>AllTopThirdE1200000503 AsianMNon-FSM</t>
  </si>
  <si>
    <t>AllTopThirdE1200000504 BlackFFSM</t>
  </si>
  <si>
    <t>AllTopThirdE1200000504 BlackFNon-FSM</t>
  </si>
  <si>
    <t>AllTopThirdE1200000504 BlackMFSM</t>
  </si>
  <si>
    <t>AllTopThirdE1200000504 BlackMNon-FSM</t>
  </si>
  <si>
    <t>AllTopThirdE1200000505 ChineseFFSM</t>
  </si>
  <si>
    <t>AllTopThirdE1200000505 ChineseFNon-FSM</t>
  </si>
  <si>
    <t>AllTopThirdE1200000505 ChineseMFSM</t>
  </si>
  <si>
    <t>AllTopThirdE1200000505 ChineseMNon-FSM</t>
  </si>
  <si>
    <t>AllTopThirdE1200000506 Any Other Ethnic GroupFFSM</t>
  </si>
  <si>
    <t>AllTopThirdE1200000506 Any Other Ethnic GroupFNon-FSM</t>
  </si>
  <si>
    <t>AllTopThirdE1200000506 Any Other Ethnic GroupMFSM</t>
  </si>
  <si>
    <t>AllTopThirdE1200000506 Any Other Ethnic GroupMNon-FSM</t>
  </si>
  <si>
    <t>AllTopThirdE1200000507 UnknownFFSM</t>
  </si>
  <si>
    <t>AllTopThirdE1200000507 UnknownFNon-FSM</t>
  </si>
  <si>
    <t>AllTopThirdE1200000507 UnknownMFSM</t>
  </si>
  <si>
    <t>AllTopThirdE1200000507 UnknownMNon-FSM</t>
  </si>
  <si>
    <t>AllTopThirdE1200000601 WhiteFFSM</t>
  </si>
  <si>
    <t>AllTopThirdE1200000601 WhiteFNon-FSM</t>
  </si>
  <si>
    <t>AllTopThirdE1200000601 WhiteMFSM</t>
  </si>
  <si>
    <t>AllTopThirdE1200000601 WhiteMNon-FSM</t>
  </si>
  <si>
    <t>AllTopThirdE1200000602 MixedFFSM</t>
  </si>
  <si>
    <t>AllTopThirdE1200000602 MixedFNon-FSM</t>
  </si>
  <si>
    <t>AllTopThirdE1200000602 MixedMFSM</t>
  </si>
  <si>
    <t>AllTopThirdE1200000602 MixedMNon-FSM</t>
  </si>
  <si>
    <t>AllTopThirdE1200000603 AsianFFSM</t>
  </si>
  <si>
    <t>AllTopThirdE1200000603 AsianFNon-FSM</t>
  </si>
  <si>
    <t>AllTopThirdE1200000603 AsianMFSM</t>
  </si>
  <si>
    <t>AllTopThirdE1200000603 AsianMNon-FSM</t>
  </si>
  <si>
    <t>AllTopThirdE1200000604 BlackFFSM</t>
  </si>
  <si>
    <t>AllTopThirdE1200000604 BlackFNon-FSM</t>
  </si>
  <si>
    <t>AllTopThirdE1200000604 BlackMFSM</t>
  </si>
  <si>
    <t>AllTopThirdE1200000604 BlackMNon-FSM</t>
  </si>
  <si>
    <t>AllTopThirdE1200000605 ChineseFFSM</t>
  </si>
  <si>
    <t>AllTopThirdE1200000605 ChineseFNon-FSM</t>
  </si>
  <si>
    <t>AllTopThirdE1200000605 ChineseMFSM</t>
  </si>
  <si>
    <t>AllTopThirdE1200000605 ChineseMNon-FSM</t>
  </si>
  <si>
    <t>AllTopThirdE1200000606 Any Other Ethnic GroupFFSM</t>
  </si>
  <si>
    <t>AllTopThirdE1200000606 Any Other Ethnic GroupFNon-FSM</t>
  </si>
  <si>
    <t>AllTopThirdE1200000606 Any Other Ethnic GroupMFSM</t>
  </si>
  <si>
    <t>AllTopThirdE1200000606 Any Other Ethnic GroupMNon-FSM</t>
  </si>
  <si>
    <t>AllTopThirdE1200000607 UnknownFFSM</t>
  </si>
  <si>
    <t>AllTopThirdE1200000607 UnknownFNon-FSM</t>
  </si>
  <si>
    <t>AllTopThirdE1200000607 UnknownMFSM</t>
  </si>
  <si>
    <t>AllTopThirdE1200000607 UnknownMNon-FSM</t>
  </si>
  <si>
    <t>AllTopThirdE1200000701 WhiteFFSM</t>
  </si>
  <si>
    <t>AllTopThirdE1200000701 WhiteFNon-FSM</t>
  </si>
  <si>
    <t>AllTopThirdE1200000701 WhiteMFSM</t>
  </si>
  <si>
    <t>AllTopThirdE1200000701 WhiteMNon-FSM</t>
  </si>
  <si>
    <t>AllTopThirdE1200000702 MixedFFSM</t>
  </si>
  <si>
    <t>AllTopThirdE1200000702 MixedFNon-FSM</t>
  </si>
  <si>
    <t>AllTopThirdE1200000702 MixedMFSM</t>
  </si>
  <si>
    <t>AllTopThirdE1200000702 MixedMNon-FSM</t>
  </si>
  <si>
    <t>AllTopThirdE1200000703 AsianFFSM</t>
  </si>
  <si>
    <t>AllTopThirdE1200000703 AsianFNon-FSM</t>
  </si>
  <si>
    <t>AllTopThirdE1200000703 AsianMFSM</t>
  </si>
  <si>
    <t>AllTopThirdE1200000703 AsianMNon-FSM</t>
  </si>
  <si>
    <t>AllTopThirdE1200000704 BlackFFSM</t>
  </si>
  <si>
    <t>AllTopThirdE1200000704 BlackFNon-FSM</t>
  </si>
  <si>
    <t>AllTopThirdE1200000704 BlackMFSM</t>
  </si>
  <si>
    <t>AllTopThirdE1200000704 BlackMNon-FSM</t>
  </si>
  <si>
    <t>AllTopThirdE1200000705 ChineseFFSM</t>
  </si>
  <si>
    <t>AllTopThirdE1200000705 ChineseFNon-FSM</t>
  </si>
  <si>
    <t>AllTopThirdE1200000705 ChineseMFSM</t>
  </si>
  <si>
    <t>AllTopThirdE1200000705 ChineseMNon-FSM</t>
  </si>
  <si>
    <t>AllTopThirdE1200000706 Any Other Ethnic GroupFFSM</t>
  </si>
  <si>
    <t>AllTopThirdE1200000706 Any Other Ethnic GroupFNon-FSM</t>
  </si>
  <si>
    <t>AllTopThirdE1200000706 Any Other Ethnic GroupMFSM</t>
  </si>
  <si>
    <t>AllTopThirdE1200000706 Any Other Ethnic GroupMNon-FSM</t>
  </si>
  <si>
    <t>AllTopThirdE1200000707 UnknownFFSM</t>
  </si>
  <si>
    <t>AllTopThirdE1200000707 UnknownFNon-FSM</t>
  </si>
  <si>
    <t>AllTopThirdE1200000707 UnknownMFSM</t>
  </si>
  <si>
    <t>AllTopThirdE1200000707 UnknownMNon-FSM</t>
  </si>
  <si>
    <t>AllTopThirdE1200000801 WhiteFFSM</t>
  </si>
  <si>
    <t>AllTopThirdE1200000801 WhiteFNon-FSM</t>
  </si>
  <si>
    <t>AllTopThirdE1200000801 WhiteMFSM</t>
  </si>
  <si>
    <t>AllTopThirdE1200000801 WhiteMNon-FSM</t>
  </si>
  <si>
    <t>AllTopThirdE1200000802 MixedFFSM</t>
  </si>
  <si>
    <t>AllTopThirdE1200000802 MixedFNon-FSM</t>
  </si>
  <si>
    <t>AllTopThirdE1200000802 MixedMFSM</t>
  </si>
  <si>
    <t>AllTopThirdE1200000802 MixedMNon-FSM</t>
  </si>
  <si>
    <t>AllTopThirdE1200000803 AsianFFSM</t>
  </si>
  <si>
    <t>AllTopThirdE1200000803 AsianFNon-FSM</t>
  </si>
  <si>
    <t>AllTopThirdE1200000803 AsianMFSM</t>
  </si>
  <si>
    <t>AllTopThirdE1200000803 AsianMNon-FSM</t>
  </si>
  <si>
    <t>AllTopThirdE1200000804 BlackFFSM</t>
  </si>
  <si>
    <t>AllTopThirdE1200000804 BlackFNon-FSM</t>
  </si>
  <si>
    <t>AllTopThirdE1200000804 BlackMFSM</t>
  </si>
  <si>
    <t>AllTopThirdE1200000804 BlackMNon-FSM</t>
  </si>
  <si>
    <t>AllTopThirdE1200000805 ChineseFFSM</t>
  </si>
  <si>
    <t>AllTopThirdE1200000805 ChineseFNon-FSM</t>
  </si>
  <si>
    <t>AllTopThirdE1200000805 ChineseMFSM</t>
  </si>
  <si>
    <t>AllTopThirdE1200000805 ChineseMNon-FSM</t>
  </si>
  <si>
    <t>AllTopThirdE1200000806 Any Other Ethnic GroupFFSM</t>
  </si>
  <si>
    <t>AllTopThirdE1200000806 Any Other Ethnic GroupFNon-FSM</t>
  </si>
  <si>
    <t>AllTopThirdE1200000806 Any Other Ethnic GroupMFSM</t>
  </si>
  <si>
    <t>AllTopThirdE1200000806 Any Other Ethnic GroupMNon-FSM</t>
  </si>
  <si>
    <t>AllTopThirdE1200000807 UnknownFFSM</t>
  </si>
  <si>
    <t>AllTopThirdE1200000807 UnknownFNon-FSM</t>
  </si>
  <si>
    <t>AllTopThirdE1200000807 UnknownMFSM</t>
  </si>
  <si>
    <t>AllTopThirdE1200000807 UnknownMNon-FSM</t>
  </si>
  <si>
    <t>AllTopThirdE1200000901 WhiteFFSM</t>
  </si>
  <si>
    <t>AllTopThirdE1200000901 WhiteFNon-FSM</t>
  </si>
  <si>
    <t>AllTopThirdE1200000901 WhiteMFSM</t>
  </si>
  <si>
    <t>AllTopThirdE1200000901 WhiteMNon-FSM</t>
  </si>
  <si>
    <t>AllTopThirdE1200000902 MixedFFSM</t>
  </si>
  <si>
    <t>AllTopThirdE1200000902 MixedFNon-FSM</t>
  </si>
  <si>
    <t>AllTopThirdE1200000902 MixedMFSM</t>
  </si>
  <si>
    <t>AllTopThirdE1200000902 MixedMNon-FSM</t>
  </si>
  <si>
    <t>AllTopThirdE1200000903 AsianFFSM</t>
  </si>
  <si>
    <t>AllTopThirdE1200000903 AsianFNon-FSM</t>
  </si>
  <si>
    <t>AllTopThirdE1200000903 AsianMFSM</t>
  </si>
  <si>
    <t>AllTopThirdE1200000903 AsianMNon-FSM</t>
  </si>
  <si>
    <t>AllTopThirdE1200000904 BlackFFSM</t>
  </si>
  <si>
    <t>AllTopThirdE1200000904 BlackFNon-FSM</t>
  </si>
  <si>
    <t>AllTopThirdE1200000904 BlackMFSM</t>
  </si>
  <si>
    <t>AllTopThirdE1200000904 BlackMNon-FSM</t>
  </si>
  <si>
    <t>AllTopThirdE1200000905 ChineseFFSM</t>
  </si>
  <si>
    <t>AllTopThirdE1200000905 ChineseFNon-FSM</t>
  </si>
  <si>
    <t>AllTopThirdE1200000905 ChineseMFSM</t>
  </si>
  <si>
    <t>AllTopThirdE1200000905 ChineseMNon-FSM</t>
  </si>
  <si>
    <t>AllTopThirdE1200000906 Any Other Ethnic GroupFFSM</t>
  </si>
  <si>
    <t>AllTopThirdE1200000906 Any Other Ethnic GroupFNon-FSM</t>
  </si>
  <si>
    <t>AllTopThirdE1200000906 Any Other Ethnic GroupMFSM</t>
  </si>
  <si>
    <t>AllTopThirdE1200000906 Any Other Ethnic GroupMNon-FSM</t>
  </si>
  <si>
    <t>AllTopThirdE1200000907 UnknownFFSM</t>
  </si>
  <si>
    <t>AllTopThirdE1200000907 UnknownFNon-FSM</t>
  </si>
  <si>
    <t>AllTopThirdE1200000907 UnknownMFSM</t>
  </si>
  <si>
    <t>AllTopThirdE1200000907 UnknownMNon-FSM</t>
  </si>
  <si>
    <t>Table</t>
  </si>
  <si>
    <t>Title</t>
  </si>
  <si>
    <t>Years</t>
  </si>
  <si>
    <t>Table 1</t>
  </si>
  <si>
    <t>Number and percentage of pupils from state-funded and special schools who entered HE/high tariff HE by age 19 by Free School Meal status</t>
  </si>
  <si>
    <t>2005/06 to 2017/18</t>
  </si>
  <si>
    <t>Table 2</t>
  </si>
  <si>
    <t>Percentage of pupils from state-funded and special schools who entered HE by age 19 by local authority by Free School Meal status</t>
  </si>
  <si>
    <t>Table 2a</t>
  </si>
  <si>
    <t>Percentage of pupils from state-funded and special schools who entered high tariff HE by age 19 by local authority and Free School Meal status</t>
  </si>
  <si>
    <t>Table 3</t>
  </si>
  <si>
    <t>Number and percentage of pupils from state-funded and special schools who entered HE/high tariff HE by age 19 by Gender</t>
  </si>
  <si>
    <t>2009/10 to 2017/18</t>
  </si>
  <si>
    <t>Table 4</t>
  </si>
  <si>
    <t>Number and percentage of pupils from state-funded and special schools who entered HE/high tariff HE by age 19 by Ethnic Group</t>
  </si>
  <si>
    <t>Table 5</t>
  </si>
  <si>
    <t>Number and percentage of pupils from state-funded and special schools who entered HE/high tariff HE by age 19 by Special Educational Need (SEN) Status</t>
  </si>
  <si>
    <t>Table 6</t>
  </si>
  <si>
    <t>Number and percentage of pupils from state-funded and special schools who entered HE/high tariff HE by age 19 by First Language</t>
  </si>
  <si>
    <t>Table 7</t>
  </si>
  <si>
    <t>Number and percentage of pupils from state-funded and special schools who entered HE/high tariff HE by age 19 by Children Looked After Status</t>
  </si>
  <si>
    <t>Table 8</t>
  </si>
  <si>
    <t>Number and percentage of pupils from state-funded and special schools who entered HE/high tariff HE by age 19 by FSM Status, Gender and Ethnic Group</t>
  </si>
  <si>
    <t>Table 9</t>
  </si>
  <si>
    <t>Number and percentage of pupils from state-funded and special schools who entered HE/high tariff HE by age 19 by FSM Status, Ethnic Group and Region</t>
  </si>
  <si>
    <t>Table 10</t>
  </si>
  <si>
    <t>Number and percentage of pupils from state-funded and special schools who entered HE/high tariff HE by age 19 by Disadvantage (POLAR4)</t>
  </si>
  <si>
    <t>Table 11ab</t>
  </si>
  <si>
    <t>2008/09 to 2017/18</t>
  </si>
  <si>
    <t>Table 11cd</t>
  </si>
  <si>
    <t>2010/11 to 2017/18</t>
  </si>
  <si>
    <t>Number and percentage of A level and equivalent students who entered HE/high tariff HE by age 19 by Teaching Excellence and Student Outcomes Framework (TEF) Rating by independent and state school/college</t>
  </si>
  <si>
    <t>2017/18</t>
  </si>
  <si>
    <t>Table A</t>
  </si>
  <si>
    <t>Table 1a: Percentage of pupils from state-funded and special schools who entered HE by age 19</t>
  </si>
  <si>
    <t>Table 1b: Number of pupils from state-funded and special schools who entered HE by age 19</t>
  </si>
  <si>
    <t>Table 1c: Proportion of pupils by Free School Meal Status in the population,</t>
  </si>
  <si>
    <t>Years: 2005/06 to 2017/18</t>
  </si>
  <si>
    <t>% Entered HE by age 19</t>
  </si>
  <si>
    <t>Entered HE by age 19</t>
  </si>
  <si>
    <t>FSM Status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</si>
  <si>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</si>
  <si>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</si>
  <si>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</si>
  <si>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</si>
  <si>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</si>
  <si>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</si>
  <si>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</si>
  <si>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</si>
  <si>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</si>
  <si>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</si>
  <si>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</si>
  <si>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</si>
  <si>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Free School Meals</t>
  </si>
  <si>
    <t>All Other Pupils</t>
  </si>
  <si>
    <t>Gap (pp)</t>
  </si>
  <si>
    <t>% Entered High Tariff HE by age 19</t>
  </si>
  <si>
    <t>Entered High Tariff HE by age 19</t>
  </si>
  <si>
    <t>N/A</t>
  </si>
  <si>
    <t>pp = percentage points</t>
  </si>
  <si>
    <t>Population - Pupils aged 19</t>
  </si>
  <si>
    <t>[1] FSM Status relates to whether pupils were receiving Free School Meals at age 15 or not.</t>
  </si>
  <si>
    <t xml:space="preserve">[2] Gap is the difference between FSM and all other pupils expressed in percentage points. </t>
  </si>
  <si>
    <t>Source: Matched data from the DfE National Pupil Database, HESA Student Record and ESFA ILR</t>
  </si>
  <si>
    <t>Table 2: Percentage of pupils from state-funded and special schools who entered HE by age 19 by local authority by Free School Meal status</t>
  </si>
  <si>
    <t>FSM</t>
  </si>
  <si>
    <t>Non-FSM</t>
  </si>
  <si>
    <t>LA Code</t>
  </si>
  <si>
    <t>North East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</si>
  <si>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</si>
  <si>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</si>
  <si>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</si>
  <si>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</si>
  <si>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</si>
  <si>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</si>
  <si>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</si>
  <si>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</si>
  <si>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</si>
  <si>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</si>
  <si>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</si>
  <si>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</si>
  <si>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</si>
  <si>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Blackburn with Darwen</t>
  </si>
  <si>
    <t>Blackpool</t>
  </si>
  <si>
    <t>Bolton</t>
  </si>
  <si>
    <t>Bury</t>
  </si>
  <si>
    <t>Cheshire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</si>
  <si>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</si>
  <si>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</si>
  <si>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</si>
  <si>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</si>
  <si>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</si>
  <si>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</si>
  <si>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</si>
  <si>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</si>
  <si>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</si>
  <si>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</si>
  <si>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</si>
  <si>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</si>
  <si>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</si>
  <si>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</si>
  <si>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</si>
  <si>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</si>
  <si>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</si>
  <si>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</si>
  <si>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</si>
  <si>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>Yorkshire and the Humber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</si>
  <si>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</si>
  <si>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</si>
  <si>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</si>
  <si>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</si>
  <si>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</si>
  <si>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</si>
  <si>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</si>
  <si>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</si>
  <si>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</si>
  <si>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</si>
  <si>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</si>
  <si>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</si>
  <si>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</si>
  <si>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</si>
  <si>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</si>
  <si>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East Midlands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</si>
  <si>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</si>
  <si>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</si>
  <si>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</si>
  <si>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</si>
  <si>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</si>
  <si>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</si>
  <si>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</si>
  <si>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</si>
  <si>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</si>
  <si>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West Midlands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</si>
  <si>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</si>
  <si>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</si>
  <si>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</si>
  <si>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</si>
  <si>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</si>
  <si>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</si>
  <si>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</si>
  <si>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</si>
  <si>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</si>
  <si>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</si>
  <si>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</si>
  <si>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</si>
  <si>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</si>
  <si>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</si>
  <si>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East of England</t>
  </si>
  <si>
    <t>Bedfordshire</t>
  </si>
  <si>
    <t>Bedford</t>
  </si>
  <si>
    <t>Cambridgeshire</t>
  </si>
  <si>
    <t>Central Bedfordshire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</si>
  <si>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</si>
  <si>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</si>
  <si>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</si>
  <si>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</si>
  <si>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</si>
  <si>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</si>
  <si>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</si>
  <si>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</si>
  <si>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London</t>
  </si>
  <si>
    <t>Inner London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</si>
  <si>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</si>
  <si>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</si>
  <si>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</si>
  <si>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</si>
  <si>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</si>
  <si>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</si>
  <si>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</si>
  <si>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</si>
  <si>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</si>
  <si>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</si>
  <si>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</si>
  <si>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</si>
  <si>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</si>
  <si>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</si>
  <si>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</si>
  <si>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</si>
  <si>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</si>
  <si>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</si>
  <si>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</si>
  <si>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</si>
  <si>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</si>
  <si>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</si>
  <si>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</si>
  <si>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</si>
  <si>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</si>
  <si>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</si>
  <si>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</si>
  <si>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</si>
  <si>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</si>
  <si>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</si>
  <si>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</si>
  <si>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</si>
  <si>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</si>
  <si>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</si>
  <si>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</si>
  <si>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</si>
  <si>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</si>
  <si>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</si>
  <si>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</si>
  <si>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</si>
  <si>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</si>
  <si>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</si>
  <si>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</si>
  <si>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</si>
  <si>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</si>
  <si>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</si>
  <si>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</si>
  <si>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</si>
  <si>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</si>
  <si>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</si>
  <si>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</si>
  <si>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</si>
  <si>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</si>
  <si>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South West</t>
  </si>
  <si>
    <t>Bath and North East Somerset</t>
  </si>
  <si>
    <t>Bournemouth</t>
  </si>
  <si>
    <t>Bristol, City of</t>
  </si>
  <si>
    <t>Cornwall</t>
  </si>
  <si>
    <t>Devon</t>
  </si>
  <si>
    <t>Dorset</t>
  </si>
  <si>
    <t>Gloucestershire</t>
  </si>
  <si>
    <t>Isles of Scilly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</si>
  <si>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</si>
  <si>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</si>
  <si>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</si>
  <si>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</si>
  <si>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</si>
  <si>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</si>
  <si>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</si>
  <si>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</si>
  <si>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>England</t>
  </si>
  <si>
    <t>pp = percentage points    - = data not available/no students in cohort</t>
  </si>
  <si>
    <t>[1] Local authority refers to the location of the school the pupil attended, rather than their home address.</t>
  </si>
  <si>
    <t>[2] FSM Status relates to whether pupils were receiving Free School Meals at age 15 or not.</t>
  </si>
  <si>
    <t>[3] Cheshire was replaced by Cheshire East, and Cheshire West and Chester. Bedfordshire was replaced</t>
  </si>
  <si>
    <t>by Bedford, and Central Bedfordshire.</t>
  </si>
  <si>
    <t>Table 2a: Percentage of pupils from state-funded and special schools who entered high tariff HE by age 19 by local authority by Free School Meal status</t>
  </si>
  <si>
    <t>Years: 2008/09 to 2017/18</t>
  </si>
  <si>
    <t>Table 3a: Percentage of pupils from state-funded and special schools who entered HE by age 19</t>
  </si>
  <si>
    <t>Table 3b: Number of pupils from state-funded and special schools who entered HE by age 19</t>
  </si>
  <si>
    <t>Years: 2009/10 to 2017/18</t>
  </si>
  <si>
    <t>Gender</t>
  </si>
  <si>
    <t>Female</t>
  </si>
  <si>
    <t>Male</t>
  </si>
  <si>
    <t>[1] Gap is the difference between Female and Male expressed in percentage points.</t>
  </si>
  <si>
    <t>Table 4a: Percentage of pupils from state-funded and special schools who entered HE by age 19</t>
  </si>
  <si>
    <t>Table 4b: Number of pupils from state-funded and special schools who entered HE by age 19</t>
  </si>
  <si>
    <t>Ethnic Group</t>
  </si>
  <si>
    <t>White</t>
  </si>
  <si>
    <t>White - British</t>
  </si>
  <si>
    <t>White - Irish</t>
  </si>
  <si>
    <t>Traveller of Irish Heritage</t>
  </si>
  <si>
    <t>Gypsy / Roma</t>
  </si>
  <si>
    <t>Any Other White Background</t>
  </si>
  <si>
    <t>Mixed</t>
  </si>
  <si>
    <t>White and Black Caribbean</t>
  </si>
  <si>
    <t>White and Black African</t>
  </si>
  <si>
    <t>White and Asian</t>
  </si>
  <si>
    <t>Any Other Mixed Background</t>
  </si>
  <si>
    <t>Asian</t>
  </si>
  <si>
    <t>Indian</t>
  </si>
  <si>
    <t>Pakistani</t>
  </si>
  <si>
    <t>Bangladeshi</t>
  </si>
  <si>
    <t>Any Other Asian Background</t>
  </si>
  <si>
    <t>Black</t>
  </si>
  <si>
    <t>Black Caribbean</t>
  </si>
  <si>
    <t>Black - African</t>
  </si>
  <si>
    <t>Any Other Black Background</t>
  </si>
  <si>
    <t>Chinese</t>
  </si>
  <si>
    <t>Any Other Ethnic Group</t>
  </si>
  <si>
    <t>Unknown</t>
  </si>
  <si>
    <t>Table 5a: Percentage of pupils from state-funded and special schools who entered HE by age 19</t>
  </si>
  <si>
    <t>Table 5b: Number of pupils from state-funded and special schools who entered HE by age 19</t>
  </si>
  <si>
    <t>SEN Status</t>
  </si>
  <si>
    <t>No identified SEN</t>
  </si>
  <si>
    <t>All SEN pupils</t>
  </si>
  <si>
    <t>SEN support</t>
  </si>
  <si>
    <t>SEN with a statement/EHCP</t>
  </si>
  <si>
    <t>[1] SEN support combines what were known as School Action and School Action Plus prior to 2015.</t>
  </si>
  <si>
    <t>[2] Education, Health and Care Plan</t>
  </si>
  <si>
    <t>Table 6a: Percentage of pupils from state-funded and special schools who entered HE by age 19</t>
  </si>
  <si>
    <t>Table 6b: Number of pupils from state-funded and special schools who entered HE by age 19</t>
  </si>
  <si>
    <t>Language</t>
  </si>
  <si>
    <t>English</t>
  </si>
  <si>
    <t>Other than English</t>
  </si>
  <si>
    <t>Unclassified</t>
  </si>
  <si>
    <t>[1] A pupil is recorded to have English as an additional language if they are exposed to a language at home</t>
  </si>
  <si>
    <t>that is known or believed to be other than English</t>
  </si>
  <si>
    <t>Table 7a: Percentage of pupils from state-funded and special schools who entered HE by age 19</t>
  </si>
  <si>
    <t>Table 7b: Number of pupils from state-funded and special schools who entered HE by age 19</t>
  </si>
  <si>
    <t>Looked after status</t>
  </si>
  <si>
    <t>Looked after continuously for 12 months or more</t>
  </si>
  <si>
    <t>All other pupils</t>
  </si>
  <si>
    <t>[1] Children looked after continuously for at least twelve months as at 31 March for pupils aged 15 at the start of the academic year,</t>
  </si>
  <si>
    <t xml:space="preserve">excluding those children in respite care. </t>
  </si>
  <si>
    <t>[2] A ‘non-looked after child' is a child who has not been looked after continuously for 12 months as at 31 March for pupils aged 15</t>
  </si>
  <si>
    <t>at the start of the academic year. This will include both children who have never been looked after and also those who have been looked after</t>
  </si>
  <si>
    <t>but who have not met the 12 months criteria.</t>
  </si>
  <si>
    <t>Table 8: Number and percentage of pupils from state-funded and special schools</t>
  </si>
  <si>
    <t>who entered HE by age 19 by FSM Status, Gender and Ethnic Group</t>
  </si>
  <si>
    <t>Please Select Year</t>
  </si>
  <si>
    <t>M</t>
  </si>
  <si>
    <t>F</t>
  </si>
  <si>
    <t>% progressing to Higher Education by age 19</t>
  </si>
  <si>
    <t>% progressing to High Tariff Higher Education by age 19</t>
  </si>
  <si>
    <t>Number progressing to Higher Education by age 19</t>
  </si>
  <si>
    <t>Number progressing to High Tariff Higher Education by age 19</t>
  </si>
  <si>
    <t>All pupils</t>
  </si>
  <si>
    <t>Total</t>
  </si>
  <si>
    <t>[1] Free School Meal status relates to whether pupils were receiving Free School Meals at age 15 or not.</t>
  </si>
  <si>
    <t>[2] Note that some percentages are based on very small numbers. Care should be taken when comparing between groups and changes over time as figures for small groups can be volatile</t>
  </si>
  <si>
    <t>Table 9: Number and percentage of pupils from state-funded and special schools</t>
  </si>
  <si>
    <t>who entered HE by age 19 by FSM Status, Gender, Ethnic Group and Region</t>
  </si>
  <si>
    <t>01 White</t>
  </si>
  <si>
    <t>02 Mixed</t>
  </si>
  <si>
    <t>03 Asian</t>
  </si>
  <si>
    <t>04 Black</t>
  </si>
  <si>
    <t>05 Chinese</t>
  </si>
  <si>
    <t>06 Any Other Ethnic Group</t>
  </si>
  <si>
    <t>07 Unknown</t>
  </si>
  <si>
    <t>Percentage progressing to Higher Education by age 19</t>
  </si>
  <si>
    <t>Region Code</t>
  </si>
  <si>
    <t>Region</t>
  </si>
  <si>
    <t>E12000001</t>
  </si>
  <si>
    <t>E12000002</t>
  </si>
  <si>
    <t>E12000003</t>
  </si>
  <si>
    <t>Yorkshire and The Humber</t>
  </si>
  <si>
    <t>E12000004</t>
  </si>
  <si>
    <t>E12000005</t>
  </si>
  <si>
    <t>E12000006</t>
  </si>
  <si>
    <t>East</t>
  </si>
  <si>
    <t>E12000007</t>
  </si>
  <si>
    <t>E12000008</t>
  </si>
  <si>
    <t>E12000009</t>
  </si>
  <si>
    <t>E92000001</t>
  </si>
  <si>
    <t>- = no students in cohort</t>
  </si>
  <si>
    <t>Table 10a: Percentage of pupils from state-funded and special schools who entered HE by age 19</t>
  </si>
  <si>
    <t>Table 10b: Number of pupils from state-funded and special schools who entered HE by age 19</t>
  </si>
  <si>
    <t>Years: 2009/10 to 2016/17</t>
  </si>
  <si>
    <t>POLAR Quintile</t>
  </si>
  <si>
    <t>Q1 - Most Disadvantaged</t>
  </si>
  <si>
    <t>Q2</t>
  </si>
  <si>
    <t>Q3</t>
  </si>
  <si>
    <t>Q4</t>
  </si>
  <si>
    <t>Q5 - Most Advantaged</t>
  </si>
  <si>
    <t>[1] Participation of Local Areas (POLAR) classifies small areas across the UK into quintiles according to their level of young participation in HE.</t>
  </si>
  <si>
    <t>They are ranked from Q1 (areas with the lowest participation rates - the most disadvantaged) to Q5 (highest young participation rates - the most advantaged)</t>
  </si>
  <si>
    <t>[2] Totals include where the POLAR quintile information is not known</t>
  </si>
  <si>
    <t>Table 11a: Percentage of A level and equivalent students</t>
  </si>
  <si>
    <t>Table 11b: Number of A level and equivalent students</t>
  </si>
  <si>
    <t>who entered HE by age 19 and the percentage who progressed to</t>
  </si>
  <si>
    <t>Percentage entered HE by age 19</t>
  </si>
  <si>
    <t>Age 19 in</t>
  </si>
  <si>
    <t>School/college type</t>
  </si>
  <si>
    <t xml:space="preserve"> 2008/09</t>
  </si>
  <si>
    <t xml:space="preserve"> 2009/10</t>
  </si>
  <si>
    <t xml:space="preserve"> 2010/11</t>
  </si>
  <si>
    <t xml:space="preserve"> 2011/12</t>
  </si>
  <si>
    <t xml:space="preserve"> 2012/13</t>
  </si>
  <si>
    <t>Independent</t>
  </si>
  <si>
    <t>Selective state</t>
  </si>
  <si>
    <t>Other state</t>
  </si>
  <si>
    <t>Total state</t>
  </si>
  <si>
    <t>Independent/ State Gap (pp)</t>
  </si>
  <si>
    <t>Percentage entered High Tariff HE by age 19</t>
  </si>
  <si>
    <t>[1] Totals exclude a small number of students with unknown school/college type.</t>
  </si>
  <si>
    <t>[2] Figures for 2017/18 are not directly comparable with earlier years due to changes in Key Stage 5 qualifications in 2015/16.</t>
  </si>
  <si>
    <t>Population - A level and equivalent students</t>
  </si>
  <si>
    <t>See Main Text and Technical Note for more information</t>
  </si>
  <si>
    <t>Source: Matched data from the DfE National Pupil Database and HESA Student Record</t>
  </si>
  <si>
    <t>Table 11c: Percentage of A level students who</t>
  </si>
  <si>
    <t>Table 11d: Number of A level students who</t>
  </si>
  <si>
    <t>entered HE by age 19 and the percentage who progressed to</t>
  </si>
  <si>
    <t>Years: 2010/11 to 2017/18</t>
  </si>
  <si>
    <t>Percentage entered HE</t>
  </si>
  <si>
    <t>Percentage entered Most Selective HE</t>
  </si>
  <si>
    <t>Entered Most Selective HE by age 19</t>
  </si>
  <si>
    <t>[1] Totals exclude a small number with unknown school/college type.</t>
  </si>
  <si>
    <t>Population - A level students</t>
  </si>
  <si>
    <t>Table 12a: Percentage of A level and equivalent students</t>
  </si>
  <si>
    <t>Table 12b: Percentage of HE students by Teaching Excellence Framework (TEF) Rating</t>
  </si>
  <si>
    <t>who entered HE by age 19 by Teaching Excellence Framework (TEF) Rating</t>
  </si>
  <si>
    <r>
      <t>by independent and state school/college</t>
    </r>
    <r>
      <rPr>
        <b/>
        <vertAlign val="superscript"/>
        <sz val="9"/>
        <rFont val="Arial"/>
        <family val="2"/>
      </rPr>
      <t xml:space="preserve"> [1]</t>
    </r>
  </si>
  <si>
    <t>Years: 2017/18</t>
  </si>
  <si>
    <t>HE students by TEF Ranking and School Type</t>
  </si>
  <si>
    <t>TEF Rating</t>
  </si>
  <si>
    <t>Gold</t>
  </si>
  <si>
    <t>Silver</t>
  </si>
  <si>
    <t>Bronze</t>
  </si>
  <si>
    <t>Provisional</t>
  </si>
  <si>
    <t>None</t>
  </si>
  <si>
    <t>Number entered HE by age 19</t>
  </si>
  <si>
    <t>Aberystwyth University</t>
  </si>
  <si>
    <t>Anglia Ruskin University</t>
  </si>
  <si>
    <t>Aston University</t>
  </si>
  <si>
    <t>Bangor University</t>
  </si>
  <si>
    <t>Bath Spa University</t>
  </si>
  <si>
    <t>Birkbeck College</t>
  </si>
  <si>
    <t>Birmingham City University</t>
  </si>
  <si>
    <t>Bishop Grosseteste University</t>
  </si>
  <si>
    <t>Bournemouth University</t>
  </si>
  <si>
    <t>Brunel University London</t>
  </si>
  <si>
    <t>Buckinghamshire New University</t>
  </si>
  <si>
    <t>Canterbury Christ Church University</t>
  </si>
  <si>
    <t>Cardiff Metropolitan University</t>
  </si>
  <si>
    <t>Cardiff University</t>
  </si>
  <si>
    <t>Conservatoire for Dance and Drama</t>
  </si>
  <si>
    <t>Courtauld Institute of Art</t>
  </si>
  <si>
    <t>Coventry University</t>
  </si>
  <si>
    <t>De Montfort University</t>
  </si>
  <si>
    <t>Edge Hill University</t>
  </si>
  <si>
    <t>Edinburgh College of Art</t>
  </si>
  <si>
    <t>Edinburgh Napier University</t>
  </si>
  <si>
    <t>Falmouth University</t>
  </si>
  <si>
    <t>Glasgow Caledonian University</t>
  </si>
  <si>
    <t>Glasgow School of Art</t>
  </si>
  <si>
    <t>Glyndŵr University</t>
  </si>
  <si>
    <t>Goldsmiths College</t>
  </si>
  <si>
    <t>Guildhall School of Music and Drama</t>
  </si>
  <si>
    <t>Harper Adams University</t>
  </si>
  <si>
    <t>Heriot-Watt University</t>
  </si>
  <si>
    <t>Heythrop College</t>
  </si>
  <si>
    <t>Imperial College of Science, Technology and Medicine</t>
  </si>
  <si>
    <t>Institute of Education</t>
  </si>
  <si>
    <t>King's College London</t>
  </si>
  <si>
    <t>Kingston University</t>
  </si>
  <si>
    <t>Leeds Beckett University</t>
  </si>
  <si>
    <t>Leeds College of Music</t>
  </si>
  <si>
    <t>Leeds Trinity University</t>
  </si>
  <si>
    <t>Liverpool Hope University</t>
  </si>
  <si>
    <t>Liverpool John Moores University</t>
  </si>
  <si>
    <t>London Metropolitan University</t>
  </si>
  <si>
    <t>London School of Economics and Political Science</t>
  </si>
  <si>
    <t>London South Bank University</t>
  </si>
  <si>
    <t>Loughborough University</t>
  </si>
  <si>
    <t>Middlesex University</t>
  </si>
  <si>
    <t>Newman University</t>
  </si>
  <si>
    <t>Norwich University of the Arts</t>
  </si>
  <si>
    <t>Oxford Brookes University</t>
  </si>
  <si>
    <t>Plymouth College of Art</t>
  </si>
  <si>
    <t>Queen Margaret University, Edinburgh</t>
  </si>
  <si>
    <t>Queen Mary University of London</t>
  </si>
  <si>
    <t>Roehampton University</t>
  </si>
  <si>
    <t>Royal Academy of Music</t>
  </si>
  <si>
    <t>Royal Agricultural University</t>
  </si>
  <si>
    <t>Royal College of Music</t>
  </si>
  <si>
    <t>Royal Conservatoire of Scotland</t>
  </si>
  <si>
    <t>Royal Holloway and Bedford New College</t>
  </si>
  <si>
    <t>Royal Northern College of Music</t>
  </si>
  <si>
    <t>Sheffield Hallam University</t>
  </si>
  <si>
    <t>SRUC</t>
  </si>
  <si>
    <t>St Mary's University, Twickenham</t>
  </si>
  <si>
    <t>Staffordshire University</t>
  </si>
  <si>
    <t>Stranmillis University College</t>
  </si>
  <si>
    <t>Swansea University</t>
  </si>
  <si>
    <t>Teesside University</t>
  </si>
  <si>
    <t>The Arts University Bournemouth</t>
  </si>
  <si>
    <t>The Liverpool Institute for Performing Arts</t>
  </si>
  <si>
    <t>The Manchester Metropolitan University</t>
  </si>
  <si>
    <t>The Nottingham Trent University</t>
  </si>
  <si>
    <t>The Robert Gordon University</t>
  </si>
  <si>
    <t>The Royal Central School of Speech and Drama</t>
  </si>
  <si>
    <t>The Royal Veterinary College</t>
  </si>
  <si>
    <t>The University College of Osteopathy</t>
  </si>
  <si>
    <t>The University of Aberdeen</t>
  </si>
  <si>
    <t>The University of Bath</t>
  </si>
  <si>
    <t>The University of Birmingham</t>
  </si>
  <si>
    <t>The University of Bolton</t>
  </si>
  <si>
    <t>The University of Bradford</t>
  </si>
  <si>
    <t>The University of Brighton</t>
  </si>
  <si>
    <t>The University of Bristol</t>
  </si>
  <si>
    <t>The University of Buckingham</t>
  </si>
  <si>
    <t>The University of Cambridge</t>
  </si>
  <si>
    <t>The University of Central Lancashire</t>
  </si>
  <si>
    <t>The University of Chichester</t>
  </si>
  <si>
    <t>The University of Dundee</t>
  </si>
  <si>
    <t>The University of East Anglia</t>
  </si>
  <si>
    <t>The University of East London</t>
  </si>
  <si>
    <t>The University of Edinburgh</t>
  </si>
  <si>
    <t>The University of Essex</t>
  </si>
  <si>
    <t>The University of Exeter</t>
  </si>
  <si>
    <t>The University of Glasgow</t>
  </si>
  <si>
    <t>The University of Greenwich</t>
  </si>
  <si>
    <t>The University of Huddersfield</t>
  </si>
  <si>
    <t>The University of Hull</t>
  </si>
  <si>
    <t>The University of Kent</t>
  </si>
  <si>
    <t>The University of Lancaster</t>
  </si>
  <si>
    <t>The University of Leeds</t>
  </si>
  <si>
    <t>The University of Leicester</t>
  </si>
  <si>
    <t>The University of Lincoln</t>
  </si>
  <si>
    <t>The University of Liverpool</t>
  </si>
  <si>
    <t>The University of Manchester</t>
  </si>
  <si>
    <t>The University of Northampton</t>
  </si>
  <si>
    <t>The University of Oxford</t>
  </si>
  <si>
    <t>The University of Portsmouth</t>
  </si>
  <si>
    <t>The University of Reading</t>
  </si>
  <si>
    <t>The University of Salford</t>
  </si>
  <si>
    <t>The University of Sheffield</t>
  </si>
  <si>
    <t>The University of Southampton</t>
  </si>
  <si>
    <t>The University of St Andrews</t>
  </si>
  <si>
    <t>The University of Stirling</t>
  </si>
  <si>
    <t>The University of Strathclyde</t>
  </si>
  <si>
    <t>The University of Sunderland</t>
  </si>
  <si>
    <t>The University of Surrey</t>
  </si>
  <si>
    <t>The University of Sussex</t>
  </si>
  <si>
    <t>The University of the West of Scotland</t>
  </si>
  <si>
    <t>The University of Wales, Newport</t>
  </si>
  <si>
    <t>The University of Warwick</t>
  </si>
  <si>
    <t>The University of West London</t>
  </si>
  <si>
    <t>The University of Westminster</t>
  </si>
  <si>
    <t>The University of Winchester</t>
  </si>
  <si>
    <t>The University of Wolverhampton</t>
  </si>
  <si>
    <t>The University of York</t>
  </si>
  <si>
    <t>Trinity Laban Conservatoire of Music and Dance</t>
  </si>
  <si>
    <t>Ulster University</t>
  </si>
  <si>
    <t>University College Birmingham</t>
  </si>
  <si>
    <t>University College London</t>
  </si>
  <si>
    <t>University for the Creative Arts</t>
  </si>
  <si>
    <t>University of Abertay Dundee</t>
  </si>
  <si>
    <t>University of Bedfordshire</t>
  </si>
  <si>
    <t>University of Chester</t>
  </si>
  <si>
    <t>University of Cumbria</t>
  </si>
  <si>
    <t>University of Derby</t>
  </si>
  <si>
    <t>University of Durham</t>
  </si>
  <si>
    <t>University of Gloucestershire</t>
  </si>
  <si>
    <t>University of Hertfordshire</t>
  </si>
  <si>
    <t>University of Northumbria at Newcastle</t>
  </si>
  <si>
    <t>University of Nottingham</t>
  </si>
  <si>
    <t>University of Plymouth</t>
  </si>
  <si>
    <t>University of South Wales</t>
  </si>
  <si>
    <t>University of St Mark and St John</t>
  </si>
  <si>
    <t>University of the Arts, London</t>
  </si>
  <si>
    <t>University of the Highlands and Islands</t>
  </si>
  <si>
    <t>University of the West of England, Bristol</t>
  </si>
  <si>
    <t>University of Wales Trinity Saint David</t>
  </si>
  <si>
    <t>University of Worcester</t>
  </si>
  <si>
    <t>York St John University</t>
  </si>
  <si>
    <t>-</t>
  </si>
  <si>
    <t/>
  </si>
  <si>
    <t>Tariff Grouping</t>
  </si>
  <si>
    <t>UKPRN</t>
  </si>
  <si>
    <t>Provider Name</t>
  </si>
  <si>
    <t>Access to Music Limited</t>
  </si>
  <si>
    <t>AECC University College</t>
  </si>
  <si>
    <t>Medium</t>
  </si>
  <si>
    <t>All Nations Christian College</t>
  </si>
  <si>
    <t>Academy of Live and Recorded Arts</t>
  </si>
  <si>
    <t>Low</t>
  </si>
  <si>
    <t>Arts Educational Schools</t>
  </si>
  <si>
    <t>High</t>
  </si>
  <si>
    <t>Bristol Baptist College</t>
  </si>
  <si>
    <t>West London College</t>
  </si>
  <si>
    <t>Chicken Shed Theatre Company</t>
  </si>
  <si>
    <t>Christie's Education Limited</t>
  </si>
  <si>
    <t>City, University of London</t>
  </si>
  <si>
    <t>The College of Integrated Chinese Medicine</t>
  </si>
  <si>
    <t>East End Computing and Business College Limited</t>
  </si>
  <si>
    <t>Grafton College</t>
  </si>
  <si>
    <t>ICON College of Technology and Management</t>
  </si>
  <si>
    <t>Regent's University London</t>
  </si>
  <si>
    <t>Kensington College of Business</t>
  </si>
  <si>
    <t>Leeds Arts University</t>
  </si>
  <si>
    <t>London Centre of Contemporary Music</t>
  </si>
  <si>
    <t xml:space="preserve">Bloomsbury Institute </t>
  </si>
  <si>
    <t>London School of Theology</t>
  </si>
  <si>
    <t>London Studio Centre</t>
  </si>
  <si>
    <t>Millennium Performing Arts Ltd</t>
  </si>
  <si>
    <t>Mountview Academy of Theatre Arts</t>
  </si>
  <si>
    <t>Nazarene Theological College</t>
  </si>
  <si>
    <t>Northern College of Acupuncture</t>
  </si>
  <si>
    <t>Queen's University Belfast</t>
  </si>
  <si>
    <t>Ravensbourne University London</t>
  </si>
  <si>
    <t>Arden University</t>
  </si>
  <si>
    <t>Richmond, The American International University in London</t>
  </si>
  <si>
    <t>Rose Bruford College of Theatre and Performance</t>
  </si>
  <si>
    <t>Royal Academy of Dance</t>
  </si>
  <si>
    <t>Slough Borough Council</t>
  </si>
  <si>
    <t>Solent University</t>
  </si>
  <si>
    <t>Spurgeon's College</t>
  </si>
  <si>
    <t>St Patrick's International College</t>
  </si>
  <si>
    <t>Trinity University College</t>
  </si>
  <si>
    <t>Writtle University College</t>
  </si>
  <si>
    <t>Keele University</t>
  </si>
  <si>
    <t>SOAS University of London</t>
  </si>
  <si>
    <t>The School of Pharmacy</t>
  </si>
  <si>
    <t>St George's, University of London</t>
  </si>
  <si>
    <t>Newcastle University</t>
  </si>
  <si>
    <t>SAE Education Limited</t>
  </si>
  <si>
    <t>Swansea Metropolitan University</t>
  </si>
  <si>
    <t>Cliff College</t>
  </si>
  <si>
    <t>GSM London</t>
  </si>
  <si>
    <t>St Mary's University College</t>
  </si>
  <si>
    <t>AA School of Architecture</t>
  </si>
  <si>
    <t>University College of Estate Management</t>
  </si>
  <si>
    <t>EThames Graduate School Limited</t>
  </si>
  <si>
    <t>The London Institute of Banking &amp; Finance</t>
  </si>
  <si>
    <t>KLC School of Design</t>
  </si>
  <si>
    <t>London School of Science and Technology Limited</t>
  </si>
  <si>
    <t>Norland College</t>
  </si>
  <si>
    <t>Regent College</t>
  </si>
  <si>
    <t>Kogan Academy of Dramatic Arts</t>
  </si>
  <si>
    <t>Istituto Marangoni Limited</t>
  </si>
  <si>
    <t>Grŵp NPTC Group</t>
  </si>
  <si>
    <t>The City College</t>
  </si>
  <si>
    <t>Oak Hill College</t>
  </si>
  <si>
    <t>Cambridge Arts and Sciences Limited</t>
  </si>
  <si>
    <t>The Academy of Contemporary Music</t>
  </si>
  <si>
    <t>University of Suffolk</t>
  </si>
  <si>
    <t>The London College UCK</t>
  </si>
  <si>
    <t>Point Blank Music School</t>
  </si>
  <si>
    <t>Mattersey Hall</t>
  </si>
  <si>
    <t>Oxford Business College</t>
  </si>
  <si>
    <t>Regents Theological College</t>
  </si>
  <si>
    <t>UK College of Business and Computing</t>
  </si>
  <si>
    <t>Empire College London Limited</t>
  </si>
  <si>
    <t>Futureworks</t>
  </si>
  <si>
    <t>London School of Management Education</t>
  </si>
  <si>
    <t>West London College of Business and Management Sciences Limited</t>
  </si>
  <si>
    <t>Moorlands College</t>
  </si>
  <si>
    <t>Mont Rose College of Management and Sciences</t>
  </si>
  <si>
    <t>Brit College</t>
  </si>
  <si>
    <t>The Islamic College</t>
  </si>
  <si>
    <t>Nelson College London Ltd</t>
  </si>
  <si>
    <t>London Churchill College Ltd</t>
  </si>
  <si>
    <t>St Mellitus College</t>
  </si>
  <si>
    <t>BPP University</t>
  </si>
  <si>
    <t>The Cambridge Theological Federation</t>
  </si>
  <si>
    <t>The Queen's Foundation for Ecumenical Theological Education</t>
  </si>
  <si>
    <t>West Dean College</t>
  </si>
  <si>
    <t>Tech Music Schools</t>
  </si>
  <si>
    <t>Fairfield School of Business Ltd</t>
  </si>
  <si>
    <t>Court Theatre Training Company Ltd</t>
  </si>
  <si>
    <t>Institute of Contemporary Music Performance</t>
  </si>
  <si>
    <t>BIMM Limited</t>
  </si>
  <si>
    <t>Tottenham Hotspur Foundation</t>
  </si>
  <si>
    <t>ForMission Ltd</t>
  </si>
  <si>
    <t>City and Guilds of London Art School</t>
  </si>
  <si>
    <t>The University of Law</t>
  </si>
  <si>
    <t>London College of Business Sciences</t>
  </si>
  <si>
    <t>Kaplan Holborn College</t>
  </si>
  <si>
    <t>Ballet West</t>
  </si>
  <si>
    <t>Pearson College</t>
  </si>
  <si>
    <t>St Nicholas Montessori Training Limited</t>
  </si>
  <si>
    <t>Met Film School Limited</t>
  </si>
  <si>
    <t>New College of the Humanities</t>
  </si>
  <si>
    <t>London College of Creative Media Limited</t>
  </si>
  <si>
    <t>LCCM AU UK Limited</t>
  </si>
  <si>
    <t>Blank cells are where no data is available for that year</t>
  </si>
  <si>
    <t>Tariff Grouping based on normalised Mean UCAS tariff score of young undergraduate entrants</t>
  </si>
  <si>
    <t>Table A: Tariff Grouping based on normalised Mean UCAS tariff score of young undergraduate entrants</t>
  </si>
  <si>
    <t>Coverage: Full-time UK undergraduate entrants to Higher Education Providers aged under 21</t>
  </si>
  <si>
    <t>- = grouping suppressed due to small numbers/where a small proportion of entrants have tariff points recorded</t>
  </si>
  <si>
    <t>Source: Matched data from the DfE National Pupil Database, HESA Student Record, ESFA ILR and OfS POLAR4 quintile</t>
  </si>
  <si>
    <t>and the percentage who progressed to high tariff HE providers by Free School Meal Status</t>
  </si>
  <si>
    <t>and the number who progressed to high tariff HE providers by Free School Meal Status</t>
  </si>
  <si>
    <t>entering HE and entering the high tariff HE providers by age 19</t>
  </si>
  <si>
    <t>Coverage: UK higher education providers and English further education colleges</t>
  </si>
  <si>
    <t>Coverage: UK Higher Education providers and English Further Education colleges</t>
  </si>
  <si>
    <t>Coverage: UK Higher Education Providers</t>
  </si>
  <si>
    <t>and the percentage who progressed to high tariff HE providers by Gender</t>
  </si>
  <si>
    <t>and the number who progressed to high tariff HE providers by Gender</t>
  </si>
  <si>
    <t>and the percentage who progressed to high tariff HE providers by Ethnic Group</t>
  </si>
  <si>
    <t>and the number who progressed to high tariff HE providers by Ethnic Group</t>
  </si>
  <si>
    <t>and the percentage who progressed to high tariff HE providers by Special Education Need (SEN) Status</t>
  </si>
  <si>
    <t>and the number who progressed to high tariff HE providers by Special Educational Need (SEN) Status</t>
  </si>
  <si>
    <t>and the percentage who progressed to high tariff HE providers by First Language</t>
  </si>
  <si>
    <t>and the number who progressed to high tariff HE providers by First Language</t>
  </si>
  <si>
    <t>and the percentage who progressed to high tariff HE providers by Children Looked After Status</t>
  </si>
  <si>
    <t>and the number who progressed to high tariff HE providers by Children Looked After Status</t>
  </si>
  <si>
    <t>High Tariff HE providers</t>
  </si>
  <si>
    <t>All HE providers</t>
  </si>
  <si>
    <t>and the percentage who progressed to high tariff HE providers by Disadvantage (POLAR4)</t>
  </si>
  <si>
    <t>and the number who progressed to high tariff HE providers by Disadvantage (POLAR4)</t>
  </si>
  <si>
    <t>high tariff HE providers, by independent and state school/college</t>
  </si>
  <si>
    <t>Coverage: UK Higher Education providers</t>
  </si>
  <si>
    <t>Number and percentage of A level and equivalent students who entered HE by age 19 and the percentage who progressed to high tariff HE providers, by independent and state school/college</t>
  </si>
  <si>
    <t>Number and percentage of A level students who entered HE by age 19 and the percentage who progressed to high tariff HE providers, by independent and state school/college</t>
  </si>
  <si>
    <t>Local Authority</t>
  </si>
  <si>
    <t>by independent and state school/college</t>
  </si>
  <si>
    <t xml:space="preserve">[1] The Teaching Excellence and Student Outcomes Framework (TEF) was introduced to assess, recognise and reward high quality teaching and student outcomes in higher education. </t>
  </si>
  <si>
    <t>Universities are awarded a rating of Gold, Silver or Bronze taking into account factors such as student satisfaction, employment outcomes and retention rates.</t>
  </si>
  <si>
    <t xml:space="preserve">[2] TEF is currently a voluntary scheme and so not all institutions participate. </t>
  </si>
  <si>
    <t>Source: Matched data from the DfE National Pupil Database, HESA Student Record and TEF Rating</t>
  </si>
  <si>
    <t>Table 12a</t>
  </si>
  <si>
    <t>Table 12b</t>
  </si>
  <si>
    <t>Number and percentage of HE students by Teaching Excellence and Student Outcomes Framework (TEF) Rating by independent and state school/college</t>
  </si>
  <si>
    <t>More information on the calculation of the groupings is in the Technical Note</t>
  </si>
  <si>
    <t>[3] Note that these figures will also include students studying a mixture of A levels and vocational qualifications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</si>
</sst>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 tint="0.249977111117893"/>
      <name val="Arial"/>
      <family val="2"/>
    </font>
    <font>
      <sz val="8"/>
      <color theme="1" tint="0.249977111117893"/>
      <name val="Arial"/>
      <family val="2"/>
    </font>
    <font>
      <b/>
      <sz val="8"/>
      <color theme="1" tint="0.24997711111789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11" fillId="0" borderId="0"/>
    <xf numFmtId="0" fontId="11" fillId="0" borderId="0"/>
    <xf numFmtId="0" fontId="17" fillId="0" borderId="0"/>
    <xf numFmtId="9" fontId="8" fillId="0" borderId="0" applyFont="0" applyFill="0" applyBorder="0" applyAlignment="0" applyProtection="0"/>
    <xf numFmtId="0" fontId="11" fillId="0" borderId="0"/>
  </cellStyleXfs>
  <cellXfs count="276">
    <xf numFmtId="0" fontId="0" fillId="0" borderId="0" xfId="0"/>
    <xf numFmtId="0" fontId="4" fillId="2" borderId="0" xfId="0" applyFont="1" applyFill="1"/>
    <xf numFmtId="0" fontId="0" fillId="0" borderId="0" xfId="0" applyAlignment="1">
      <alignment horizontal="center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3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1" xfId="3" applyFont="1" applyFill="1" applyBorder="1" applyAlignment="1">
      <alignment vertical="center"/>
    </xf>
    <xf numFmtId="0" fontId="9" fillId="2" borderId="0" xfId="4" applyFont="1" applyFill="1"/>
    <xf numFmtId="0" fontId="10" fillId="2" borderId="0" xfId="4" applyFont="1" applyFill="1"/>
    <xf numFmtId="0" fontId="9" fillId="2" borderId="0" xfId="5" applyFont="1" applyFill="1"/>
    <xf numFmtId="0" fontId="12" fillId="2" borderId="0" xfId="4" applyFont="1" applyFill="1"/>
    <xf numFmtId="0" fontId="13" fillId="2" borderId="0" xfId="0" applyFont="1" applyFill="1"/>
    <xf numFmtId="0" fontId="14" fillId="2" borderId="0" xfId="0" applyFont="1" applyFill="1"/>
    <xf numFmtId="0" fontId="15" fillId="2" borderId="0" xfId="4" applyFont="1" applyFill="1" applyAlignment="1">
      <alignment horizontal="left"/>
    </xf>
    <xf numFmtId="3" fontId="16" fillId="2" borderId="0" xfId="6" applyNumberFormat="1" applyFont="1" applyFill="1" applyAlignment="1">
      <alignment horizontal="center"/>
    </xf>
    <xf numFmtId="0" fontId="16" fillId="2" borderId="0" xfId="4" applyFont="1" applyFill="1" applyAlignment="1">
      <alignment horizontal="right"/>
    </xf>
    <xf numFmtId="3" fontId="16" fillId="2" borderId="2" xfId="6" applyNumberFormat="1" applyFont="1" applyFill="1" applyBorder="1" applyAlignment="1">
      <alignment horizontal="center"/>
    </xf>
    <xf numFmtId="2" fontId="16" fillId="2" borderId="3" xfId="6" applyNumberFormat="1" applyFont="1" applyFill="1" applyBorder="1" applyAlignment="1">
      <alignment vertical="center"/>
    </xf>
    <xf numFmtId="49" fontId="16" fillId="2" borderId="3" xfId="6" applyNumberFormat="1" applyFont="1" applyFill="1" applyBorder="1" applyAlignment="1">
      <alignment horizontal="right"/>
    </xf>
    <xf numFmtId="3" fontId="16" fillId="2" borderId="3" xfId="6" applyNumberFormat="1" applyFont="1" applyFill="1" applyBorder="1" applyAlignment="1">
      <alignment horizontal="right"/>
    </xf>
    <xf numFmtId="0" fontId="10" fillId="2" borderId="0" xfId="6" applyFont="1" applyFill="1" applyAlignment="1">
      <alignment horizontal="left"/>
    </xf>
    <xf numFmtId="164" fontId="10" fillId="2" borderId="0" xfId="2" applyNumberFormat="1" applyFont="1" applyFill="1" applyBorder="1"/>
    <xf numFmtId="3" fontId="10" fillId="2" borderId="0" xfId="6" applyNumberFormat="1" applyFont="1" applyFill="1"/>
    <xf numFmtId="3" fontId="10" fillId="2" borderId="4" xfId="6" applyNumberFormat="1" applyFont="1" applyFill="1" applyBorder="1"/>
    <xf numFmtId="164" fontId="10" fillId="2" borderId="0" xfId="2" applyNumberFormat="1" applyFont="1" applyFill="1" applyBorder="1" applyAlignment="1"/>
    <xf numFmtId="165" fontId="14" fillId="2" borderId="0" xfId="0" applyNumberFormat="1" applyFont="1" applyFill="1"/>
    <xf numFmtId="0" fontId="16" fillId="2" borderId="2" xfId="6" applyFont="1" applyFill="1" applyBorder="1" applyAlignment="1">
      <alignment horizontal="left"/>
    </xf>
    <xf numFmtId="3" fontId="16" fillId="2" borderId="2" xfId="6" applyNumberFormat="1" applyFont="1" applyFill="1" applyBorder="1"/>
    <xf numFmtId="164" fontId="10" fillId="2" borderId="2" xfId="2" applyNumberFormat="1" applyFont="1" applyFill="1" applyBorder="1" applyAlignment="1"/>
    <xf numFmtId="164" fontId="16" fillId="2" borderId="2" xfId="2" applyNumberFormat="1" applyFont="1" applyFill="1" applyBorder="1"/>
    <xf numFmtId="164" fontId="10" fillId="2" borderId="0" xfId="2" applyNumberFormat="1" applyFont="1" applyFill="1" applyBorder="1" applyAlignment="1">
      <alignment horizontal="right"/>
    </xf>
    <xf numFmtId="3" fontId="10" fillId="2" borderId="0" xfId="6" applyNumberFormat="1" applyFont="1" applyFill="1" applyAlignment="1">
      <alignment horizontal="right"/>
    </xf>
    <xf numFmtId="165" fontId="14" fillId="2" borderId="0" xfId="0" applyNumberFormat="1" applyFont="1" applyFill="1" applyAlignment="1">
      <alignment horizontal="right"/>
    </xf>
    <xf numFmtId="3" fontId="16" fillId="2" borderId="2" xfId="6" applyNumberFormat="1" applyFont="1" applyFill="1" applyBorder="1" applyAlignment="1">
      <alignment horizontal="right"/>
    </xf>
    <xf numFmtId="164" fontId="16" fillId="2" borderId="2" xfId="2" applyNumberFormat="1" applyFont="1" applyFill="1" applyBorder="1" applyAlignment="1">
      <alignment horizontal="right"/>
    </xf>
    <xf numFmtId="0" fontId="14" fillId="2" borderId="2" xfId="0" applyFont="1" applyFill="1" applyBorder="1"/>
    <xf numFmtId="0" fontId="14" fillId="0" borderId="0" xfId="0" applyFont="1" applyAlignment="1">
      <alignment horizontal="left" vertical="center"/>
    </xf>
    <xf numFmtId="3" fontId="9" fillId="2" borderId="0" xfId="7" applyNumberFormat="1" applyFont="1" applyFill="1"/>
    <xf numFmtId="0" fontId="10" fillId="2" borderId="0" xfId="7" applyFont="1" applyFill="1"/>
    <xf numFmtId="3" fontId="10" fillId="2" borderId="0" xfId="7" applyNumberFormat="1" applyFont="1" applyFill="1"/>
    <xf numFmtId="3" fontId="12" fillId="2" borderId="0" xfId="7" applyNumberFormat="1" applyFont="1" applyFill="1"/>
    <xf numFmtId="0" fontId="12" fillId="2" borderId="0" xfId="0" applyFont="1" applyFill="1"/>
    <xf numFmtId="0" fontId="10" fillId="2" borderId="2" xfId="7" applyFont="1" applyFill="1" applyBorder="1"/>
    <xf numFmtId="0" fontId="10" fillId="2" borderId="4" xfId="7" applyFont="1" applyFill="1" applyBorder="1"/>
    <xf numFmtId="0" fontId="16" fillId="2" borderId="0" xfId="7" applyFont="1" applyFill="1"/>
    <xf numFmtId="0" fontId="16" fillId="2" borderId="0" xfId="7" applyFont="1" applyFill="1" applyAlignment="1">
      <alignment horizontal="left"/>
    </xf>
    <xf numFmtId="0" fontId="16" fillId="2" borderId="0" xfId="4" applyFont="1" applyFill="1" applyAlignment="1">
      <alignment horizontal="left"/>
    </xf>
    <xf numFmtId="0" fontId="16" fillId="2" borderId="0" xfId="4" applyFont="1" applyFill="1"/>
    <xf numFmtId="0" fontId="16" fillId="2" borderId="6" xfId="4" applyFont="1" applyFill="1" applyBorder="1"/>
    <xf numFmtId="0" fontId="16" fillId="2" borderId="2" xfId="7" applyFont="1" applyFill="1" applyBorder="1"/>
    <xf numFmtId="0" fontId="16" fillId="2" borderId="2" xfId="7" applyFont="1" applyFill="1" applyBorder="1" applyAlignment="1">
      <alignment horizontal="left"/>
    </xf>
    <xf numFmtId="0" fontId="16" fillId="2" borderId="2" xfId="4" applyFont="1" applyFill="1" applyBorder="1" applyAlignment="1">
      <alignment horizontal="left"/>
    </xf>
    <xf numFmtId="0" fontId="16" fillId="2" borderId="2" xfId="4" applyFont="1" applyFill="1" applyBorder="1"/>
    <xf numFmtId="0" fontId="16" fillId="2" borderId="2" xfId="5" applyFont="1" applyFill="1" applyBorder="1" applyAlignment="1">
      <alignment horizontal="right" wrapText="1"/>
    </xf>
    <xf numFmtId="0" fontId="16" fillId="2" borderId="5" xfId="5" applyFont="1" applyFill="1" applyBorder="1" applyAlignment="1">
      <alignment horizontal="right" wrapText="1"/>
    </xf>
    <xf numFmtId="0" fontId="16" fillId="2" borderId="0" xfId="5" applyFont="1" applyFill="1" applyAlignment="1">
      <alignment horizontal="right" wrapText="1"/>
    </xf>
    <xf numFmtId="0" fontId="18" fillId="2" borderId="0" xfId="7" applyFont="1" applyFill="1"/>
    <xf numFmtId="9" fontId="16" fillId="2" borderId="0" xfId="2" applyFont="1" applyFill="1" applyBorder="1" applyAlignment="1">
      <alignment horizontal="right"/>
    </xf>
    <xf numFmtId="9" fontId="16" fillId="2" borderId="7" xfId="2" applyFont="1" applyFill="1" applyBorder="1" applyAlignment="1">
      <alignment horizontal="right"/>
    </xf>
    <xf numFmtId="9" fontId="16" fillId="2" borderId="4" xfId="2" applyFont="1" applyFill="1" applyBorder="1" applyAlignment="1">
      <alignment horizontal="right"/>
    </xf>
    <xf numFmtId="1" fontId="16" fillId="2" borderId="7" xfId="2" applyNumberFormat="1" applyFont="1" applyFill="1" applyBorder="1" applyAlignment="1">
      <alignment horizontal="right"/>
    </xf>
    <xf numFmtId="1" fontId="16" fillId="2" borderId="4" xfId="2" applyNumberFormat="1" applyFont="1" applyFill="1" applyBorder="1" applyAlignment="1">
      <alignment horizontal="right"/>
    </xf>
    <xf numFmtId="9" fontId="16" fillId="2" borderId="6" xfId="2" applyFont="1" applyFill="1" applyBorder="1" applyAlignment="1">
      <alignment horizontal="right"/>
    </xf>
    <xf numFmtId="9" fontId="10" fillId="2" borderId="0" xfId="2" applyFont="1" applyFill="1" applyBorder="1" applyAlignment="1">
      <alignment horizontal="right"/>
    </xf>
    <xf numFmtId="9" fontId="10" fillId="2" borderId="8" xfId="2" applyFont="1" applyFill="1" applyBorder="1" applyAlignment="1">
      <alignment horizontal="right"/>
    </xf>
    <xf numFmtId="1" fontId="10" fillId="2" borderId="8" xfId="2" applyNumberFormat="1" applyFont="1" applyFill="1" applyBorder="1" applyAlignment="1">
      <alignment horizontal="right"/>
    </xf>
    <xf numFmtId="1" fontId="10" fillId="2" borderId="0" xfId="2" applyNumberFormat="1" applyFont="1" applyFill="1" applyBorder="1" applyAlignment="1">
      <alignment horizontal="right"/>
    </xf>
    <xf numFmtId="9" fontId="10" fillId="2" borderId="9" xfId="2" applyFont="1" applyFill="1" applyBorder="1" applyAlignment="1">
      <alignment horizontal="right"/>
    </xf>
    <xf numFmtId="9" fontId="16" fillId="2" borderId="8" xfId="2" applyFont="1" applyFill="1" applyBorder="1" applyAlignment="1">
      <alignment horizontal="right"/>
    </xf>
    <xf numFmtId="1" fontId="16" fillId="2" borderId="8" xfId="2" applyNumberFormat="1" applyFont="1" applyFill="1" applyBorder="1" applyAlignment="1">
      <alignment horizontal="right"/>
    </xf>
    <xf numFmtId="1" fontId="16" fillId="2" borderId="0" xfId="2" applyNumberFormat="1" applyFont="1" applyFill="1" applyBorder="1" applyAlignment="1">
      <alignment horizontal="right"/>
    </xf>
    <xf numFmtId="9" fontId="16" fillId="2" borderId="9" xfId="2" applyFont="1" applyFill="1" applyBorder="1" applyAlignment="1">
      <alignment horizontal="right"/>
    </xf>
    <xf numFmtId="0" fontId="18" fillId="2" borderId="2" xfId="7" applyFont="1" applyFill="1" applyBorder="1" applyAlignment="1">
      <alignment horizontal="left"/>
    </xf>
    <xf numFmtId="9" fontId="16" fillId="2" borderId="2" xfId="2" applyFont="1" applyFill="1" applyBorder="1" applyAlignment="1">
      <alignment horizontal="right"/>
    </xf>
    <xf numFmtId="9" fontId="16" fillId="2" borderId="10" xfId="2" applyFont="1" applyFill="1" applyBorder="1" applyAlignment="1">
      <alignment horizontal="right"/>
    </xf>
    <xf numFmtId="1" fontId="16" fillId="2" borderId="10" xfId="2" applyNumberFormat="1" applyFont="1" applyFill="1" applyBorder="1" applyAlignment="1">
      <alignment horizontal="right"/>
    </xf>
    <xf numFmtId="1" fontId="16" fillId="2" borderId="2" xfId="2" applyNumberFormat="1" applyFont="1" applyFill="1" applyBorder="1" applyAlignment="1">
      <alignment horizontal="right"/>
    </xf>
    <xf numFmtId="9" fontId="16" fillId="2" borderId="5" xfId="2" applyFont="1" applyFill="1" applyBorder="1" applyAlignment="1">
      <alignment horizontal="right"/>
    </xf>
    <xf numFmtId="9" fontId="10" fillId="2" borderId="0" xfId="7" applyNumberFormat="1" applyFont="1" applyFill="1"/>
    <xf numFmtId="0" fontId="14" fillId="2" borderId="0" xfId="0" applyFont="1" applyFill="1" applyAlignment="1">
      <alignment horizontal="left" vertical="center"/>
    </xf>
    <xf numFmtId="0" fontId="16" fillId="2" borderId="9" xfId="4" applyFont="1" applyFill="1" applyBorder="1"/>
    <xf numFmtId="0" fontId="10" fillId="2" borderId="8" xfId="7" applyFont="1" applyFill="1" applyBorder="1"/>
    <xf numFmtId="1" fontId="10" fillId="2" borderId="0" xfId="7" applyNumberFormat="1" applyFont="1" applyFill="1"/>
    <xf numFmtId="1" fontId="16" fillId="2" borderId="0" xfId="7" applyNumberFormat="1" applyFont="1" applyFill="1"/>
    <xf numFmtId="1" fontId="16" fillId="2" borderId="0" xfId="7" applyNumberFormat="1" applyFont="1" applyFill="1" applyAlignment="1">
      <alignment horizontal="left"/>
    </xf>
    <xf numFmtId="1" fontId="16" fillId="2" borderId="0" xfId="4" applyNumberFormat="1" applyFont="1" applyFill="1" applyAlignment="1">
      <alignment horizontal="left"/>
    </xf>
    <xf numFmtId="1" fontId="16" fillId="2" borderId="0" xfId="4" applyNumberFormat="1" applyFont="1" applyFill="1"/>
    <xf numFmtId="1" fontId="16" fillId="2" borderId="9" xfId="4" applyNumberFormat="1" applyFont="1" applyFill="1" applyBorder="1"/>
    <xf numFmtId="0" fontId="16" fillId="2" borderId="8" xfId="4" applyFont="1" applyFill="1" applyBorder="1"/>
    <xf numFmtId="0" fontId="10" fillId="2" borderId="0" xfId="7" applyFont="1" applyFill="1" applyAlignment="1">
      <alignment horizontal="centerContinuous"/>
    </xf>
    <xf numFmtId="0" fontId="16" fillId="2" borderId="10" xfId="7" applyFont="1" applyFill="1" applyBorder="1" applyAlignment="1">
      <alignment horizontal="left"/>
    </xf>
    <xf numFmtId="1" fontId="16" fillId="2" borderId="2" xfId="7" applyNumberFormat="1" applyFont="1" applyFill="1" applyBorder="1" applyAlignment="1">
      <alignment horizontal="left"/>
    </xf>
    <xf numFmtId="1" fontId="16" fillId="2" borderId="2" xfId="4" applyNumberFormat="1" applyFont="1" applyFill="1" applyBorder="1" applyAlignment="1">
      <alignment horizontal="left"/>
    </xf>
    <xf numFmtId="1" fontId="16" fillId="2" borderId="2" xfId="4" applyNumberFormat="1" applyFont="1" applyFill="1" applyBorder="1"/>
    <xf numFmtId="1" fontId="16" fillId="2" borderId="2" xfId="5" applyNumberFormat="1" applyFont="1" applyFill="1" applyBorder="1" applyAlignment="1">
      <alignment horizontal="right" wrapText="1"/>
    </xf>
    <xf numFmtId="1" fontId="16" fillId="2" borderId="5" xfId="5" applyNumberFormat="1" applyFont="1" applyFill="1" applyBorder="1" applyAlignment="1">
      <alignment horizontal="right" wrapText="1"/>
    </xf>
    <xf numFmtId="164" fontId="14" fillId="2" borderId="0" xfId="2" applyNumberFormat="1" applyFont="1" applyFill="1"/>
    <xf numFmtId="2" fontId="16" fillId="2" borderId="0" xfId="6" applyNumberFormat="1" applyFont="1" applyFill="1" applyAlignment="1">
      <alignment vertical="center"/>
    </xf>
    <xf numFmtId="164" fontId="16" fillId="2" borderId="0" xfId="2" applyNumberFormat="1" applyFont="1" applyFill="1" applyBorder="1"/>
    <xf numFmtId="3" fontId="16" fillId="2" borderId="0" xfId="6" applyNumberFormat="1" applyFont="1" applyFill="1"/>
    <xf numFmtId="3" fontId="16" fillId="2" borderId="4" xfId="6" applyNumberFormat="1" applyFont="1" applyFill="1" applyBorder="1"/>
    <xf numFmtId="0" fontId="19" fillId="2" borderId="0" xfId="0" applyFont="1" applyFill="1"/>
    <xf numFmtId="3" fontId="10" fillId="2" borderId="0" xfId="4" applyNumberFormat="1" applyFont="1" applyFill="1"/>
    <xf numFmtId="3" fontId="14" fillId="2" borderId="0" xfId="0" applyNumberFormat="1" applyFont="1" applyFill="1"/>
    <xf numFmtId="9" fontId="10" fillId="2" borderId="0" xfId="2" applyFont="1" applyFill="1" applyBorder="1"/>
    <xf numFmtId="9" fontId="16" fillId="2" borderId="2" xfId="2" applyFont="1" applyFill="1" applyBorder="1"/>
    <xf numFmtId="0" fontId="20" fillId="2" borderId="0" xfId="0" applyFont="1" applyFill="1"/>
    <xf numFmtId="0" fontId="21" fillId="2" borderId="0" xfId="0" applyFont="1" applyFill="1"/>
    <xf numFmtId="0" fontId="22" fillId="3" borderId="11" xfId="0" applyFont="1" applyFill="1" applyBorder="1"/>
    <xf numFmtId="0" fontId="13" fillId="2" borderId="12" xfId="0" applyFont="1" applyFill="1" applyBorder="1"/>
    <xf numFmtId="0" fontId="10" fillId="2" borderId="0" xfId="0" applyFont="1" applyFill="1"/>
    <xf numFmtId="0" fontId="5" fillId="2" borderId="0" xfId="0" applyFont="1" applyFill="1"/>
    <xf numFmtId="0" fontId="14" fillId="2" borderId="9" xfId="0" applyFont="1" applyFill="1" applyBorder="1"/>
    <xf numFmtId="0" fontId="23" fillId="2" borderId="0" xfId="0" applyFont="1" applyFill="1"/>
    <xf numFmtId="0" fontId="24" fillId="2" borderId="0" xfId="0" applyFont="1" applyFill="1"/>
    <xf numFmtId="0" fontId="24" fillId="2" borderId="9" xfId="0" applyFont="1" applyFill="1" applyBorder="1"/>
    <xf numFmtId="0" fontId="25" fillId="2" borderId="0" xfId="0" applyFont="1" applyFill="1"/>
    <xf numFmtId="0" fontId="2" fillId="2" borderId="0" xfId="0" applyFont="1" applyFill="1" applyAlignment="1">
      <alignment horizontal="center"/>
    </xf>
    <xf numFmtId="0" fontId="19" fillId="2" borderId="2" xfId="0" applyFont="1" applyFill="1" applyBorder="1"/>
    <xf numFmtId="0" fontId="19" fillId="2" borderId="5" xfId="0" applyFont="1" applyFill="1" applyBorder="1"/>
    <xf numFmtId="0" fontId="14" fillId="2" borderId="10" xfId="0" applyFont="1" applyFill="1" applyBorder="1"/>
    <xf numFmtId="9" fontId="19" fillId="2" borderId="0" xfId="2" applyFont="1" applyFill="1" applyBorder="1" applyAlignment="1">
      <alignment horizontal="right"/>
    </xf>
    <xf numFmtId="9" fontId="19" fillId="2" borderId="9" xfId="2" applyFont="1" applyFill="1" applyBorder="1" applyAlignment="1">
      <alignment horizontal="right"/>
    </xf>
    <xf numFmtId="9" fontId="14" fillId="2" borderId="0" xfId="2" applyFont="1" applyFill="1" applyBorder="1" applyAlignment="1">
      <alignment horizontal="right"/>
    </xf>
    <xf numFmtId="9" fontId="14" fillId="2" borderId="8" xfId="2" applyFont="1" applyFill="1" applyBorder="1" applyAlignment="1">
      <alignment horizontal="right"/>
    </xf>
    <xf numFmtId="3" fontId="24" fillId="2" borderId="0" xfId="2" applyNumberFormat="1" applyFont="1" applyFill="1" applyAlignment="1">
      <alignment horizontal="right"/>
    </xf>
    <xf numFmtId="3" fontId="25" fillId="2" borderId="9" xfId="2" applyNumberFormat="1" applyFont="1" applyFill="1" applyBorder="1" applyAlignment="1">
      <alignment horizontal="right"/>
    </xf>
    <xf numFmtId="0" fontId="19" fillId="2" borderId="3" xfId="0" applyFont="1" applyFill="1" applyBorder="1"/>
    <xf numFmtId="9" fontId="19" fillId="2" borderId="2" xfId="2" applyFont="1" applyFill="1" applyBorder="1" applyAlignment="1">
      <alignment horizontal="right"/>
    </xf>
    <xf numFmtId="9" fontId="14" fillId="2" borderId="0" xfId="2" applyFont="1" applyFill="1"/>
    <xf numFmtId="0" fontId="26" fillId="2" borderId="0" xfId="0" applyFont="1" applyFill="1"/>
    <xf numFmtId="0" fontId="27" fillId="2" borderId="0" xfId="0" applyFont="1" applyFill="1"/>
    <xf numFmtId="0" fontId="15" fillId="2" borderId="0" xfId="0" applyFont="1" applyFill="1"/>
    <xf numFmtId="0" fontId="28" fillId="2" borderId="0" xfId="0" applyFont="1" applyFill="1"/>
    <xf numFmtId="0" fontId="29" fillId="2" borderId="0" xfId="0" applyFont="1" applyFill="1"/>
    <xf numFmtId="0" fontId="30" fillId="2" borderId="0" xfId="0" applyFont="1" applyFill="1"/>
    <xf numFmtId="0" fontId="9" fillId="2" borderId="0" xfId="0" applyFont="1" applyFill="1"/>
    <xf numFmtId="0" fontId="31" fillId="0" borderId="0" xfId="0" applyFont="1" applyAlignment="1">
      <alignment horizontal="center"/>
    </xf>
    <xf numFmtId="0" fontId="32" fillId="2" borderId="0" xfId="0" applyFont="1" applyFill="1" applyAlignment="1">
      <alignment horizontal="center"/>
    </xf>
    <xf numFmtId="0" fontId="24" fillId="2" borderId="10" xfId="0" applyFont="1" applyFill="1" applyBorder="1"/>
    <xf numFmtId="0" fontId="24" fillId="2" borderId="2" xfId="0" applyFont="1" applyFill="1" applyBorder="1"/>
    <xf numFmtId="0" fontId="25" fillId="2" borderId="3" xfId="0" applyFont="1" applyFill="1" applyBorder="1"/>
    <xf numFmtId="0" fontId="25" fillId="2" borderId="13" xfId="0" applyFont="1" applyFill="1" applyBorder="1"/>
    <xf numFmtId="3" fontId="24" fillId="2" borderId="7" xfId="2" applyNumberFormat="1" applyFont="1" applyFill="1" applyBorder="1" applyAlignment="1">
      <alignment horizontal="right"/>
    </xf>
    <xf numFmtId="3" fontId="24" fillId="2" borderId="4" xfId="2" applyNumberFormat="1" applyFont="1" applyFill="1" applyBorder="1" applyAlignment="1">
      <alignment horizontal="right"/>
    </xf>
    <xf numFmtId="3" fontId="25" fillId="2" borderId="4" xfId="2" applyNumberFormat="1" applyFont="1" applyFill="1" applyBorder="1" applyAlignment="1">
      <alignment horizontal="right"/>
    </xf>
    <xf numFmtId="3" fontId="24" fillId="2" borderId="0" xfId="2" applyNumberFormat="1" applyFont="1" applyFill="1" applyBorder="1" applyAlignment="1">
      <alignment horizontal="right"/>
    </xf>
    <xf numFmtId="3" fontId="25" fillId="2" borderId="6" xfId="2" applyNumberFormat="1" applyFont="1" applyFill="1" applyBorder="1" applyAlignment="1">
      <alignment horizontal="right"/>
    </xf>
    <xf numFmtId="3" fontId="25" fillId="2" borderId="0" xfId="2" applyNumberFormat="1" applyFont="1" applyFill="1" applyBorder="1" applyAlignment="1">
      <alignment horizontal="right"/>
    </xf>
    <xf numFmtId="3" fontId="24" fillId="2" borderId="8" xfId="2" applyNumberFormat="1" applyFont="1" applyFill="1" applyBorder="1" applyAlignment="1">
      <alignment horizontal="right"/>
    </xf>
    <xf numFmtId="9" fontId="19" fillId="2" borderId="5" xfId="2" applyFont="1" applyFill="1" applyBorder="1" applyAlignment="1">
      <alignment horizontal="right"/>
    </xf>
    <xf numFmtId="9" fontId="19" fillId="2" borderId="10" xfId="2" applyFont="1" applyFill="1" applyBorder="1" applyAlignment="1">
      <alignment horizontal="right"/>
    </xf>
    <xf numFmtId="3" fontId="25" fillId="2" borderId="10" xfId="2" applyNumberFormat="1" applyFont="1" applyFill="1" applyBorder="1" applyAlignment="1">
      <alignment horizontal="right"/>
    </xf>
    <xf numFmtId="3" fontId="25" fillId="2" borderId="2" xfId="2" applyNumberFormat="1" applyFont="1" applyFill="1" applyBorder="1" applyAlignment="1">
      <alignment horizontal="right"/>
    </xf>
    <xf numFmtId="3" fontId="25" fillId="2" borderId="5" xfId="2" applyNumberFormat="1" applyFont="1" applyFill="1" applyBorder="1" applyAlignment="1">
      <alignment horizontal="right"/>
    </xf>
    <xf numFmtId="0" fontId="19" fillId="2" borderId="9" xfId="0" applyFont="1" applyFill="1" applyBorder="1"/>
    <xf numFmtId="0" fontId="14" fillId="2" borderId="8" xfId="0" applyFont="1" applyFill="1" applyBorder="1"/>
    <xf numFmtId="0" fontId="24" fillId="2" borderId="8" xfId="0" applyFont="1" applyFill="1" applyBorder="1"/>
    <xf numFmtId="0" fontId="22" fillId="2" borderId="0" xfId="0" applyFont="1" applyFill="1"/>
    <xf numFmtId="0" fontId="14" fillId="0" borderId="0" xfId="0" quotePrefix="1" applyFont="1"/>
    <xf numFmtId="164" fontId="26" fillId="2" borderId="0" xfId="2" applyNumberFormat="1" applyFont="1" applyFill="1"/>
    <xf numFmtId="0" fontId="12" fillId="2" borderId="0" xfId="5" applyFont="1" applyFill="1"/>
    <xf numFmtId="0" fontId="10" fillId="2" borderId="0" xfId="5" applyFont="1" applyFill="1"/>
    <xf numFmtId="0" fontId="15" fillId="2" borderId="0" xfId="5" applyFont="1" applyFill="1"/>
    <xf numFmtId="3" fontId="10" fillId="2" borderId="0" xfId="5" applyNumberFormat="1" applyFont="1" applyFill="1"/>
    <xf numFmtId="0" fontId="0" fillId="2" borderId="0" xfId="0" applyFill="1"/>
    <xf numFmtId="0" fontId="33" fillId="2" borderId="0" xfId="0" applyFont="1" applyFill="1"/>
    <xf numFmtId="0" fontId="10" fillId="2" borderId="2" xfId="5" applyFont="1" applyFill="1" applyBorder="1"/>
    <xf numFmtId="0" fontId="0" fillId="2" borderId="2" xfId="0" applyFill="1" applyBorder="1"/>
    <xf numFmtId="0" fontId="33" fillId="2" borderId="2" xfId="0" applyFont="1" applyFill="1" applyBorder="1"/>
    <xf numFmtId="0" fontId="16" fillId="2" borderId="2" xfId="5" applyFont="1" applyFill="1" applyBorder="1" applyAlignment="1">
      <alignment wrapText="1"/>
    </xf>
    <xf numFmtId="0" fontId="16" fillId="2" borderId="3" xfId="5" applyFont="1" applyFill="1" applyBorder="1" applyAlignment="1">
      <alignment horizontal="right" wrapText="1"/>
    </xf>
    <xf numFmtId="0" fontId="16" fillId="4" borderId="3" xfId="5" applyFont="1" applyFill="1" applyBorder="1" applyAlignment="1">
      <alignment horizontal="right" wrapText="1"/>
    </xf>
    <xf numFmtId="0" fontId="16" fillId="2" borderId="0" xfId="5" applyFont="1" applyFill="1"/>
    <xf numFmtId="164" fontId="10" fillId="4" borderId="0" xfId="2" applyNumberFormat="1" applyFont="1" applyFill="1" applyBorder="1"/>
    <xf numFmtId="3" fontId="10" fillId="4" borderId="0" xfId="5" applyNumberFormat="1" applyFont="1" applyFill="1"/>
    <xf numFmtId="0" fontId="16" fillId="2" borderId="2" xfId="5" applyFont="1" applyFill="1" applyBorder="1"/>
    <xf numFmtId="164" fontId="10" fillId="2" borderId="2" xfId="2" applyNumberFormat="1" applyFont="1" applyFill="1" applyBorder="1"/>
    <xf numFmtId="164" fontId="10" fillId="4" borderId="2" xfId="2" applyNumberFormat="1" applyFont="1" applyFill="1" applyBorder="1"/>
    <xf numFmtId="3" fontId="10" fillId="2" borderId="2" xfId="5" applyNumberFormat="1" applyFont="1" applyFill="1" applyBorder="1"/>
    <xf numFmtId="3" fontId="10" fillId="4" borderId="2" xfId="5" applyNumberFormat="1" applyFont="1" applyFill="1" applyBorder="1"/>
    <xf numFmtId="0" fontId="16" fillId="2" borderId="3" xfId="5" applyFont="1" applyFill="1" applyBorder="1"/>
    <xf numFmtId="164" fontId="16" fillId="2" borderId="4" xfId="2" applyNumberFormat="1" applyFont="1" applyFill="1" applyBorder="1"/>
    <xf numFmtId="164" fontId="16" fillId="4" borderId="4" xfId="2" applyNumberFormat="1" applyFont="1" applyFill="1" applyBorder="1"/>
    <xf numFmtId="3" fontId="16" fillId="2" borderId="3" xfId="5" applyNumberFormat="1" applyFont="1" applyFill="1" applyBorder="1"/>
    <xf numFmtId="3" fontId="16" fillId="4" borderId="3" xfId="5" applyNumberFormat="1" applyFont="1" applyFill="1" applyBorder="1"/>
    <xf numFmtId="0" fontId="16" fillId="2" borderId="14" xfId="5" applyFont="1" applyFill="1" applyBorder="1"/>
    <xf numFmtId="165" fontId="10" fillId="2" borderId="3" xfId="2" applyNumberFormat="1" applyFont="1" applyFill="1" applyBorder="1"/>
    <xf numFmtId="165" fontId="10" fillId="4" borderId="3" xfId="2" applyNumberFormat="1" applyFont="1" applyFill="1" applyBorder="1"/>
    <xf numFmtId="0" fontId="33" fillId="2" borderId="4" xfId="0" applyFont="1" applyFill="1" applyBorder="1"/>
    <xf numFmtId="3" fontId="10" fillId="2" borderId="4" xfId="5" applyNumberFormat="1" applyFont="1" applyFill="1" applyBorder="1"/>
    <xf numFmtId="9" fontId="10" fillId="2" borderId="0" xfId="2" applyFont="1" applyFill="1"/>
    <xf numFmtId="3" fontId="10" fillId="4" borderId="4" xfId="5" applyNumberFormat="1" applyFont="1" applyFill="1" applyBorder="1"/>
    <xf numFmtId="164" fontId="0" fillId="2" borderId="0" xfId="2" applyNumberFormat="1" applyFont="1" applyFill="1"/>
    <xf numFmtId="49" fontId="16" fillId="4" borderId="3" xfId="6" applyNumberFormat="1" applyFont="1" applyFill="1" applyBorder="1" applyAlignment="1">
      <alignment horizontal="right"/>
    </xf>
    <xf numFmtId="164" fontId="10" fillId="2" borderId="0" xfId="8" applyNumberFormat="1" applyFont="1" applyFill="1" applyBorder="1"/>
    <xf numFmtId="164" fontId="10" fillId="4" borderId="0" xfId="8" applyNumberFormat="1" applyFont="1" applyFill="1" applyBorder="1"/>
    <xf numFmtId="166" fontId="10" fillId="2" borderId="0" xfId="1" applyNumberFormat="1" applyFont="1" applyFill="1" applyBorder="1"/>
    <xf numFmtId="166" fontId="10" fillId="4" borderId="0" xfId="1" applyNumberFormat="1" applyFont="1" applyFill="1" applyBorder="1"/>
    <xf numFmtId="164" fontId="16" fillId="2" borderId="0" xfId="8" applyNumberFormat="1" applyFont="1" applyFill="1" applyBorder="1"/>
    <xf numFmtId="164" fontId="16" fillId="4" borderId="0" xfId="8" applyNumberFormat="1" applyFont="1" applyFill="1" applyBorder="1"/>
    <xf numFmtId="166" fontId="16" fillId="2" borderId="0" xfId="5" applyNumberFormat="1" applyFont="1" applyFill="1"/>
    <xf numFmtId="166" fontId="16" fillId="4" borderId="0" xfId="5" applyNumberFormat="1" applyFont="1" applyFill="1"/>
    <xf numFmtId="164" fontId="16" fillId="2" borderId="3" xfId="8" applyNumberFormat="1" applyFont="1" applyFill="1" applyBorder="1"/>
    <xf numFmtId="164" fontId="16" fillId="4" borderId="3" xfId="8" applyNumberFormat="1" applyFont="1" applyFill="1" applyBorder="1"/>
    <xf numFmtId="166" fontId="16" fillId="2" borderId="3" xfId="5" applyNumberFormat="1" applyFont="1" applyFill="1" applyBorder="1"/>
    <xf numFmtId="166" fontId="16" fillId="4" borderId="3" xfId="5" applyNumberFormat="1" applyFont="1" applyFill="1" applyBorder="1"/>
    <xf numFmtId="165" fontId="10" fillId="2" borderId="2" xfId="8" applyNumberFormat="1" applyFont="1" applyFill="1" applyBorder="1"/>
    <xf numFmtId="165" fontId="10" fillId="4" borderId="2" xfId="8" applyNumberFormat="1" applyFont="1" applyFill="1" applyBorder="1"/>
    <xf numFmtId="0" fontId="0" fillId="2" borderId="4" xfId="0" applyFill="1" applyBorder="1"/>
    <xf numFmtId="0" fontId="10" fillId="2" borderId="4" xfId="5" applyFont="1" applyFill="1" applyBorder="1"/>
    <xf numFmtId="164" fontId="16" fillId="2" borderId="2" xfId="8" applyNumberFormat="1" applyFont="1" applyFill="1" applyBorder="1"/>
    <xf numFmtId="164" fontId="16" fillId="4" borderId="2" xfId="8" applyNumberFormat="1" applyFont="1" applyFill="1" applyBorder="1"/>
    <xf numFmtId="3" fontId="16" fillId="2" borderId="0" xfId="5" applyNumberFormat="1" applyFont="1" applyFill="1"/>
    <xf numFmtId="3" fontId="16" fillId="4" borderId="0" xfId="5" applyNumberFormat="1" applyFont="1" applyFill="1"/>
    <xf numFmtId="9" fontId="10" fillId="2" borderId="0" xfId="8" applyFont="1" applyFill="1" applyBorder="1"/>
    <xf numFmtId="0" fontId="16" fillId="2" borderId="2" xfId="5" applyFont="1" applyFill="1" applyBorder="1" applyAlignment="1">
      <alignment horizontal="right"/>
    </xf>
    <xf numFmtId="164" fontId="10" fillId="2" borderId="3" xfId="2" applyNumberFormat="1" applyFont="1" applyFill="1" applyBorder="1"/>
    <xf numFmtId="9" fontId="10" fillId="2" borderId="3" xfId="2" applyFont="1" applyFill="1" applyBorder="1"/>
    <xf numFmtId="165" fontId="10" fillId="2" borderId="2" xfId="2" applyNumberFormat="1" applyFont="1" applyFill="1" applyBorder="1"/>
    <xf numFmtId="3" fontId="10" fillId="2" borderId="0" xfId="2" applyNumberFormat="1" applyFont="1" applyFill="1" applyBorder="1"/>
    <xf numFmtId="3" fontId="10" fillId="2" borderId="2" xfId="2" applyNumberFormat="1" applyFont="1" applyFill="1" applyBorder="1"/>
    <xf numFmtId="3" fontId="16" fillId="2" borderId="3" xfId="2" applyNumberFormat="1" applyFont="1" applyFill="1" applyBorder="1"/>
    <xf numFmtId="0" fontId="12" fillId="2" borderId="0" xfId="9" applyFont="1" applyFill="1"/>
    <xf numFmtId="0" fontId="16" fillId="2" borderId="0" xfId="0" applyFont="1" applyFill="1"/>
    <xf numFmtId="0" fontId="19" fillId="2" borderId="3" xfId="0" applyFont="1" applyFill="1" applyBorder="1" applyAlignment="1">
      <alignment vertical="center" wrapText="1"/>
    </xf>
    <xf numFmtId="0" fontId="16" fillId="2" borderId="3" xfId="4" applyFont="1" applyFill="1" applyBorder="1" applyAlignment="1">
      <alignment horizontal="right" vertical="center"/>
    </xf>
    <xf numFmtId="49" fontId="14" fillId="2" borderId="0" xfId="0" applyNumberFormat="1" applyFont="1" applyFill="1"/>
    <xf numFmtId="49" fontId="14" fillId="2" borderId="2" xfId="0" applyNumberFormat="1" applyFont="1" applyFill="1" applyBorder="1"/>
    <xf numFmtId="165" fontId="14" fillId="2" borderId="2" xfId="0" applyNumberFormat="1" applyFont="1" applyFill="1" applyBorder="1" applyAlignment="1">
      <alignment horizontal="right"/>
    </xf>
    <xf numFmtId="0" fontId="14" fillId="2" borderId="0" xfId="0" quotePrefix="1" applyFont="1" applyFill="1"/>
    <xf numFmtId="9" fontId="19" fillId="2" borderId="0" xfId="2" applyFont="1" applyFill="1" applyBorder="1" applyAlignment="1" applyProtection="1">
      <alignment horizontal="right"/>
      <protection hidden="1"/>
    </xf>
    <xf numFmtId="9" fontId="19" fillId="2" borderId="9" xfId="2" applyFont="1" applyFill="1" applyBorder="1" applyAlignment="1" applyProtection="1">
      <alignment horizontal="right"/>
      <protection hidden="1"/>
    </xf>
    <xf numFmtId="9" fontId="19" fillId="2" borderId="8" xfId="2" applyFont="1" applyFill="1" applyBorder="1" applyAlignment="1" applyProtection="1">
      <alignment horizontal="right"/>
      <protection hidden="1"/>
    </xf>
    <xf numFmtId="9" fontId="19" fillId="2" borderId="0" xfId="2" applyFont="1" applyFill="1" applyAlignment="1" applyProtection="1">
      <alignment horizontal="right"/>
      <protection hidden="1"/>
    </xf>
    <xf numFmtId="9" fontId="19" fillId="2" borderId="6" xfId="2" applyFont="1" applyFill="1" applyBorder="1" applyAlignment="1" applyProtection="1">
      <alignment horizontal="right"/>
      <protection hidden="1"/>
    </xf>
    <xf numFmtId="3" fontId="25" fillId="2" borderId="0" xfId="0" applyNumberFormat="1" applyFont="1" applyFill="1" applyAlignment="1" applyProtection="1">
      <alignment horizontal="right"/>
      <protection hidden="1"/>
    </xf>
    <xf numFmtId="3" fontId="25" fillId="2" borderId="6" xfId="0" applyNumberFormat="1" applyFont="1" applyFill="1" applyBorder="1" applyAlignment="1" applyProtection="1">
      <alignment horizontal="right"/>
      <protection hidden="1"/>
    </xf>
    <xf numFmtId="9" fontId="14" fillId="2" borderId="0" xfId="2" applyFont="1" applyFill="1" applyBorder="1" applyAlignment="1" applyProtection="1">
      <alignment horizontal="right"/>
      <protection hidden="1"/>
    </xf>
    <xf numFmtId="9" fontId="14" fillId="2" borderId="9" xfId="2" applyFont="1" applyFill="1" applyBorder="1" applyAlignment="1" applyProtection="1">
      <alignment horizontal="right"/>
      <protection hidden="1"/>
    </xf>
    <xf numFmtId="9" fontId="14" fillId="2" borderId="8" xfId="2" applyFont="1" applyFill="1" applyBorder="1" applyAlignment="1" applyProtection="1">
      <alignment horizontal="right"/>
      <protection hidden="1"/>
    </xf>
    <xf numFmtId="9" fontId="14" fillId="2" borderId="0" xfId="2" applyFont="1" applyFill="1" applyAlignment="1" applyProtection="1">
      <alignment horizontal="right"/>
      <protection hidden="1"/>
    </xf>
    <xf numFmtId="3" fontId="24" fillId="2" borderId="0" xfId="2" applyNumberFormat="1" applyFont="1" applyFill="1" applyAlignment="1" applyProtection="1">
      <alignment horizontal="right"/>
      <protection hidden="1"/>
    </xf>
    <xf numFmtId="3" fontId="24" fillId="2" borderId="9" xfId="2" applyNumberFormat="1" applyFont="1" applyFill="1" applyBorder="1" applyAlignment="1" applyProtection="1">
      <alignment horizontal="right"/>
      <protection hidden="1"/>
    </xf>
    <xf numFmtId="3" fontId="25" fillId="2" borderId="0" xfId="2" applyNumberFormat="1" applyFont="1" applyFill="1" applyAlignment="1" applyProtection="1">
      <alignment horizontal="right"/>
      <protection hidden="1"/>
    </xf>
    <xf numFmtId="3" fontId="25" fillId="2" borderId="9" xfId="2" applyNumberFormat="1" applyFont="1" applyFill="1" applyBorder="1" applyAlignment="1" applyProtection="1">
      <alignment horizontal="right"/>
      <protection hidden="1"/>
    </xf>
    <xf numFmtId="9" fontId="14" fillId="2" borderId="2" xfId="2" applyFont="1" applyFill="1" applyBorder="1" applyAlignment="1" applyProtection="1">
      <alignment horizontal="right"/>
      <protection hidden="1"/>
    </xf>
    <xf numFmtId="9" fontId="19" fillId="2" borderId="3" xfId="2" applyFont="1" applyFill="1" applyBorder="1" applyAlignment="1" applyProtection="1">
      <alignment horizontal="right"/>
      <protection hidden="1"/>
    </xf>
    <xf numFmtId="9" fontId="19" fillId="2" borderId="2" xfId="2" applyFont="1" applyFill="1" applyBorder="1" applyAlignment="1" applyProtection="1">
      <alignment horizontal="right"/>
      <protection hidden="1"/>
    </xf>
    <xf numFmtId="9" fontId="19" fillId="2" borderId="13" xfId="2" applyFont="1" applyFill="1" applyBorder="1" applyAlignment="1" applyProtection="1">
      <alignment horizontal="right"/>
      <protection hidden="1"/>
    </xf>
    <xf numFmtId="9" fontId="19" fillId="2" borderId="14" xfId="2" applyFont="1" applyFill="1" applyBorder="1" applyAlignment="1" applyProtection="1">
      <alignment horizontal="right"/>
      <protection hidden="1"/>
    </xf>
    <xf numFmtId="3" fontId="25" fillId="2" borderId="3" xfId="2" applyNumberFormat="1" applyFont="1" applyFill="1" applyBorder="1" applyAlignment="1" applyProtection="1">
      <alignment horizontal="right"/>
      <protection hidden="1"/>
    </xf>
    <xf numFmtId="3" fontId="25" fillId="2" borderId="13" xfId="2" applyNumberFormat="1" applyFont="1" applyFill="1" applyBorder="1" applyAlignment="1" applyProtection="1">
      <alignment horizontal="right"/>
      <protection hidden="1"/>
    </xf>
    <xf numFmtId="0" fontId="14" fillId="0" borderId="0" xfId="0" applyFont="1"/>
    <xf numFmtId="0" fontId="2" fillId="2" borderId="0" xfId="0" applyFont="1" applyFill="1"/>
    <xf numFmtId="0" fontId="16" fillId="2" borderId="2" xfId="7" applyFont="1" applyFill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16" fillId="2" borderId="5" xfId="7" applyFont="1" applyFill="1" applyBorder="1" applyAlignment="1">
      <alignment horizontal="center"/>
    </xf>
    <xf numFmtId="0" fontId="16" fillId="2" borderId="10" xfId="7" applyFont="1" applyFill="1" applyBorder="1" applyAlignment="1">
      <alignment horizontal="center"/>
    </xf>
    <xf numFmtId="1" fontId="16" fillId="2" borderId="2" xfId="7" applyNumberFormat="1" applyFont="1" applyFill="1" applyBorder="1" applyAlignment="1">
      <alignment horizontal="center"/>
    </xf>
    <xf numFmtId="1" fontId="16" fillId="2" borderId="5" xfId="7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9" xfId="0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</cellXfs>
  <cellStyles count="10">
    <cellStyle name="Comma" xfId="1" builtinId="3"/>
    <cellStyle name="Hyperlink" xfId="3" builtinId="8"/>
    <cellStyle name="Normal" xfId="0" builtinId="0"/>
    <cellStyle name="Normal 2" xfId="4"/>
    <cellStyle name="Normal_FSM LA time seriesv2" xfId="7"/>
    <cellStyle name="Normal_mb90 school type top third" xfId="9"/>
    <cellStyle name="Normal_school type data table 0910 mb89 cor" xfId="5"/>
    <cellStyle name="Normal_Sheet1" xfId="6"/>
    <cellStyle name="Percent" xfId="2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2</xdr:col>
      <xdr:colOff>600710</xdr:colOff>
      <xdr:row>5</xdr:row>
      <xdr:rowOff>66992</xdr:rowOff>
    </xdr:to>
    <xdr:pic>
      <xdr:nvPicPr>
        <xdr:cNvPr id="2" name="Picture 1" descr="Department for Education" title="Logo">
          <a:extLst>
            <a:ext uri="{FF2B5EF4-FFF2-40B4-BE49-F238E27FC236}">
              <a16:creationId xmlns:a16="http://schemas.microsoft.com/office/drawing/2014/main" id="{56D9DD0E-E085-4436-8FC3-606B28AF49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1219835" cy="7146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1076325</xdr:colOff>
      <xdr:row>1</xdr:row>
      <xdr:rowOff>0</xdr:rowOff>
    </xdr:from>
    <xdr:to>
      <xdr:col>2</xdr:col>
      <xdr:colOff>6181725</xdr:colOff>
      <xdr:row>5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B550C9-C8DD-422C-B346-ADB1A253A4C7}"/>
            </a:ext>
          </a:extLst>
        </xdr:cNvPr>
        <xdr:cNvSpPr txBox="1"/>
      </xdr:nvSpPr>
      <xdr:spPr>
        <a:xfrm>
          <a:off x="1876425" y="161925"/>
          <a:ext cx="5105400" cy="781050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Widening Participation in Higher Education</a:t>
          </a:r>
          <a:r>
            <a:rPr lang="en-GB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2019</a:t>
          </a:r>
        </a:p>
        <a:p>
          <a:pPr algn="l"/>
          <a:r>
            <a:rPr lang="en-GB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Main Tables</a:t>
          </a:r>
          <a:endParaRPr lang="en-GB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9"/>
  <sheetViews>
    <sheetView topLeftCell="A194" workbookViewId="0">
      <selection activeCell="E2" sqref="E2:M229"/>
    </sheetView>
  </sheetViews>
  <sheetFormatPr defaultRowHeight="14.25" x14ac:dyDescent="0.45"/>
  <cols>
    <col min="1" max="1" width="42.3984375" bestFit="1" customWidth="1"/>
    <col min="2" max="2" width="4.265625" bestFit="1" customWidth="1"/>
    <col min="3" max="3" width="11.73046875" bestFit="1" customWidth="1"/>
    <col min="4" max="4" width="33.1328125" bestFit="1" customWidth="1"/>
    <col min="5" max="13" width="6.73046875" bestFit="1" customWidth="1"/>
  </cols>
  <sheetData>
    <row r="1" spans="1:13" x14ac:dyDescent="0.45">
      <c r="A1" t="s">
        <v>0</v>
      </c>
      <c r="B1" t="s">
        <v>1</v>
      </c>
      <c r="C1" t="s">
        <v>2</v>
      </c>
      <c r="D1" t="s">
        <v>3</v>
      </c>
      <c r="E1">
        <v>200910</v>
      </c>
      <c r="F1">
        <v>201011</v>
      </c>
      <c r="G1">
        <v>201112</v>
      </c>
      <c r="H1">
        <v>201213</v>
      </c>
      <c r="I1">
        <v>201314</v>
      </c>
      <c r="J1">
        <v>201415</v>
      </c>
      <c r="K1">
        <v>201516</v>
      </c>
      <c r="L1">
        <v>201617</v>
      </c>
      <c r="M1">
        <v>201718</v>
      </c>
    </row>
    <row r="2" spans="1:13" x14ac:dyDescent="0.45">
      <c r="A2" t="s">
        <v>4</v>
      </c>
      <c r="B2" t="s">
        <v>5</v>
      </c>
      <c r="C2" t="s">
        <v>6</v>
      </c>
      <c r="D2" t="s">
        <v>7</v>
      </c>
      <c r="E2">
        <v>201</v>
      </c>
      <c r="F2">
        <v>244</v>
      </c>
      <c r="G2">
        <v>252</v>
      </c>
      <c r="H2">
        <v>239</v>
      </c>
      <c r="I2">
        <v>276</v>
      </c>
      <c r="J2">
        <v>274</v>
      </c>
      <c r="K2">
        <v>297</v>
      </c>
      <c r="L2">
        <v>357</v>
      </c>
      <c r="M2">
        <v>323</v>
      </c>
    </row>
    <row r="3" spans="1:13" x14ac:dyDescent="0.45">
      <c r="A3" t="s">
        <v>8</v>
      </c>
      <c r="B3" t="s">
        <v>5</v>
      </c>
      <c r="C3" t="s">
        <v>6</v>
      </c>
      <c r="D3" t="s">
        <v>9</v>
      </c>
      <c r="E3">
        <v>1067</v>
      </c>
      <c r="F3">
        <v>1248</v>
      </c>
      <c r="G3">
        <v>1382</v>
      </c>
      <c r="H3">
        <v>1555</v>
      </c>
      <c r="I3">
        <v>1598</v>
      </c>
      <c r="J3">
        <v>1947</v>
      </c>
      <c r="K3">
        <v>2080</v>
      </c>
      <c r="L3">
        <v>2313</v>
      </c>
      <c r="M3">
        <v>2437</v>
      </c>
    </row>
    <row r="4" spans="1:13" x14ac:dyDescent="0.45">
      <c r="A4" t="s">
        <v>10</v>
      </c>
      <c r="B4" t="s">
        <v>5</v>
      </c>
      <c r="C4" t="s">
        <v>6</v>
      </c>
      <c r="D4" t="s">
        <v>11</v>
      </c>
      <c r="E4">
        <v>211</v>
      </c>
      <c r="F4">
        <v>211</v>
      </c>
      <c r="G4">
        <v>250</v>
      </c>
      <c r="H4">
        <v>245</v>
      </c>
      <c r="I4">
        <v>258</v>
      </c>
      <c r="J4">
        <v>247</v>
      </c>
      <c r="K4">
        <v>289</v>
      </c>
      <c r="L4">
        <v>312</v>
      </c>
      <c r="M4">
        <v>311</v>
      </c>
    </row>
    <row r="5" spans="1:13" x14ac:dyDescent="0.45">
      <c r="A5" t="s">
        <v>12</v>
      </c>
      <c r="B5" t="s">
        <v>5</v>
      </c>
      <c r="C5" t="s">
        <v>6</v>
      </c>
      <c r="D5" t="s">
        <v>13</v>
      </c>
      <c r="E5">
        <v>973</v>
      </c>
      <c r="F5">
        <v>1034</v>
      </c>
      <c r="G5">
        <v>1306</v>
      </c>
      <c r="H5">
        <v>1399</v>
      </c>
      <c r="I5">
        <v>1586</v>
      </c>
      <c r="J5">
        <v>1758</v>
      </c>
      <c r="K5">
        <v>1960</v>
      </c>
      <c r="L5">
        <v>2143</v>
      </c>
      <c r="M5">
        <v>2199</v>
      </c>
    </row>
    <row r="6" spans="1:13" x14ac:dyDescent="0.45">
      <c r="A6" t="s">
        <v>14</v>
      </c>
      <c r="B6" t="s">
        <v>5</v>
      </c>
      <c r="C6" t="s">
        <v>6</v>
      </c>
      <c r="D6" t="s">
        <v>15</v>
      </c>
      <c r="E6">
        <v>121</v>
      </c>
      <c r="F6">
        <v>123</v>
      </c>
      <c r="G6">
        <v>136</v>
      </c>
      <c r="H6">
        <v>147</v>
      </c>
      <c r="I6">
        <v>158</v>
      </c>
      <c r="J6">
        <v>199</v>
      </c>
      <c r="K6">
        <v>168</v>
      </c>
      <c r="L6">
        <v>243</v>
      </c>
      <c r="M6">
        <v>238</v>
      </c>
    </row>
    <row r="7" spans="1:13" x14ac:dyDescent="0.45">
      <c r="A7" t="s">
        <v>16</v>
      </c>
      <c r="B7" t="s">
        <v>5</v>
      </c>
      <c r="C7" t="s">
        <v>6</v>
      </c>
      <c r="D7" t="s">
        <v>17</v>
      </c>
      <c r="E7">
        <v>450</v>
      </c>
      <c r="F7">
        <v>441</v>
      </c>
      <c r="G7">
        <v>515</v>
      </c>
      <c r="H7">
        <v>505</v>
      </c>
      <c r="I7">
        <v>564</v>
      </c>
      <c r="J7">
        <v>620</v>
      </c>
      <c r="K7">
        <v>582</v>
      </c>
      <c r="L7">
        <v>719</v>
      </c>
      <c r="M7">
        <v>733</v>
      </c>
    </row>
    <row r="8" spans="1:13" x14ac:dyDescent="0.45">
      <c r="A8" t="s">
        <v>18</v>
      </c>
      <c r="B8" t="s">
        <v>5</v>
      </c>
      <c r="C8" t="s">
        <v>6</v>
      </c>
      <c r="D8" t="s">
        <v>19</v>
      </c>
      <c r="E8">
        <v>76</v>
      </c>
      <c r="F8">
        <v>78</v>
      </c>
      <c r="G8">
        <v>95</v>
      </c>
      <c r="H8">
        <v>103</v>
      </c>
      <c r="I8">
        <v>127</v>
      </c>
      <c r="J8">
        <v>148</v>
      </c>
      <c r="K8">
        <v>153</v>
      </c>
      <c r="L8">
        <v>150</v>
      </c>
      <c r="M8">
        <v>162</v>
      </c>
    </row>
    <row r="9" spans="1:13" x14ac:dyDescent="0.45">
      <c r="A9" t="s">
        <v>20</v>
      </c>
      <c r="B9" t="s">
        <v>5</v>
      </c>
      <c r="C9" t="s">
        <v>6</v>
      </c>
      <c r="D9" t="s">
        <v>21</v>
      </c>
      <c r="E9">
        <v>342</v>
      </c>
      <c r="F9">
        <v>379</v>
      </c>
      <c r="G9">
        <v>397</v>
      </c>
      <c r="H9">
        <v>399</v>
      </c>
      <c r="I9">
        <v>446</v>
      </c>
      <c r="J9">
        <v>512</v>
      </c>
      <c r="K9">
        <v>503</v>
      </c>
      <c r="L9">
        <v>518</v>
      </c>
      <c r="M9">
        <v>538</v>
      </c>
    </row>
    <row r="10" spans="1:13" x14ac:dyDescent="0.45">
      <c r="A10" t="s">
        <v>22</v>
      </c>
      <c r="B10" t="s">
        <v>5</v>
      </c>
      <c r="C10" t="s">
        <v>6</v>
      </c>
      <c r="D10" t="s">
        <v>23</v>
      </c>
      <c r="E10">
        <v>366</v>
      </c>
      <c r="F10">
        <v>413</v>
      </c>
      <c r="G10">
        <v>438</v>
      </c>
      <c r="H10">
        <v>520</v>
      </c>
      <c r="I10">
        <v>524</v>
      </c>
      <c r="J10">
        <v>601</v>
      </c>
      <c r="K10">
        <v>589</v>
      </c>
      <c r="L10">
        <v>679</v>
      </c>
      <c r="M10">
        <v>616</v>
      </c>
    </row>
    <row r="11" spans="1:13" x14ac:dyDescent="0.45">
      <c r="A11" t="s">
        <v>24</v>
      </c>
      <c r="B11" t="s">
        <v>5</v>
      </c>
      <c r="C11" t="s">
        <v>6</v>
      </c>
      <c r="D11" t="s">
        <v>25</v>
      </c>
      <c r="E11">
        <v>831</v>
      </c>
      <c r="F11">
        <v>867</v>
      </c>
      <c r="G11">
        <v>962</v>
      </c>
      <c r="H11">
        <v>998</v>
      </c>
      <c r="I11">
        <v>1160</v>
      </c>
      <c r="J11">
        <v>1230</v>
      </c>
      <c r="K11">
        <v>1486</v>
      </c>
      <c r="L11">
        <v>1519</v>
      </c>
      <c r="M11">
        <v>1625</v>
      </c>
    </row>
    <row r="12" spans="1:13" x14ac:dyDescent="0.45">
      <c r="A12" t="s">
        <v>26</v>
      </c>
      <c r="B12" t="s">
        <v>5</v>
      </c>
      <c r="C12" t="s">
        <v>6</v>
      </c>
      <c r="D12" t="s">
        <v>27</v>
      </c>
      <c r="E12">
        <v>357</v>
      </c>
      <c r="F12">
        <v>368</v>
      </c>
      <c r="G12">
        <v>393</v>
      </c>
      <c r="H12">
        <v>463</v>
      </c>
      <c r="I12">
        <v>470</v>
      </c>
      <c r="J12">
        <v>516</v>
      </c>
      <c r="K12">
        <v>557</v>
      </c>
      <c r="L12">
        <v>583</v>
      </c>
      <c r="M12">
        <v>572</v>
      </c>
    </row>
    <row r="13" spans="1:13" x14ac:dyDescent="0.45">
      <c r="A13" t="s">
        <v>28</v>
      </c>
      <c r="B13" t="s">
        <v>5</v>
      </c>
      <c r="C13" t="s">
        <v>6</v>
      </c>
      <c r="D13" t="s">
        <v>29</v>
      </c>
      <c r="E13">
        <v>784</v>
      </c>
      <c r="F13">
        <v>842</v>
      </c>
      <c r="G13">
        <v>886</v>
      </c>
      <c r="H13">
        <v>974</v>
      </c>
      <c r="I13">
        <v>1140</v>
      </c>
      <c r="J13">
        <v>1257</v>
      </c>
      <c r="K13">
        <v>1312</v>
      </c>
      <c r="L13">
        <v>1445</v>
      </c>
      <c r="M13">
        <v>1558</v>
      </c>
    </row>
    <row r="14" spans="1:13" x14ac:dyDescent="0.45">
      <c r="A14" t="s">
        <v>30</v>
      </c>
      <c r="B14" t="s">
        <v>5</v>
      </c>
      <c r="C14" t="s">
        <v>6</v>
      </c>
      <c r="D14" t="s">
        <v>31</v>
      </c>
      <c r="E14">
        <v>111</v>
      </c>
      <c r="F14">
        <v>145</v>
      </c>
      <c r="G14">
        <v>168</v>
      </c>
      <c r="H14">
        <v>166</v>
      </c>
      <c r="I14">
        <v>209</v>
      </c>
      <c r="J14">
        <v>257</v>
      </c>
      <c r="K14">
        <v>231</v>
      </c>
      <c r="L14">
        <v>301</v>
      </c>
      <c r="M14">
        <v>291</v>
      </c>
    </row>
    <row r="15" spans="1:13" x14ac:dyDescent="0.45">
      <c r="A15" t="s">
        <v>32</v>
      </c>
      <c r="B15" t="s">
        <v>5</v>
      </c>
      <c r="C15" t="s">
        <v>6</v>
      </c>
      <c r="D15" t="s">
        <v>33</v>
      </c>
      <c r="E15">
        <v>919</v>
      </c>
      <c r="F15">
        <v>1070</v>
      </c>
      <c r="G15">
        <v>1104</v>
      </c>
      <c r="H15">
        <v>1229</v>
      </c>
      <c r="I15">
        <v>1368</v>
      </c>
      <c r="J15">
        <v>1537</v>
      </c>
      <c r="K15">
        <v>1637</v>
      </c>
      <c r="L15">
        <v>1794</v>
      </c>
      <c r="M15">
        <v>1833</v>
      </c>
    </row>
    <row r="16" spans="1:13" x14ac:dyDescent="0.45">
      <c r="A16" t="s">
        <v>34</v>
      </c>
      <c r="B16" t="s">
        <v>5</v>
      </c>
      <c r="C16" t="s">
        <v>6</v>
      </c>
      <c r="D16" t="s">
        <v>35</v>
      </c>
      <c r="E16">
        <v>87</v>
      </c>
      <c r="F16">
        <v>98</v>
      </c>
      <c r="G16">
        <v>101</v>
      </c>
      <c r="H16">
        <v>117</v>
      </c>
      <c r="I16">
        <v>161</v>
      </c>
      <c r="J16">
        <v>174</v>
      </c>
      <c r="K16">
        <v>229</v>
      </c>
      <c r="L16">
        <v>228</v>
      </c>
      <c r="M16">
        <v>224</v>
      </c>
    </row>
    <row r="17" spans="1:13" x14ac:dyDescent="0.45">
      <c r="A17" t="s">
        <v>36</v>
      </c>
      <c r="B17" t="s">
        <v>5</v>
      </c>
      <c r="C17" t="s">
        <v>6</v>
      </c>
      <c r="D17" t="s">
        <v>37</v>
      </c>
      <c r="E17">
        <v>721</v>
      </c>
      <c r="F17">
        <v>845</v>
      </c>
      <c r="G17">
        <v>993</v>
      </c>
      <c r="H17">
        <v>1097</v>
      </c>
      <c r="I17">
        <v>1221</v>
      </c>
      <c r="J17">
        <v>1346</v>
      </c>
      <c r="K17">
        <v>1386</v>
      </c>
      <c r="L17">
        <v>1437</v>
      </c>
      <c r="M17">
        <v>1539</v>
      </c>
    </row>
    <row r="18" spans="1:13" x14ac:dyDescent="0.45">
      <c r="A18" t="s">
        <v>38</v>
      </c>
      <c r="B18" t="s">
        <v>5</v>
      </c>
      <c r="C18" t="s">
        <v>6</v>
      </c>
      <c r="D18" t="s">
        <v>39</v>
      </c>
      <c r="E18">
        <v>337</v>
      </c>
      <c r="F18">
        <v>353</v>
      </c>
      <c r="G18">
        <v>436</v>
      </c>
      <c r="H18">
        <v>462</v>
      </c>
      <c r="I18">
        <v>503</v>
      </c>
      <c r="J18">
        <v>544</v>
      </c>
      <c r="K18">
        <v>563</v>
      </c>
      <c r="L18">
        <v>627</v>
      </c>
      <c r="M18">
        <v>586</v>
      </c>
    </row>
    <row r="19" spans="1:13" x14ac:dyDescent="0.45">
      <c r="A19" t="s">
        <v>40</v>
      </c>
      <c r="B19" t="s">
        <v>5</v>
      </c>
      <c r="C19" t="s">
        <v>6</v>
      </c>
      <c r="D19" t="s">
        <v>41</v>
      </c>
      <c r="E19">
        <v>2485</v>
      </c>
      <c r="F19">
        <v>2585</v>
      </c>
      <c r="G19">
        <v>2982</v>
      </c>
      <c r="H19">
        <v>3244</v>
      </c>
      <c r="I19">
        <v>3585</v>
      </c>
      <c r="J19">
        <v>3753</v>
      </c>
      <c r="K19">
        <v>3970</v>
      </c>
      <c r="L19">
        <v>4233</v>
      </c>
      <c r="M19">
        <v>4762</v>
      </c>
    </row>
    <row r="20" spans="1:13" x14ac:dyDescent="0.45">
      <c r="A20" t="s">
        <v>42</v>
      </c>
      <c r="B20" t="s">
        <v>5</v>
      </c>
      <c r="C20" t="s">
        <v>6</v>
      </c>
      <c r="D20" t="s">
        <v>43</v>
      </c>
      <c r="E20">
        <v>287</v>
      </c>
      <c r="F20">
        <v>306</v>
      </c>
      <c r="G20">
        <v>322</v>
      </c>
      <c r="H20">
        <v>333</v>
      </c>
      <c r="I20">
        <v>395</v>
      </c>
      <c r="J20">
        <v>439</v>
      </c>
      <c r="K20">
        <v>463</v>
      </c>
      <c r="L20">
        <v>486</v>
      </c>
      <c r="M20">
        <v>482</v>
      </c>
    </row>
    <row r="21" spans="1:13" x14ac:dyDescent="0.45">
      <c r="A21" t="s">
        <v>44</v>
      </c>
      <c r="B21" t="s">
        <v>5</v>
      </c>
      <c r="C21" t="s">
        <v>6</v>
      </c>
      <c r="D21" t="s">
        <v>45</v>
      </c>
      <c r="E21">
        <v>1965</v>
      </c>
      <c r="F21">
        <v>2199</v>
      </c>
      <c r="G21">
        <v>2609</v>
      </c>
      <c r="H21">
        <v>2816</v>
      </c>
      <c r="I21">
        <v>2986</v>
      </c>
      <c r="J21">
        <v>3182</v>
      </c>
      <c r="K21">
        <v>3335</v>
      </c>
      <c r="L21">
        <v>3603</v>
      </c>
      <c r="M21">
        <v>3949</v>
      </c>
    </row>
    <row r="22" spans="1:13" x14ac:dyDescent="0.45">
      <c r="A22" t="s">
        <v>46</v>
      </c>
      <c r="B22" t="s">
        <v>5</v>
      </c>
      <c r="C22" t="s">
        <v>6</v>
      </c>
      <c r="D22" t="s">
        <v>47</v>
      </c>
      <c r="E22">
        <v>767</v>
      </c>
      <c r="F22">
        <v>749</v>
      </c>
      <c r="G22">
        <v>697</v>
      </c>
      <c r="H22">
        <v>746</v>
      </c>
      <c r="I22">
        <v>727</v>
      </c>
      <c r="J22">
        <v>883</v>
      </c>
      <c r="K22">
        <v>880</v>
      </c>
      <c r="L22">
        <v>941</v>
      </c>
      <c r="M22">
        <v>933</v>
      </c>
    </row>
    <row r="23" spans="1:13" x14ac:dyDescent="0.45">
      <c r="A23" t="s">
        <v>48</v>
      </c>
      <c r="B23" t="s">
        <v>5</v>
      </c>
      <c r="C23" t="s">
        <v>6</v>
      </c>
      <c r="D23" t="s">
        <v>49</v>
      </c>
      <c r="E23">
        <v>732</v>
      </c>
      <c r="F23">
        <v>791</v>
      </c>
      <c r="G23">
        <v>875</v>
      </c>
      <c r="H23">
        <v>926</v>
      </c>
      <c r="I23">
        <v>1068</v>
      </c>
      <c r="J23">
        <v>1223</v>
      </c>
      <c r="K23">
        <v>1512</v>
      </c>
      <c r="L23">
        <v>1732</v>
      </c>
      <c r="M23">
        <v>1894</v>
      </c>
    </row>
    <row r="24" spans="1:13" x14ac:dyDescent="0.45">
      <c r="A24" t="s">
        <v>50</v>
      </c>
      <c r="B24" t="s">
        <v>5</v>
      </c>
      <c r="C24" t="s">
        <v>6</v>
      </c>
      <c r="D24" t="s">
        <v>51</v>
      </c>
      <c r="E24">
        <v>611</v>
      </c>
      <c r="F24">
        <v>578</v>
      </c>
      <c r="G24">
        <v>583</v>
      </c>
      <c r="H24">
        <v>508</v>
      </c>
      <c r="I24">
        <v>631</v>
      </c>
      <c r="J24">
        <v>731</v>
      </c>
      <c r="K24">
        <v>719</v>
      </c>
      <c r="L24">
        <v>715</v>
      </c>
      <c r="M24">
        <v>692</v>
      </c>
    </row>
    <row r="25" spans="1:13" x14ac:dyDescent="0.45">
      <c r="A25" t="s">
        <v>52</v>
      </c>
      <c r="B25" t="s">
        <v>5</v>
      </c>
      <c r="C25" t="s">
        <v>6</v>
      </c>
      <c r="D25" t="s">
        <v>53</v>
      </c>
      <c r="E25">
        <v>616</v>
      </c>
      <c r="F25">
        <v>677</v>
      </c>
      <c r="G25">
        <v>728</v>
      </c>
      <c r="H25">
        <v>823</v>
      </c>
      <c r="I25">
        <v>908</v>
      </c>
      <c r="J25">
        <v>1102</v>
      </c>
      <c r="K25">
        <v>1325</v>
      </c>
      <c r="L25">
        <v>1422</v>
      </c>
      <c r="M25">
        <v>1643</v>
      </c>
    </row>
    <row r="26" spans="1:13" x14ac:dyDescent="0.45">
      <c r="A26" t="s">
        <v>54</v>
      </c>
      <c r="B26" t="s">
        <v>5</v>
      </c>
      <c r="C26" t="s">
        <v>6</v>
      </c>
      <c r="D26" t="s">
        <v>55</v>
      </c>
      <c r="E26">
        <v>988</v>
      </c>
      <c r="F26">
        <v>990</v>
      </c>
      <c r="G26">
        <v>1102</v>
      </c>
      <c r="H26">
        <v>1222</v>
      </c>
      <c r="I26">
        <v>1439</v>
      </c>
      <c r="J26">
        <v>1617</v>
      </c>
      <c r="K26">
        <v>1783</v>
      </c>
      <c r="L26">
        <v>1896</v>
      </c>
      <c r="M26">
        <v>1635</v>
      </c>
    </row>
    <row r="27" spans="1:13" x14ac:dyDescent="0.45">
      <c r="A27" t="s">
        <v>56</v>
      </c>
      <c r="B27" t="s">
        <v>5</v>
      </c>
      <c r="C27" t="s">
        <v>6</v>
      </c>
      <c r="D27" t="s">
        <v>57</v>
      </c>
      <c r="E27">
        <v>2211</v>
      </c>
      <c r="F27">
        <v>2473</v>
      </c>
      <c r="G27">
        <v>2781</v>
      </c>
      <c r="H27">
        <v>3079</v>
      </c>
      <c r="I27">
        <v>3152</v>
      </c>
      <c r="J27">
        <v>3669</v>
      </c>
      <c r="K27">
        <v>3906</v>
      </c>
      <c r="L27">
        <v>4270</v>
      </c>
      <c r="M27">
        <v>4452</v>
      </c>
    </row>
    <row r="28" spans="1:13" x14ac:dyDescent="0.45">
      <c r="A28" t="s">
        <v>58</v>
      </c>
      <c r="B28" t="s">
        <v>5</v>
      </c>
      <c r="C28" t="s">
        <v>6</v>
      </c>
      <c r="D28" t="s">
        <v>59</v>
      </c>
      <c r="E28">
        <v>763</v>
      </c>
      <c r="F28">
        <v>769</v>
      </c>
      <c r="G28">
        <v>842</v>
      </c>
      <c r="H28">
        <v>961</v>
      </c>
      <c r="I28">
        <v>1068</v>
      </c>
      <c r="J28">
        <v>1298</v>
      </c>
      <c r="K28">
        <v>1414</v>
      </c>
      <c r="L28">
        <v>1428</v>
      </c>
      <c r="M28">
        <v>1281</v>
      </c>
    </row>
    <row r="29" spans="1:13" x14ac:dyDescent="0.45">
      <c r="A29" t="s">
        <v>60</v>
      </c>
      <c r="B29" t="s">
        <v>5</v>
      </c>
      <c r="C29" t="s">
        <v>6</v>
      </c>
      <c r="D29" t="s">
        <v>61</v>
      </c>
      <c r="E29">
        <v>1770</v>
      </c>
      <c r="F29">
        <v>2003</v>
      </c>
      <c r="G29">
        <v>2166</v>
      </c>
      <c r="H29">
        <v>2387</v>
      </c>
      <c r="I29">
        <v>2417</v>
      </c>
      <c r="J29">
        <v>2858</v>
      </c>
      <c r="K29">
        <v>3284</v>
      </c>
      <c r="L29">
        <v>3514</v>
      </c>
      <c r="M29">
        <v>3614</v>
      </c>
    </row>
    <row r="30" spans="1:13" x14ac:dyDescent="0.45">
      <c r="A30" t="s">
        <v>62</v>
      </c>
      <c r="B30" t="s">
        <v>5</v>
      </c>
      <c r="C30" t="s">
        <v>6</v>
      </c>
      <c r="D30" t="s">
        <v>63</v>
      </c>
      <c r="E30">
        <v>345</v>
      </c>
      <c r="F30">
        <v>377</v>
      </c>
      <c r="G30">
        <v>284</v>
      </c>
      <c r="H30">
        <v>348</v>
      </c>
      <c r="I30">
        <v>302</v>
      </c>
      <c r="J30">
        <v>395</v>
      </c>
      <c r="K30">
        <v>408</v>
      </c>
      <c r="L30">
        <v>450</v>
      </c>
      <c r="M30">
        <v>403</v>
      </c>
    </row>
    <row r="31" spans="1:13" x14ac:dyDescent="0.45">
      <c r="A31" t="s">
        <v>64</v>
      </c>
      <c r="B31" t="s">
        <v>5</v>
      </c>
      <c r="C31" t="s">
        <v>6</v>
      </c>
      <c r="D31" t="s">
        <v>65</v>
      </c>
      <c r="E31">
        <v>1509</v>
      </c>
      <c r="F31">
        <v>1565</v>
      </c>
      <c r="G31">
        <v>1530</v>
      </c>
      <c r="H31">
        <v>1515</v>
      </c>
      <c r="I31">
        <v>1528</v>
      </c>
      <c r="J31">
        <v>1734</v>
      </c>
      <c r="K31">
        <v>1676</v>
      </c>
      <c r="L31">
        <v>1801</v>
      </c>
      <c r="M31">
        <v>1799</v>
      </c>
    </row>
    <row r="32" spans="1:13" x14ac:dyDescent="0.45">
      <c r="A32" t="s">
        <v>66</v>
      </c>
      <c r="B32" t="s">
        <v>5</v>
      </c>
      <c r="C32" t="s">
        <v>6</v>
      </c>
      <c r="D32" t="s">
        <v>67</v>
      </c>
      <c r="E32">
        <v>180</v>
      </c>
      <c r="F32">
        <v>208</v>
      </c>
      <c r="G32">
        <v>188</v>
      </c>
      <c r="H32">
        <v>174</v>
      </c>
      <c r="I32">
        <v>182</v>
      </c>
      <c r="J32">
        <v>221</v>
      </c>
      <c r="K32">
        <v>223</v>
      </c>
      <c r="L32">
        <v>311</v>
      </c>
      <c r="M32">
        <v>249</v>
      </c>
    </row>
    <row r="33" spans="1:13" x14ac:dyDescent="0.45">
      <c r="A33" t="s">
        <v>68</v>
      </c>
      <c r="B33" t="s">
        <v>5</v>
      </c>
      <c r="C33" t="s">
        <v>6</v>
      </c>
      <c r="D33" t="s">
        <v>69</v>
      </c>
      <c r="E33">
        <v>925</v>
      </c>
      <c r="F33">
        <v>971</v>
      </c>
      <c r="G33">
        <v>960</v>
      </c>
      <c r="H33">
        <v>1005</v>
      </c>
      <c r="I33">
        <v>983</v>
      </c>
      <c r="J33">
        <v>1118</v>
      </c>
      <c r="K33">
        <v>1134</v>
      </c>
      <c r="L33">
        <v>1185</v>
      </c>
      <c r="M33">
        <v>1092</v>
      </c>
    </row>
    <row r="34" spans="1:13" x14ac:dyDescent="0.45">
      <c r="A34" t="s">
        <v>70</v>
      </c>
      <c r="B34" t="s">
        <v>5</v>
      </c>
      <c r="C34" t="s">
        <v>6</v>
      </c>
      <c r="D34" t="s">
        <v>71</v>
      </c>
      <c r="E34">
        <v>98</v>
      </c>
      <c r="F34">
        <v>76</v>
      </c>
      <c r="G34">
        <v>87</v>
      </c>
      <c r="H34">
        <v>80</v>
      </c>
      <c r="I34">
        <v>71</v>
      </c>
      <c r="J34">
        <v>56</v>
      </c>
      <c r="K34">
        <v>67</v>
      </c>
      <c r="L34">
        <v>67</v>
      </c>
      <c r="M34">
        <v>57</v>
      </c>
    </row>
    <row r="35" spans="1:13" x14ac:dyDescent="0.45">
      <c r="A35" t="s">
        <v>72</v>
      </c>
      <c r="B35" t="s">
        <v>5</v>
      </c>
      <c r="C35" t="s">
        <v>6</v>
      </c>
      <c r="D35" t="s">
        <v>73</v>
      </c>
      <c r="E35">
        <v>754</v>
      </c>
      <c r="F35">
        <v>740</v>
      </c>
      <c r="G35">
        <v>770</v>
      </c>
      <c r="H35">
        <v>806</v>
      </c>
      <c r="I35">
        <v>792</v>
      </c>
      <c r="J35">
        <v>868</v>
      </c>
      <c r="K35">
        <v>905</v>
      </c>
      <c r="L35">
        <v>871</v>
      </c>
      <c r="M35">
        <v>822</v>
      </c>
    </row>
    <row r="36" spans="1:13" x14ac:dyDescent="0.45">
      <c r="A36" t="s">
        <v>74</v>
      </c>
      <c r="B36" t="s">
        <v>5</v>
      </c>
      <c r="C36" t="s">
        <v>6</v>
      </c>
      <c r="D36" t="s">
        <v>75</v>
      </c>
      <c r="E36">
        <v>68</v>
      </c>
      <c r="F36">
        <v>64</v>
      </c>
      <c r="G36">
        <v>85</v>
      </c>
      <c r="H36">
        <v>72</v>
      </c>
      <c r="I36">
        <v>70</v>
      </c>
      <c r="J36">
        <v>54</v>
      </c>
      <c r="K36">
        <v>58</v>
      </c>
      <c r="L36">
        <v>55</v>
      </c>
      <c r="M36">
        <v>49</v>
      </c>
    </row>
    <row r="37" spans="1:13" x14ac:dyDescent="0.45">
      <c r="A37" t="s">
        <v>76</v>
      </c>
      <c r="B37" t="s">
        <v>5</v>
      </c>
      <c r="C37" t="s">
        <v>6</v>
      </c>
      <c r="D37" t="s">
        <v>77</v>
      </c>
      <c r="E37">
        <v>702</v>
      </c>
      <c r="F37">
        <v>701</v>
      </c>
      <c r="G37">
        <v>738</v>
      </c>
      <c r="H37">
        <v>781</v>
      </c>
      <c r="I37">
        <v>737</v>
      </c>
      <c r="J37">
        <v>819</v>
      </c>
      <c r="K37">
        <v>778</v>
      </c>
      <c r="L37">
        <v>825</v>
      </c>
      <c r="M37">
        <v>740</v>
      </c>
    </row>
    <row r="38" spans="1:13" x14ac:dyDescent="0.45">
      <c r="A38" t="s">
        <v>78</v>
      </c>
      <c r="B38" t="s">
        <v>5</v>
      </c>
      <c r="C38" t="s">
        <v>6</v>
      </c>
      <c r="D38" t="s">
        <v>79</v>
      </c>
      <c r="E38">
        <v>1</v>
      </c>
      <c r="F38">
        <v>1</v>
      </c>
      <c r="G38">
        <v>3</v>
      </c>
      <c r="H38">
        <v>0</v>
      </c>
      <c r="I38">
        <v>1</v>
      </c>
      <c r="J38">
        <v>5</v>
      </c>
      <c r="K38">
        <v>6</v>
      </c>
      <c r="L38">
        <v>8</v>
      </c>
      <c r="M38">
        <v>8</v>
      </c>
    </row>
    <row r="39" spans="1:13" x14ac:dyDescent="0.45">
      <c r="A39" t="s">
        <v>80</v>
      </c>
      <c r="B39" t="s">
        <v>5</v>
      </c>
      <c r="C39" t="s">
        <v>6</v>
      </c>
      <c r="D39" t="s">
        <v>81</v>
      </c>
      <c r="E39">
        <v>4</v>
      </c>
      <c r="F39">
        <v>4</v>
      </c>
      <c r="G39">
        <v>13</v>
      </c>
      <c r="H39">
        <v>12</v>
      </c>
      <c r="I39">
        <v>5</v>
      </c>
      <c r="J39">
        <v>13</v>
      </c>
      <c r="K39">
        <v>12</v>
      </c>
      <c r="L39">
        <v>19</v>
      </c>
      <c r="M39">
        <v>19</v>
      </c>
    </row>
    <row r="40" spans="1:13" x14ac:dyDescent="0.45">
      <c r="A40" t="s">
        <v>82</v>
      </c>
      <c r="B40" t="s">
        <v>5</v>
      </c>
      <c r="C40" t="s">
        <v>6</v>
      </c>
      <c r="D40" t="s">
        <v>83</v>
      </c>
      <c r="E40">
        <v>4</v>
      </c>
      <c r="F40">
        <v>4</v>
      </c>
      <c r="G40">
        <v>3</v>
      </c>
      <c r="H40">
        <v>0</v>
      </c>
      <c r="I40">
        <v>3</v>
      </c>
      <c r="J40">
        <v>0</v>
      </c>
      <c r="K40">
        <v>7</v>
      </c>
      <c r="L40">
        <v>6</v>
      </c>
      <c r="M40">
        <v>7</v>
      </c>
    </row>
    <row r="41" spans="1:13" x14ac:dyDescent="0.45">
      <c r="A41" t="s">
        <v>84</v>
      </c>
      <c r="B41" t="s">
        <v>5</v>
      </c>
      <c r="C41" t="s">
        <v>6</v>
      </c>
      <c r="D41" t="s">
        <v>85</v>
      </c>
      <c r="E41">
        <v>2</v>
      </c>
      <c r="F41">
        <v>5</v>
      </c>
      <c r="G41">
        <v>8</v>
      </c>
      <c r="H41">
        <v>6</v>
      </c>
      <c r="I41">
        <v>4</v>
      </c>
      <c r="J41">
        <v>13</v>
      </c>
      <c r="K41">
        <v>10</v>
      </c>
      <c r="L41">
        <v>12</v>
      </c>
      <c r="M41">
        <v>12</v>
      </c>
    </row>
    <row r="42" spans="1:13" x14ac:dyDescent="0.45">
      <c r="A42" t="s">
        <v>86</v>
      </c>
      <c r="B42" t="s">
        <v>5</v>
      </c>
      <c r="C42" t="s">
        <v>6</v>
      </c>
      <c r="D42" t="s">
        <v>87</v>
      </c>
      <c r="E42">
        <v>413</v>
      </c>
      <c r="F42">
        <v>354</v>
      </c>
      <c r="G42">
        <v>364</v>
      </c>
      <c r="H42">
        <v>366</v>
      </c>
      <c r="I42">
        <v>365</v>
      </c>
      <c r="J42">
        <v>347</v>
      </c>
      <c r="K42">
        <v>393</v>
      </c>
      <c r="L42">
        <v>407</v>
      </c>
      <c r="M42">
        <v>346</v>
      </c>
    </row>
    <row r="43" spans="1:13" x14ac:dyDescent="0.45">
      <c r="A43" t="s">
        <v>88</v>
      </c>
      <c r="B43" t="s">
        <v>5</v>
      </c>
      <c r="C43" t="s">
        <v>6</v>
      </c>
      <c r="D43" t="s">
        <v>89</v>
      </c>
      <c r="E43">
        <v>4309</v>
      </c>
      <c r="F43">
        <v>4386</v>
      </c>
      <c r="G43">
        <v>4449</v>
      </c>
      <c r="H43">
        <v>4418</v>
      </c>
      <c r="I43">
        <v>4237</v>
      </c>
      <c r="J43">
        <v>4342</v>
      </c>
      <c r="K43">
        <v>4376</v>
      </c>
      <c r="L43">
        <v>4698</v>
      </c>
      <c r="M43">
        <v>4699</v>
      </c>
    </row>
    <row r="44" spans="1:13" x14ac:dyDescent="0.45">
      <c r="A44" t="s">
        <v>90</v>
      </c>
      <c r="B44" t="s">
        <v>5</v>
      </c>
      <c r="C44" t="s">
        <v>6</v>
      </c>
      <c r="D44" t="s">
        <v>91</v>
      </c>
      <c r="E44">
        <v>356</v>
      </c>
      <c r="F44">
        <v>341</v>
      </c>
      <c r="G44">
        <v>304</v>
      </c>
      <c r="H44">
        <v>295</v>
      </c>
      <c r="I44">
        <v>346</v>
      </c>
      <c r="J44">
        <v>288</v>
      </c>
      <c r="K44">
        <v>320</v>
      </c>
      <c r="L44">
        <v>338</v>
      </c>
      <c r="M44">
        <v>311</v>
      </c>
    </row>
    <row r="45" spans="1:13" x14ac:dyDescent="0.45">
      <c r="A45" t="s">
        <v>92</v>
      </c>
      <c r="B45" t="s">
        <v>5</v>
      </c>
      <c r="C45" t="s">
        <v>6</v>
      </c>
      <c r="D45" t="s">
        <v>93</v>
      </c>
      <c r="E45">
        <v>4058</v>
      </c>
      <c r="F45">
        <v>3956</v>
      </c>
      <c r="G45">
        <v>4159</v>
      </c>
      <c r="H45">
        <v>4029</v>
      </c>
      <c r="I45">
        <v>4051</v>
      </c>
      <c r="J45">
        <v>4170</v>
      </c>
      <c r="K45">
        <v>4291</v>
      </c>
      <c r="L45">
        <v>4380</v>
      </c>
      <c r="M45">
        <v>4311</v>
      </c>
    </row>
    <row r="46" spans="1:13" x14ac:dyDescent="0.45">
      <c r="A46" t="s">
        <v>94</v>
      </c>
      <c r="B46" t="s">
        <v>5</v>
      </c>
      <c r="C46" t="s">
        <v>6</v>
      </c>
      <c r="D46" t="s">
        <v>95</v>
      </c>
      <c r="E46">
        <v>1014</v>
      </c>
      <c r="F46">
        <v>1038</v>
      </c>
      <c r="G46">
        <v>993</v>
      </c>
      <c r="H46">
        <v>1040</v>
      </c>
      <c r="I46">
        <v>1098</v>
      </c>
      <c r="J46">
        <v>1115</v>
      </c>
      <c r="K46">
        <v>1230</v>
      </c>
      <c r="L46">
        <v>1254</v>
      </c>
      <c r="M46">
        <v>1158</v>
      </c>
    </row>
    <row r="47" spans="1:13" x14ac:dyDescent="0.45">
      <c r="A47" t="s">
        <v>96</v>
      </c>
      <c r="B47" t="s">
        <v>5</v>
      </c>
      <c r="C47" t="s">
        <v>6</v>
      </c>
      <c r="D47" t="s">
        <v>97</v>
      </c>
      <c r="E47">
        <v>2239</v>
      </c>
      <c r="F47">
        <v>2455</v>
      </c>
      <c r="G47">
        <v>2714</v>
      </c>
      <c r="H47">
        <v>2939</v>
      </c>
      <c r="I47">
        <v>3007</v>
      </c>
      <c r="J47">
        <v>3278</v>
      </c>
      <c r="K47">
        <v>3685</v>
      </c>
      <c r="L47">
        <v>3913</v>
      </c>
      <c r="M47">
        <v>4267</v>
      </c>
    </row>
    <row r="48" spans="1:13" x14ac:dyDescent="0.45">
      <c r="A48" t="s">
        <v>98</v>
      </c>
      <c r="B48" t="s">
        <v>5</v>
      </c>
      <c r="C48" t="s">
        <v>6</v>
      </c>
      <c r="D48" t="s">
        <v>99</v>
      </c>
      <c r="E48">
        <v>907</v>
      </c>
      <c r="F48">
        <v>904</v>
      </c>
      <c r="G48">
        <v>910</v>
      </c>
      <c r="H48">
        <v>931</v>
      </c>
      <c r="I48">
        <v>979</v>
      </c>
      <c r="J48">
        <v>1028</v>
      </c>
      <c r="K48">
        <v>982</v>
      </c>
      <c r="L48">
        <v>1107</v>
      </c>
      <c r="M48">
        <v>1069</v>
      </c>
    </row>
    <row r="49" spans="1:13" x14ac:dyDescent="0.45">
      <c r="A49" t="s">
        <v>100</v>
      </c>
      <c r="B49" t="s">
        <v>5</v>
      </c>
      <c r="C49" t="s">
        <v>6</v>
      </c>
      <c r="D49" t="s">
        <v>101</v>
      </c>
      <c r="E49">
        <v>2109</v>
      </c>
      <c r="F49">
        <v>2307</v>
      </c>
      <c r="G49">
        <v>2489</v>
      </c>
      <c r="H49">
        <v>2625</v>
      </c>
      <c r="I49">
        <v>2828</v>
      </c>
      <c r="J49">
        <v>3098</v>
      </c>
      <c r="K49">
        <v>3318</v>
      </c>
      <c r="L49">
        <v>3567</v>
      </c>
      <c r="M49">
        <v>3945</v>
      </c>
    </row>
    <row r="50" spans="1:13" x14ac:dyDescent="0.45">
      <c r="A50" t="s">
        <v>102</v>
      </c>
      <c r="B50" t="s">
        <v>5</v>
      </c>
      <c r="C50" t="s">
        <v>6</v>
      </c>
      <c r="D50" t="s">
        <v>103</v>
      </c>
      <c r="E50">
        <v>0</v>
      </c>
      <c r="F50">
        <v>0</v>
      </c>
      <c r="G50">
        <v>1</v>
      </c>
      <c r="H50">
        <v>2</v>
      </c>
      <c r="I50">
        <v>3</v>
      </c>
      <c r="J50">
        <v>3</v>
      </c>
      <c r="K50">
        <v>2</v>
      </c>
      <c r="L50">
        <v>3</v>
      </c>
      <c r="M50">
        <v>1</v>
      </c>
    </row>
    <row r="51" spans="1:13" x14ac:dyDescent="0.45">
      <c r="A51" t="s">
        <v>104</v>
      </c>
      <c r="B51" t="s">
        <v>5</v>
      </c>
      <c r="C51" t="s">
        <v>6</v>
      </c>
      <c r="D51" t="s">
        <v>105</v>
      </c>
      <c r="E51">
        <v>8</v>
      </c>
      <c r="F51">
        <v>3</v>
      </c>
      <c r="G51">
        <v>4</v>
      </c>
      <c r="H51">
        <v>6</v>
      </c>
      <c r="I51">
        <v>3</v>
      </c>
      <c r="J51">
        <v>5</v>
      </c>
      <c r="K51">
        <v>3</v>
      </c>
      <c r="L51">
        <v>2</v>
      </c>
      <c r="M51">
        <v>2</v>
      </c>
    </row>
    <row r="52" spans="1:13" x14ac:dyDescent="0.45">
      <c r="A52" t="s">
        <v>106</v>
      </c>
      <c r="B52" t="s">
        <v>5</v>
      </c>
      <c r="C52" t="s">
        <v>6</v>
      </c>
      <c r="D52" t="s">
        <v>107</v>
      </c>
      <c r="E52">
        <v>0</v>
      </c>
      <c r="F52">
        <v>0</v>
      </c>
      <c r="G52">
        <v>0</v>
      </c>
      <c r="H52">
        <v>1</v>
      </c>
      <c r="I52">
        <v>1</v>
      </c>
      <c r="J52">
        <v>1</v>
      </c>
      <c r="K52">
        <v>1</v>
      </c>
      <c r="L52">
        <v>2</v>
      </c>
      <c r="M52">
        <v>2</v>
      </c>
    </row>
    <row r="53" spans="1:13" x14ac:dyDescent="0.45">
      <c r="A53" t="s">
        <v>108</v>
      </c>
      <c r="B53" t="s">
        <v>5</v>
      </c>
      <c r="C53" t="s">
        <v>6</v>
      </c>
      <c r="D53" t="s">
        <v>109</v>
      </c>
      <c r="E53">
        <v>3</v>
      </c>
      <c r="F53">
        <v>2</v>
      </c>
      <c r="G53">
        <v>1</v>
      </c>
      <c r="H53">
        <v>1</v>
      </c>
      <c r="I53">
        <v>3</v>
      </c>
      <c r="J53">
        <v>5</v>
      </c>
      <c r="K53">
        <v>3</v>
      </c>
      <c r="L53">
        <v>0</v>
      </c>
      <c r="M53">
        <v>2</v>
      </c>
    </row>
    <row r="54" spans="1:13" x14ac:dyDescent="0.45">
      <c r="A54" t="s">
        <v>110</v>
      </c>
      <c r="B54" t="s">
        <v>5</v>
      </c>
      <c r="C54" t="s">
        <v>6</v>
      </c>
      <c r="D54" t="s">
        <v>111</v>
      </c>
      <c r="E54">
        <v>141</v>
      </c>
      <c r="F54">
        <v>128</v>
      </c>
      <c r="G54">
        <v>117</v>
      </c>
      <c r="H54">
        <v>109</v>
      </c>
      <c r="I54">
        <v>109</v>
      </c>
      <c r="J54">
        <v>113</v>
      </c>
      <c r="K54">
        <v>123</v>
      </c>
      <c r="L54">
        <v>128</v>
      </c>
      <c r="M54">
        <v>141</v>
      </c>
    </row>
    <row r="55" spans="1:13" x14ac:dyDescent="0.45">
      <c r="A55" t="s">
        <v>112</v>
      </c>
      <c r="B55" t="s">
        <v>5</v>
      </c>
      <c r="C55" t="s">
        <v>6</v>
      </c>
      <c r="D55" t="s">
        <v>113</v>
      </c>
      <c r="E55">
        <v>2326</v>
      </c>
      <c r="F55">
        <v>1755</v>
      </c>
      <c r="G55">
        <v>1474</v>
      </c>
      <c r="H55">
        <v>1310</v>
      </c>
      <c r="I55">
        <v>1294</v>
      </c>
      <c r="J55">
        <v>1076</v>
      </c>
      <c r="K55">
        <v>1071</v>
      </c>
      <c r="L55">
        <v>1108</v>
      </c>
      <c r="M55">
        <v>1127</v>
      </c>
    </row>
    <row r="56" spans="1:13" x14ac:dyDescent="0.45">
      <c r="A56" t="s">
        <v>114</v>
      </c>
      <c r="B56" t="s">
        <v>5</v>
      </c>
      <c r="C56" t="s">
        <v>6</v>
      </c>
      <c r="D56" t="s">
        <v>115</v>
      </c>
      <c r="E56">
        <v>99</v>
      </c>
      <c r="F56">
        <v>110</v>
      </c>
      <c r="G56">
        <v>100</v>
      </c>
      <c r="H56">
        <v>96</v>
      </c>
      <c r="I56">
        <v>103</v>
      </c>
      <c r="J56">
        <v>102</v>
      </c>
      <c r="K56">
        <v>89</v>
      </c>
      <c r="L56">
        <v>97</v>
      </c>
      <c r="M56">
        <v>114</v>
      </c>
    </row>
    <row r="57" spans="1:13" x14ac:dyDescent="0.45">
      <c r="A57" t="s">
        <v>116</v>
      </c>
      <c r="B57" t="s">
        <v>5</v>
      </c>
      <c r="C57" t="s">
        <v>6</v>
      </c>
      <c r="D57" t="s">
        <v>117</v>
      </c>
      <c r="E57">
        <v>1979</v>
      </c>
      <c r="F57">
        <v>1635</v>
      </c>
      <c r="G57">
        <v>1245</v>
      </c>
      <c r="H57">
        <v>1189</v>
      </c>
      <c r="I57">
        <v>1056</v>
      </c>
      <c r="J57">
        <v>965</v>
      </c>
      <c r="K57">
        <v>1036</v>
      </c>
      <c r="L57">
        <v>1040</v>
      </c>
      <c r="M57">
        <v>926</v>
      </c>
    </row>
    <row r="58" spans="1:13" x14ac:dyDescent="0.45">
      <c r="A58" t="s">
        <v>118</v>
      </c>
      <c r="B58" t="s">
        <v>5</v>
      </c>
      <c r="C58" t="s">
        <v>6</v>
      </c>
      <c r="D58" t="s">
        <v>119</v>
      </c>
      <c r="E58">
        <v>3022</v>
      </c>
      <c r="F58">
        <v>3339</v>
      </c>
      <c r="G58">
        <v>3097</v>
      </c>
      <c r="H58">
        <v>3133</v>
      </c>
      <c r="I58">
        <v>3470</v>
      </c>
      <c r="J58">
        <v>3879</v>
      </c>
      <c r="K58">
        <v>4367</v>
      </c>
      <c r="L58">
        <v>4816</v>
      </c>
      <c r="M58">
        <v>4701</v>
      </c>
    </row>
    <row r="59" spans="1:13" x14ac:dyDescent="0.45">
      <c r="A59" t="s">
        <v>120</v>
      </c>
      <c r="B59" t="s">
        <v>5</v>
      </c>
      <c r="C59" t="s">
        <v>6</v>
      </c>
      <c r="D59" t="s">
        <v>121</v>
      </c>
      <c r="E59">
        <v>80519</v>
      </c>
      <c r="F59">
        <v>84389</v>
      </c>
      <c r="G59">
        <v>84756</v>
      </c>
      <c r="H59">
        <v>81426</v>
      </c>
      <c r="I59">
        <v>80491</v>
      </c>
      <c r="J59">
        <v>82233</v>
      </c>
      <c r="K59">
        <v>82742</v>
      </c>
      <c r="L59">
        <v>84776</v>
      </c>
      <c r="M59">
        <v>83883</v>
      </c>
    </row>
    <row r="60" spans="1:13" x14ac:dyDescent="0.45">
      <c r="A60" t="s">
        <v>122</v>
      </c>
      <c r="B60" t="s">
        <v>5</v>
      </c>
      <c r="C60" t="s">
        <v>6</v>
      </c>
      <c r="D60" t="s">
        <v>123</v>
      </c>
      <c r="E60">
        <v>2304</v>
      </c>
      <c r="F60">
        <v>2442</v>
      </c>
      <c r="G60">
        <v>2367</v>
      </c>
      <c r="H60">
        <v>2467</v>
      </c>
      <c r="I60">
        <v>2685</v>
      </c>
      <c r="J60">
        <v>3007</v>
      </c>
      <c r="K60">
        <v>3195</v>
      </c>
      <c r="L60">
        <v>3506</v>
      </c>
      <c r="M60">
        <v>3372</v>
      </c>
    </row>
    <row r="61" spans="1:13" x14ac:dyDescent="0.45">
      <c r="A61" t="s">
        <v>124</v>
      </c>
      <c r="B61" t="s">
        <v>5</v>
      </c>
      <c r="C61" t="s">
        <v>6</v>
      </c>
      <c r="D61" t="s">
        <v>125</v>
      </c>
      <c r="E61">
        <v>66101</v>
      </c>
      <c r="F61">
        <v>70162</v>
      </c>
      <c r="G61">
        <v>71500</v>
      </c>
      <c r="H61">
        <v>68073</v>
      </c>
      <c r="I61">
        <v>67004</v>
      </c>
      <c r="J61">
        <v>68226</v>
      </c>
      <c r="K61">
        <v>69250</v>
      </c>
      <c r="L61">
        <v>68730</v>
      </c>
      <c r="M61">
        <v>68007</v>
      </c>
    </row>
    <row r="62" spans="1:13" x14ac:dyDescent="0.45">
      <c r="A62" t="s">
        <v>126</v>
      </c>
      <c r="B62" t="s">
        <v>5</v>
      </c>
      <c r="C62" t="s">
        <v>6</v>
      </c>
      <c r="D62" t="s">
        <v>127</v>
      </c>
      <c r="E62">
        <v>29</v>
      </c>
      <c r="F62">
        <v>24</v>
      </c>
      <c r="G62">
        <v>30</v>
      </c>
      <c r="H62">
        <v>29</v>
      </c>
      <c r="I62">
        <v>27</v>
      </c>
      <c r="J62">
        <v>33</v>
      </c>
      <c r="K62">
        <v>25</v>
      </c>
      <c r="L62">
        <v>29</v>
      </c>
      <c r="M62">
        <v>32</v>
      </c>
    </row>
    <row r="63" spans="1:13" x14ac:dyDescent="0.45">
      <c r="A63" t="s">
        <v>128</v>
      </c>
      <c r="B63" t="s">
        <v>5</v>
      </c>
      <c r="C63" t="s">
        <v>6</v>
      </c>
      <c r="D63" t="s">
        <v>129</v>
      </c>
      <c r="E63">
        <v>470</v>
      </c>
      <c r="F63">
        <v>474</v>
      </c>
      <c r="G63">
        <v>491</v>
      </c>
      <c r="H63">
        <v>424</v>
      </c>
      <c r="I63">
        <v>493</v>
      </c>
      <c r="J63">
        <v>490</v>
      </c>
      <c r="K63">
        <v>493</v>
      </c>
      <c r="L63">
        <v>489</v>
      </c>
      <c r="M63">
        <v>528</v>
      </c>
    </row>
    <row r="64" spans="1:13" x14ac:dyDescent="0.45">
      <c r="A64" t="s">
        <v>130</v>
      </c>
      <c r="B64" t="s">
        <v>5</v>
      </c>
      <c r="C64" t="s">
        <v>6</v>
      </c>
      <c r="D64" t="s">
        <v>131</v>
      </c>
      <c r="E64">
        <v>19</v>
      </c>
      <c r="F64">
        <v>20</v>
      </c>
      <c r="G64">
        <v>23</v>
      </c>
      <c r="H64">
        <v>23</v>
      </c>
      <c r="I64">
        <v>22</v>
      </c>
      <c r="J64">
        <v>30</v>
      </c>
      <c r="K64">
        <v>24</v>
      </c>
      <c r="L64">
        <v>23</v>
      </c>
      <c r="M64">
        <v>23</v>
      </c>
    </row>
    <row r="65" spans="1:13" x14ac:dyDescent="0.45">
      <c r="A65" t="s">
        <v>132</v>
      </c>
      <c r="B65" t="s">
        <v>5</v>
      </c>
      <c r="C65" t="s">
        <v>6</v>
      </c>
      <c r="D65" t="s">
        <v>133</v>
      </c>
      <c r="E65">
        <v>356</v>
      </c>
      <c r="F65">
        <v>406</v>
      </c>
      <c r="G65">
        <v>396</v>
      </c>
      <c r="H65">
        <v>394</v>
      </c>
      <c r="I65">
        <v>422</v>
      </c>
      <c r="J65">
        <v>429</v>
      </c>
      <c r="K65">
        <v>422</v>
      </c>
      <c r="L65">
        <v>422</v>
      </c>
      <c r="M65">
        <v>399</v>
      </c>
    </row>
    <row r="66" spans="1:13" x14ac:dyDescent="0.45">
      <c r="A66" t="s">
        <v>134</v>
      </c>
      <c r="B66" t="s">
        <v>5</v>
      </c>
      <c r="C66" t="s">
        <v>6</v>
      </c>
      <c r="D66" t="s">
        <v>135</v>
      </c>
      <c r="E66">
        <v>49</v>
      </c>
      <c r="F66">
        <v>75</v>
      </c>
      <c r="G66">
        <v>79</v>
      </c>
      <c r="H66">
        <v>88</v>
      </c>
      <c r="I66">
        <v>92</v>
      </c>
      <c r="J66">
        <v>87</v>
      </c>
      <c r="K66">
        <v>136</v>
      </c>
      <c r="L66">
        <v>133</v>
      </c>
      <c r="M66">
        <v>152</v>
      </c>
    </row>
    <row r="67" spans="1:13" x14ac:dyDescent="0.45">
      <c r="A67" t="s">
        <v>136</v>
      </c>
      <c r="B67" t="s">
        <v>5</v>
      </c>
      <c r="C67" t="s">
        <v>6</v>
      </c>
      <c r="D67" t="s">
        <v>137</v>
      </c>
      <c r="E67">
        <v>620</v>
      </c>
      <c r="F67">
        <v>699</v>
      </c>
      <c r="G67">
        <v>726</v>
      </c>
      <c r="H67">
        <v>778</v>
      </c>
      <c r="I67">
        <v>889</v>
      </c>
      <c r="J67">
        <v>985</v>
      </c>
      <c r="K67">
        <v>1041</v>
      </c>
      <c r="L67">
        <v>1143</v>
      </c>
      <c r="M67">
        <v>1235</v>
      </c>
    </row>
    <row r="68" spans="1:13" x14ac:dyDescent="0.45">
      <c r="A68" t="s">
        <v>138</v>
      </c>
      <c r="B68" t="s">
        <v>5</v>
      </c>
      <c r="C68" t="s">
        <v>6</v>
      </c>
      <c r="D68" t="s">
        <v>139</v>
      </c>
      <c r="E68">
        <v>39</v>
      </c>
      <c r="F68">
        <v>54</v>
      </c>
      <c r="G68">
        <v>76</v>
      </c>
      <c r="H68">
        <v>67</v>
      </c>
      <c r="I68">
        <v>63</v>
      </c>
      <c r="J68">
        <v>87</v>
      </c>
      <c r="K68">
        <v>92</v>
      </c>
      <c r="L68">
        <v>97</v>
      </c>
      <c r="M68">
        <v>120</v>
      </c>
    </row>
    <row r="69" spans="1:13" x14ac:dyDescent="0.45">
      <c r="A69" t="s">
        <v>140</v>
      </c>
      <c r="B69" t="s">
        <v>5</v>
      </c>
      <c r="C69" t="s">
        <v>6</v>
      </c>
      <c r="D69" t="s">
        <v>141</v>
      </c>
      <c r="E69">
        <v>537</v>
      </c>
      <c r="F69">
        <v>612</v>
      </c>
      <c r="G69">
        <v>695</v>
      </c>
      <c r="H69">
        <v>731</v>
      </c>
      <c r="I69">
        <v>763</v>
      </c>
      <c r="J69">
        <v>869</v>
      </c>
      <c r="K69">
        <v>1013</v>
      </c>
      <c r="L69">
        <v>1044</v>
      </c>
      <c r="M69">
        <v>1067</v>
      </c>
    </row>
    <row r="70" spans="1:13" x14ac:dyDescent="0.45">
      <c r="A70" t="s">
        <v>142</v>
      </c>
      <c r="B70" t="s">
        <v>5</v>
      </c>
      <c r="C70" t="s">
        <v>6</v>
      </c>
      <c r="D70" t="s">
        <v>143</v>
      </c>
      <c r="E70">
        <v>62</v>
      </c>
      <c r="F70">
        <v>54</v>
      </c>
      <c r="G70">
        <v>64</v>
      </c>
      <c r="H70">
        <v>58</v>
      </c>
      <c r="I70">
        <v>74</v>
      </c>
      <c r="J70">
        <v>92</v>
      </c>
      <c r="K70">
        <v>109</v>
      </c>
      <c r="L70">
        <v>143</v>
      </c>
      <c r="M70">
        <v>138</v>
      </c>
    </row>
    <row r="71" spans="1:13" x14ac:dyDescent="0.45">
      <c r="A71" t="s">
        <v>144</v>
      </c>
      <c r="B71" t="s">
        <v>5</v>
      </c>
      <c r="C71" t="s">
        <v>6</v>
      </c>
      <c r="D71" t="s">
        <v>145</v>
      </c>
      <c r="E71">
        <v>253</v>
      </c>
      <c r="F71">
        <v>245</v>
      </c>
      <c r="G71">
        <v>326</v>
      </c>
      <c r="H71">
        <v>346</v>
      </c>
      <c r="I71">
        <v>352</v>
      </c>
      <c r="J71">
        <v>381</v>
      </c>
      <c r="K71">
        <v>479</v>
      </c>
      <c r="L71">
        <v>522</v>
      </c>
      <c r="M71">
        <v>548</v>
      </c>
    </row>
    <row r="72" spans="1:13" x14ac:dyDescent="0.45">
      <c r="A72" t="s">
        <v>146</v>
      </c>
      <c r="B72" t="s">
        <v>5</v>
      </c>
      <c r="C72" t="s">
        <v>6</v>
      </c>
      <c r="D72" t="s">
        <v>147</v>
      </c>
      <c r="E72">
        <v>33</v>
      </c>
      <c r="F72">
        <v>32</v>
      </c>
      <c r="G72">
        <v>48</v>
      </c>
      <c r="H72">
        <v>39</v>
      </c>
      <c r="I72">
        <v>48</v>
      </c>
      <c r="J72">
        <v>51</v>
      </c>
      <c r="K72">
        <v>78</v>
      </c>
      <c r="L72">
        <v>77</v>
      </c>
      <c r="M72">
        <v>70</v>
      </c>
    </row>
    <row r="73" spans="1:13" x14ac:dyDescent="0.45">
      <c r="A73" t="s">
        <v>148</v>
      </c>
      <c r="B73" t="s">
        <v>5</v>
      </c>
      <c r="C73" t="s">
        <v>6</v>
      </c>
      <c r="D73" t="s">
        <v>149</v>
      </c>
      <c r="E73">
        <v>185</v>
      </c>
      <c r="F73">
        <v>234</v>
      </c>
      <c r="G73">
        <v>231</v>
      </c>
      <c r="H73">
        <v>262</v>
      </c>
      <c r="I73">
        <v>303</v>
      </c>
      <c r="J73">
        <v>337</v>
      </c>
      <c r="K73">
        <v>373</v>
      </c>
      <c r="L73">
        <v>413</v>
      </c>
      <c r="M73">
        <v>447</v>
      </c>
    </row>
    <row r="74" spans="1:13" x14ac:dyDescent="0.45">
      <c r="A74" t="s">
        <v>150</v>
      </c>
      <c r="B74" t="s">
        <v>5</v>
      </c>
      <c r="C74" t="s">
        <v>6</v>
      </c>
      <c r="D74" t="s">
        <v>151</v>
      </c>
      <c r="E74">
        <v>115</v>
      </c>
      <c r="F74">
        <v>150</v>
      </c>
      <c r="G74">
        <v>130</v>
      </c>
      <c r="H74">
        <v>165</v>
      </c>
      <c r="I74">
        <v>154</v>
      </c>
      <c r="J74">
        <v>192</v>
      </c>
      <c r="K74">
        <v>228</v>
      </c>
      <c r="L74">
        <v>225</v>
      </c>
      <c r="M74">
        <v>247</v>
      </c>
    </row>
    <row r="75" spans="1:13" x14ac:dyDescent="0.45">
      <c r="A75" t="s">
        <v>152</v>
      </c>
      <c r="B75" t="s">
        <v>5</v>
      </c>
      <c r="C75" t="s">
        <v>6</v>
      </c>
      <c r="D75" t="s">
        <v>153</v>
      </c>
      <c r="E75">
        <v>725</v>
      </c>
      <c r="F75">
        <v>849</v>
      </c>
      <c r="G75">
        <v>887</v>
      </c>
      <c r="H75">
        <v>894</v>
      </c>
      <c r="I75">
        <v>986</v>
      </c>
      <c r="J75">
        <v>1101</v>
      </c>
      <c r="K75">
        <v>1210</v>
      </c>
      <c r="L75">
        <v>1335</v>
      </c>
      <c r="M75">
        <v>1325</v>
      </c>
    </row>
    <row r="76" spans="1:13" x14ac:dyDescent="0.45">
      <c r="A76" t="s">
        <v>154</v>
      </c>
      <c r="B76" t="s">
        <v>5</v>
      </c>
      <c r="C76" t="s">
        <v>6</v>
      </c>
      <c r="D76" t="s">
        <v>155</v>
      </c>
      <c r="E76">
        <v>83</v>
      </c>
      <c r="F76">
        <v>92</v>
      </c>
      <c r="G76">
        <v>94</v>
      </c>
      <c r="H76">
        <v>112</v>
      </c>
      <c r="I76">
        <v>119</v>
      </c>
      <c r="J76">
        <v>114</v>
      </c>
      <c r="K76">
        <v>142</v>
      </c>
      <c r="L76">
        <v>165</v>
      </c>
      <c r="M76">
        <v>160</v>
      </c>
    </row>
    <row r="77" spans="1:13" x14ac:dyDescent="0.45">
      <c r="A77" t="s">
        <v>156</v>
      </c>
      <c r="B77" t="s">
        <v>5</v>
      </c>
      <c r="C77" t="s">
        <v>6</v>
      </c>
      <c r="D77" t="s">
        <v>157</v>
      </c>
      <c r="E77">
        <v>469</v>
      </c>
      <c r="F77">
        <v>482</v>
      </c>
      <c r="G77">
        <v>631</v>
      </c>
      <c r="H77">
        <v>713</v>
      </c>
      <c r="I77">
        <v>661</v>
      </c>
      <c r="J77">
        <v>713</v>
      </c>
      <c r="K77">
        <v>843</v>
      </c>
      <c r="L77">
        <v>883</v>
      </c>
      <c r="M77">
        <v>897</v>
      </c>
    </row>
    <row r="78" spans="1:13" x14ac:dyDescent="0.45">
      <c r="A78" t="s">
        <v>158</v>
      </c>
      <c r="B78" t="s">
        <v>6</v>
      </c>
      <c r="C78" t="s">
        <v>6</v>
      </c>
      <c r="D78" t="s">
        <v>7</v>
      </c>
      <c r="E78">
        <v>378</v>
      </c>
      <c r="F78">
        <v>435</v>
      </c>
      <c r="G78">
        <v>466</v>
      </c>
      <c r="H78">
        <v>432</v>
      </c>
      <c r="I78">
        <v>493</v>
      </c>
      <c r="J78">
        <v>487</v>
      </c>
      <c r="K78">
        <v>525</v>
      </c>
      <c r="L78">
        <v>619</v>
      </c>
      <c r="M78">
        <v>544</v>
      </c>
    </row>
    <row r="79" spans="1:13" x14ac:dyDescent="0.45">
      <c r="A79" t="s">
        <v>159</v>
      </c>
      <c r="B79" t="s">
        <v>6</v>
      </c>
      <c r="C79" t="s">
        <v>6</v>
      </c>
      <c r="D79" t="s">
        <v>9</v>
      </c>
      <c r="E79">
        <v>1603</v>
      </c>
      <c r="F79">
        <v>1916</v>
      </c>
      <c r="G79">
        <v>2187</v>
      </c>
      <c r="H79">
        <v>2441</v>
      </c>
      <c r="I79">
        <v>2506</v>
      </c>
      <c r="J79">
        <v>2801</v>
      </c>
      <c r="K79">
        <v>2918</v>
      </c>
      <c r="L79">
        <v>3207</v>
      </c>
      <c r="M79">
        <v>3257</v>
      </c>
    </row>
    <row r="80" spans="1:13" x14ac:dyDescent="0.45">
      <c r="A80" t="s">
        <v>160</v>
      </c>
      <c r="B80" t="s">
        <v>6</v>
      </c>
      <c r="C80" t="s">
        <v>6</v>
      </c>
      <c r="D80" t="s">
        <v>11</v>
      </c>
      <c r="E80">
        <v>512</v>
      </c>
      <c r="F80">
        <v>532</v>
      </c>
      <c r="G80">
        <v>557</v>
      </c>
      <c r="H80">
        <v>555</v>
      </c>
      <c r="I80">
        <v>602</v>
      </c>
      <c r="J80">
        <v>547</v>
      </c>
      <c r="K80">
        <v>605</v>
      </c>
      <c r="L80">
        <v>607</v>
      </c>
      <c r="M80">
        <v>636</v>
      </c>
    </row>
    <row r="81" spans="1:13" x14ac:dyDescent="0.45">
      <c r="A81" t="s">
        <v>161</v>
      </c>
      <c r="B81" t="s">
        <v>6</v>
      </c>
      <c r="C81" t="s">
        <v>6</v>
      </c>
      <c r="D81" t="s">
        <v>13</v>
      </c>
      <c r="E81">
        <v>1765</v>
      </c>
      <c r="F81">
        <v>2087</v>
      </c>
      <c r="G81">
        <v>2532</v>
      </c>
      <c r="H81">
        <v>2673</v>
      </c>
      <c r="I81">
        <v>3040</v>
      </c>
      <c r="J81">
        <v>3091</v>
      </c>
      <c r="K81">
        <v>3324</v>
      </c>
      <c r="L81">
        <v>3422</v>
      </c>
      <c r="M81">
        <v>3536</v>
      </c>
    </row>
    <row r="82" spans="1:13" x14ac:dyDescent="0.45">
      <c r="A82" t="s">
        <v>162</v>
      </c>
      <c r="B82" t="s">
        <v>6</v>
      </c>
      <c r="C82" t="s">
        <v>6</v>
      </c>
      <c r="D82" t="s">
        <v>15</v>
      </c>
      <c r="E82">
        <v>335</v>
      </c>
      <c r="F82">
        <v>327</v>
      </c>
      <c r="G82">
        <v>383</v>
      </c>
      <c r="H82">
        <v>363</v>
      </c>
      <c r="I82">
        <v>360</v>
      </c>
      <c r="J82">
        <v>396</v>
      </c>
      <c r="K82">
        <v>399</v>
      </c>
      <c r="L82">
        <v>455</v>
      </c>
      <c r="M82">
        <v>446</v>
      </c>
    </row>
    <row r="83" spans="1:13" x14ac:dyDescent="0.45">
      <c r="A83" t="s">
        <v>163</v>
      </c>
      <c r="B83" t="s">
        <v>6</v>
      </c>
      <c r="C83" t="s">
        <v>6</v>
      </c>
      <c r="D83" t="s">
        <v>17</v>
      </c>
      <c r="E83">
        <v>932</v>
      </c>
      <c r="F83">
        <v>926</v>
      </c>
      <c r="G83">
        <v>986</v>
      </c>
      <c r="H83">
        <v>979</v>
      </c>
      <c r="I83">
        <v>984</v>
      </c>
      <c r="J83">
        <v>1029</v>
      </c>
      <c r="K83">
        <v>947</v>
      </c>
      <c r="L83">
        <v>1075</v>
      </c>
      <c r="M83">
        <v>1109</v>
      </c>
    </row>
    <row r="84" spans="1:13" x14ac:dyDescent="0.45">
      <c r="A84" t="s">
        <v>164</v>
      </c>
      <c r="B84" t="s">
        <v>6</v>
      </c>
      <c r="C84" t="s">
        <v>6</v>
      </c>
      <c r="D84" t="s">
        <v>19</v>
      </c>
      <c r="E84">
        <v>391</v>
      </c>
      <c r="F84">
        <v>357</v>
      </c>
      <c r="G84">
        <v>327</v>
      </c>
      <c r="H84">
        <v>353</v>
      </c>
      <c r="I84">
        <v>426</v>
      </c>
      <c r="J84">
        <v>438</v>
      </c>
      <c r="K84">
        <v>407</v>
      </c>
      <c r="L84">
        <v>475</v>
      </c>
      <c r="M84">
        <v>451</v>
      </c>
    </row>
    <row r="85" spans="1:13" x14ac:dyDescent="0.45">
      <c r="A85" t="s">
        <v>165</v>
      </c>
      <c r="B85" t="s">
        <v>6</v>
      </c>
      <c r="C85" t="s">
        <v>6</v>
      </c>
      <c r="D85" t="s">
        <v>21</v>
      </c>
      <c r="E85">
        <v>1019</v>
      </c>
      <c r="F85">
        <v>1067</v>
      </c>
      <c r="G85">
        <v>1009</v>
      </c>
      <c r="H85">
        <v>986</v>
      </c>
      <c r="I85">
        <v>1020</v>
      </c>
      <c r="J85">
        <v>1060</v>
      </c>
      <c r="K85">
        <v>1043</v>
      </c>
      <c r="L85">
        <v>1088</v>
      </c>
      <c r="M85">
        <v>1124</v>
      </c>
    </row>
    <row r="86" spans="1:13" x14ac:dyDescent="0.45">
      <c r="A86" t="s">
        <v>166</v>
      </c>
      <c r="B86" t="s">
        <v>6</v>
      </c>
      <c r="C86" t="s">
        <v>6</v>
      </c>
      <c r="D86" t="s">
        <v>23</v>
      </c>
      <c r="E86">
        <v>796</v>
      </c>
      <c r="F86">
        <v>820</v>
      </c>
      <c r="G86">
        <v>894</v>
      </c>
      <c r="H86">
        <v>960</v>
      </c>
      <c r="I86">
        <v>1022</v>
      </c>
      <c r="J86">
        <v>1034</v>
      </c>
      <c r="K86">
        <v>1002</v>
      </c>
      <c r="L86">
        <v>1110</v>
      </c>
      <c r="M86">
        <v>1046</v>
      </c>
    </row>
    <row r="87" spans="1:13" x14ac:dyDescent="0.45">
      <c r="A87" t="s">
        <v>167</v>
      </c>
      <c r="B87" t="s">
        <v>6</v>
      </c>
      <c r="C87" t="s">
        <v>6</v>
      </c>
      <c r="D87" t="s">
        <v>25</v>
      </c>
      <c r="E87">
        <v>1598</v>
      </c>
      <c r="F87">
        <v>1689</v>
      </c>
      <c r="G87">
        <v>1781</v>
      </c>
      <c r="H87">
        <v>1901</v>
      </c>
      <c r="I87">
        <v>2106</v>
      </c>
      <c r="J87">
        <v>2108</v>
      </c>
      <c r="K87">
        <v>2381</v>
      </c>
      <c r="L87">
        <v>2344</v>
      </c>
      <c r="M87">
        <v>2516</v>
      </c>
    </row>
    <row r="88" spans="1:13" x14ac:dyDescent="0.45">
      <c r="A88" t="s">
        <v>168</v>
      </c>
      <c r="B88" t="s">
        <v>6</v>
      </c>
      <c r="C88" t="s">
        <v>6</v>
      </c>
      <c r="D88" t="s">
        <v>27</v>
      </c>
      <c r="E88">
        <v>951</v>
      </c>
      <c r="F88">
        <v>955</v>
      </c>
      <c r="G88">
        <v>1030</v>
      </c>
      <c r="H88">
        <v>1062</v>
      </c>
      <c r="I88">
        <v>1110</v>
      </c>
      <c r="J88">
        <v>1120</v>
      </c>
      <c r="K88">
        <v>1096</v>
      </c>
      <c r="L88">
        <v>1172</v>
      </c>
      <c r="M88">
        <v>1109</v>
      </c>
    </row>
    <row r="89" spans="1:13" x14ac:dyDescent="0.45">
      <c r="A89" t="s">
        <v>169</v>
      </c>
      <c r="B89" t="s">
        <v>6</v>
      </c>
      <c r="C89" t="s">
        <v>6</v>
      </c>
      <c r="D89" t="s">
        <v>29</v>
      </c>
      <c r="E89">
        <v>1716</v>
      </c>
      <c r="F89">
        <v>1923</v>
      </c>
      <c r="G89">
        <v>2054</v>
      </c>
      <c r="H89">
        <v>2261</v>
      </c>
      <c r="I89">
        <v>2489</v>
      </c>
      <c r="J89">
        <v>2603</v>
      </c>
      <c r="K89">
        <v>2572</v>
      </c>
      <c r="L89">
        <v>2686</v>
      </c>
      <c r="M89">
        <v>2863</v>
      </c>
    </row>
    <row r="90" spans="1:13" x14ac:dyDescent="0.45">
      <c r="A90" t="s">
        <v>170</v>
      </c>
      <c r="B90" t="s">
        <v>6</v>
      </c>
      <c r="C90" t="s">
        <v>6</v>
      </c>
      <c r="D90" t="s">
        <v>31</v>
      </c>
      <c r="E90">
        <v>473</v>
      </c>
      <c r="F90">
        <v>477</v>
      </c>
      <c r="G90">
        <v>504</v>
      </c>
      <c r="H90">
        <v>543</v>
      </c>
      <c r="I90">
        <v>602</v>
      </c>
      <c r="J90">
        <v>638</v>
      </c>
      <c r="K90">
        <v>596</v>
      </c>
      <c r="L90">
        <v>729</v>
      </c>
      <c r="M90">
        <v>736</v>
      </c>
    </row>
    <row r="91" spans="1:13" x14ac:dyDescent="0.45">
      <c r="A91" t="s">
        <v>171</v>
      </c>
      <c r="B91" t="s">
        <v>6</v>
      </c>
      <c r="C91" t="s">
        <v>6</v>
      </c>
      <c r="D91" t="s">
        <v>33</v>
      </c>
      <c r="E91">
        <v>1876</v>
      </c>
      <c r="F91">
        <v>2066</v>
      </c>
      <c r="G91">
        <v>2242</v>
      </c>
      <c r="H91">
        <v>2380</v>
      </c>
      <c r="I91">
        <v>2552</v>
      </c>
      <c r="J91">
        <v>2700</v>
      </c>
      <c r="K91">
        <v>2834</v>
      </c>
      <c r="L91">
        <v>3049</v>
      </c>
      <c r="M91">
        <v>3091</v>
      </c>
    </row>
    <row r="92" spans="1:13" x14ac:dyDescent="0.45">
      <c r="A92" t="s">
        <v>172</v>
      </c>
      <c r="B92" t="s">
        <v>6</v>
      </c>
      <c r="C92" t="s">
        <v>6</v>
      </c>
      <c r="D92" t="s">
        <v>35</v>
      </c>
      <c r="E92">
        <v>481</v>
      </c>
      <c r="F92">
        <v>478</v>
      </c>
      <c r="G92">
        <v>451</v>
      </c>
      <c r="H92">
        <v>518</v>
      </c>
      <c r="I92">
        <v>609</v>
      </c>
      <c r="J92">
        <v>648</v>
      </c>
      <c r="K92">
        <v>722</v>
      </c>
      <c r="L92">
        <v>764</v>
      </c>
      <c r="M92">
        <v>744</v>
      </c>
    </row>
    <row r="93" spans="1:13" x14ac:dyDescent="0.45">
      <c r="A93" t="s">
        <v>173</v>
      </c>
      <c r="B93" t="s">
        <v>6</v>
      </c>
      <c r="C93" t="s">
        <v>6</v>
      </c>
      <c r="D93" t="s">
        <v>37</v>
      </c>
      <c r="E93">
        <v>1822</v>
      </c>
      <c r="F93">
        <v>2066</v>
      </c>
      <c r="G93">
        <v>2327</v>
      </c>
      <c r="H93">
        <v>2396</v>
      </c>
      <c r="I93">
        <v>2713</v>
      </c>
      <c r="J93">
        <v>2807</v>
      </c>
      <c r="K93">
        <v>2829</v>
      </c>
      <c r="L93">
        <v>3016</v>
      </c>
      <c r="M93">
        <v>3060</v>
      </c>
    </row>
    <row r="94" spans="1:13" x14ac:dyDescent="0.45">
      <c r="A94" t="s">
        <v>174</v>
      </c>
      <c r="B94" t="s">
        <v>6</v>
      </c>
      <c r="C94" t="s">
        <v>6</v>
      </c>
      <c r="D94" t="s">
        <v>39</v>
      </c>
      <c r="E94">
        <v>970</v>
      </c>
      <c r="F94">
        <v>1018</v>
      </c>
      <c r="G94">
        <v>1185</v>
      </c>
      <c r="H94">
        <v>1194</v>
      </c>
      <c r="I94">
        <v>1303</v>
      </c>
      <c r="J94">
        <v>1220</v>
      </c>
      <c r="K94">
        <v>1277</v>
      </c>
      <c r="L94">
        <v>1368</v>
      </c>
      <c r="M94">
        <v>1294</v>
      </c>
    </row>
    <row r="95" spans="1:13" x14ac:dyDescent="0.45">
      <c r="A95" t="s">
        <v>175</v>
      </c>
      <c r="B95" t="s">
        <v>6</v>
      </c>
      <c r="C95" t="s">
        <v>6</v>
      </c>
      <c r="D95" t="s">
        <v>41</v>
      </c>
      <c r="E95">
        <v>5029</v>
      </c>
      <c r="F95">
        <v>5440</v>
      </c>
      <c r="G95">
        <v>6423</v>
      </c>
      <c r="H95">
        <v>7055</v>
      </c>
      <c r="I95">
        <v>7777</v>
      </c>
      <c r="J95">
        <v>7725</v>
      </c>
      <c r="K95">
        <v>7923</v>
      </c>
      <c r="L95">
        <v>8367</v>
      </c>
      <c r="M95">
        <v>9200</v>
      </c>
    </row>
    <row r="96" spans="1:13" x14ac:dyDescent="0.45">
      <c r="A96" t="s">
        <v>176</v>
      </c>
      <c r="B96" t="s">
        <v>6</v>
      </c>
      <c r="C96" t="s">
        <v>6</v>
      </c>
      <c r="D96" t="s">
        <v>43</v>
      </c>
      <c r="E96">
        <v>1086</v>
      </c>
      <c r="F96">
        <v>1091</v>
      </c>
      <c r="G96">
        <v>1138</v>
      </c>
      <c r="H96">
        <v>1196</v>
      </c>
      <c r="I96">
        <v>1290</v>
      </c>
      <c r="J96">
        <v>1307</v>
      </c>
      <c r="K96">
        <v>1362</v>
      </c>
      <c r="L96">
        <v>1445</v>
      </c>
      <c r="M96">
        <v>1405</v>
      </c>
    </row>
    <row r="97" spans="1:13" x14ac:dyDescent="0.45">
      <c r="A97" t="s">
        <v>177</v>
      </c>
      <c r="B97" t="s">
        <v>6</v>
      </c>
      <c r="C97" t="s">
        <v>6</v>
      </c>
      <c r="D97" t="s">
        <v>45</v>
      </c>
      <c r="E97">
        <v>5070</v>
      </c>
      <c r="F97">
        <v>5616</v>
      </c>
      <c r="G97">
        <v>6722</v>
      </c>
      <c r="H97">
        <v>7523</v>
      </c>
      <c r="I97">
        <v>7923</v>
      </c>
      <c r="J97">
        <v>7904</v>
      </c>
      <c r="K97">
        <v>8214</v>
      </c>
      <c r="L97">
        <v>8544</v>
      </c>
      <c r="M97">
        <v>9423</v>
      </c>
    </row>
    <row r="98" spans="1:13" x14ac:dyDescent="0.45">
      <c r="A98" t="s">
        <v>178</v>
      </c>
      <c r="B98" t="s">
        <v>6</v>
      </c>
      <c r="C98" t="s">
        <v>6</v>
      </c>
      <c r="D98" t="s">
        <v>47</v>
      </c>
      <c r="E98">
        <v>1646</v>
      </c>
      <c r="F98">
        <v>1532</v>
      </c>
      <c r="G98">
        <v>1394</v>
      </c>
      <c r="H98">
        <v>1451</v>
      </c>
      <c r="I98">
        <v>1458</v>
      </c>
      <c r="J98">
        <v>1569</v>
      </c>
      <c r="K98">
        <v>1472</v>
      </c>
      <c r="L98">
        <v>1519</v>
      </c>
      <c r="M98">
        <v>1501</v>
      </c>
    </row>
    <row r="99" spans="1:13" x14ac:dyDescent="0.45">
      <c r="A99" t="s">
        <v>179</v>
      </c>
      <c r="B99" t="s">
        <v>6</v>
      </c>
      <c r="C99" t="s">
        <v>6</v>
      </c>
      <c r="D99" t="s">
        <v>49</v>
      </c>
      <c r="E99">
        <v>1344</v>
      </c>
      <c r="F99">
        <v>1368</v>
      </c>
      <c r="G99">
        <v>1480</v>
      </c>
      <c r="H99">
        <v>1588</v>
      </c>
      <c r="I99">
        <v>1774</v>
      </c>
      <c r="J99">
        <v>1920</v>
      </c>
      <c r="K99">
        <v>2151</v>
      </c>
      <c r="L99">
        <v>2371</v>
      </c>
      <c r="M99">
        <v>2572</v>
      </c>
    </row>
    <row r="100" spans="1:13" x14ac:dyDescent="0.45">
      <c r="A100" t="s">
        <v>180</v>
      </c>
      <c r="B100" t="s">
        <v>6</v>
      </c>
      <c r="C100" t="s">
        <v>6</v>
      </c>
      <c r="D100" t="s">
        <v>51</v>
      </c>
      <c r="E100">
        <v>1564</v>
      </c>
      <c r="F100">
        <v>1454</v>
      </c>
      <c r="G100">
        <v>1433</v>
      </c>
      <c r="H100">
        <v>1321</v>
      </c>
      <c r="I100">
        <v>1509</v>
      </c>
      <c r="J100">
        <v>1540</v>
      </c>
      <c r="K100">
        <v>1408</v>
      </c>
      <c r="L100">
        <v>1438</v>
      </c>
      <c r="M100">
        <v>1411</v>
      </c>
    </row>
    <row r="101" spans="1:13" x14ac:dyDescent="0.45">
      <c r="A101" t="s">
        <v>181</v>
      </c>
      <c r="B101" t="s">
        <v>6</v>
      </c>
      <c r="C101" t="s">
        <v>6</v>
      </c>
      <c r="D101" t="s">
        <v>53</v>
      </c>
      <c r="E101">
        <v>1318</v>
      </c>
      <c r="F101">
        <v>1375</v>
      </c>
      <c r="G101">
        <v>1562</v>
      </c>
      <c r="H101">
        <v>1643</v>
      </c>
      <c r="I101">
        <v>1771</v>
      </c>
      <c r="J101">
        <v>1928</v>
      </c>
      <c r="K101">
        <v>2217</v>
      </c>
      <c r="L101">
        <v>2372</v>
      </c>
      <c r="M101">
        <v>2655</v>
      </c>
    </row>
    <row r="102" spans="1:13" x14ac:dyDescent="0.45">
      <c r="A102" t="s">
        <v>182</v>
      </c>
      <c r="B102" t="s">
        <v>6</v>
      </c>
      <c r="C102" t="s">
        <v>6</v>
      </c>
      <c r="D102" t="s">
        <v>55</v>
      </c>
      <c r="E102">
        <v>1990</v>
      </c>
      <c r="F102">
        <v>2008</v>
      </c>
      <c r="G102">
        <v>2065</v>
      </c>
      <c r="H102">
        <v>2269</v>
      </c>
      <c r="I102">
        <v>2462</v>
      </c>
      <c r="J102">
        <v>2620</v>
      </c>
      <c r="K102">
        <v>2704</v>
      </c>
      <c r="L102">
        <v>2778</v>
      </c>
      <c r="M102">
        <v>2447</v>
      </c>
    </row>
    <row r="103" spans="1:13" x14ac:dyDescent="0.45">
      <c r="A103" t="s">
        <v>183</v>
      </c>
      <c r="B103" t="s">
        <v>6</v>
      </c>
      <c r="C103" t="s">
        <v>6</v>
      </c>
      <c r="D103" t="s">
        <v>57</v>
      </c>
      <c r="E103">
        <v>3363</v>
      </c>
      <c r="F103">
        <v>3765</v>
      </c>
      <c r="G103">
        <v>4118</v>
      </c>
      <c r="H103">
        <v>4372</v>
      </c>
      <c r="I103">
        <v>4421</v>
      </c>
      <c r="J103">
        <v>4849</v>
      </c>
      <c r="K103">
        <v>5074</v>
      </c>
      <c r="L103">
        <v>5449</v>
      </c>
      <c r="M103">
        <v>5736</v>
      </c>
    </row>
    <row r="104" spans="1:13" x14ac:dyDescent="0.45">
      <c r="A104" t="s">
        <v>184</v>
      </c>
      <c r="B104" t="s">
        <v>6</v>
      </c>
      <c r="C104" t="s">
        <v>6</v>
      </c>
      <c r="D104" t="s">
        <v>59</v>
      </c>
      <c r="E104">
        <v>1976</v>
      </c>
      <c r="F104">
        <v>1960</v>
      </c>
      <c r="G104">
        <v>2034</v>
      </c>
      <c r="H104">
        <v>2211</v>
      </c>
      <c r="I104">
        <v>2389</v>
      </c>
      <c r="J104">
        <v>2522</v>
      </c>
      <c r="K104">
        <v>2640</v>
      </c>
      <c r="L104">
        <v>2680</v>
      </c>
      <c r="M104">
        <v>2521</v>
      </c>
    </row>
    <row r="105" spans="1:13" x14ac:dyDescent="0.45">
      <c r="A105" t="s">
        <v>185</v>
      </c>
      <c r="B105" t="s">
        <v>6</v>
      </c>
      <c r="C105" t="s">
        <v>6</v>
      </c>
      <c r="D105" t="s">
        <v>61</v>
      </c>
      <c r="E105">
        <v>3303</v>
      </c>
      <c r="F105">
        <v>3720</v>
      </c>
      <c r="G105">
        <v>3895</v>
      </c>
      <c r="H105">
        <v>4113</v>
      </c>
      <c r="I105">
        <v>4173</v>
      </c>
      <c r="J105">
        <v>4573</v>
      </c>
      <c r="K105">
        <v>5151</v>
      </c>
      <c r="L105">
        <v>5366</v>
      </c>
      <c r="M105">
        <v>5579</v>
      </c>
    </row>
    <row r="106" spans="1:13" x14ac:dyDescent="0.45">
      <c r="A106" t="s">
        <v>186</v>
      </c>
      <c r="B106" t="s">
        <v>6</v>
      </c>
      <c r="C106" t="s">
        <v>6</v>
      </c>
      <c r="D106" t="s">
        <v>63</v>
      </c>
      <c r="E106">
        <v>1062</v>
      </c>
      <c r="F106">
        <v>1005</v>
      </c>
      <c r="G106">
        <v>893</v>
      </c>
      <c r="H106">
        <v>911</v>
      </c>
      <c r="I106">
        <v>894</v>
      </c>
      <c r="J106">
        <v>981</v>
      </c>
      <c r="K106">
        <v>992</v>
      </c>
      <c r="L106">
        <v>997</v>
      </c>
      <c r="M106">
        <v>966</v>
      </c>
    </row>
    <row r="107" spans="1:13" x14ac:dyDescent="0.45">
      <c r="A107" t="s">
        <v>187</v>
      </c>
      <c r="B107" t="s">
        <v>6</v>
      </c>
      <c r="C107" t="s">
        <v>6</v>
      </c>
      <c r="D107" t="s">
        <v>65</v>
      </c>
      <c r="E107">
        <v>3342</v>
      </c>
      <c r="F107">
        <v>3302</v>
      </c>
      <c r="G107">
        <v>3162</v>
      </c>
      <c r="H107">
        <v>3179</v>
      </c>
      <c r="I107">
        <v>3178</v>
      </c>
      <c r="J107">
        <v>3115</v>
      </c>
      <c r="K107">
        <v>2986</v>
      </c>
      <c r="L107">
        <v>3108</v>
      </c>
      <c r="M107">
        <v>2942</v>
      </c>
    </row>
    <row r="108" spans="1:13" x14ac:dyDescent="0.45">
      <c r="A108" t="s">
        <v>188</v>
      </c>
      <c r="B108" t="s">
        <v>6</v>
      </c>
      <c r="C108" t="s">
        <v>6</v>
      </c>
      <c r="D108" t="s">
        <v>67</v>
      </c>
      <c r="E108">
        <v>1040</v>
      </c>
      <c r="F108">
        <v>933</v>
      </c>
      <c r="G108">
        <v>849</v>
      </c>
      <c r="H108">
        <v>822</v>
      </c>
      <c r="I108">
        <v>905</v>
      </c>
      <c r="J108">
        <v>929</v>
      </c>
      <c r="K108">
        <v>914</v>
      </c>
      <c r="L108">
        <v>1064</v>
      </c>
      <c r="M108">
        <v>914</v>
      </c>
    </row>
    <row r="109" spans="1:13" x14ac:dyDescent="0.45">
      <c r="A109" t="s">
        <v>189</v>
      </c>
      <c r="B109" t="s">
        <v>6</v>
      </c>
      <c r="C109" t="s">
        <v>6</v>
      </c>
      <c r="D109" t="s">
        <v>69</v>
      </c>
      <c r="E109">
        <v>3200</v>
      </c>
      <c r="F109">
        <v>3136</v>
      </c>
      <c r="G109">
        <v>3072</v>
      </c>
      <c r="H109">
        <v>3108</v>
      </c>
      <c r="I109">
        <v>3087</v>
      </c>
      <c r="J109">
        <v>3084</v>
      </c>
      <c r="K109">
        <v>2953</v>
      </c>
      <c r="L109">
        <v>3012</v>
      </c>
      <c r="M109">
        <v>2811</v>
      </c>
    </row>
    <row r="110" spans="1:13" x14ac:dyDescent="0.45">
      <c r="A110" t="s">
        <v>190</v>
      </c>
      <c r="B110" t="s">
        <v>6</v>
      </c>
      <c r="C110" t="s">
        <v>6</v>
      </c>
      <c r="D110" t="s">
        <v>71</v>
      </c>
      <c r="E110">
        <v>134</v>
      </c>
      <c r="F110">
        <v>108</v>
      </c>
      <c r="G110">
        <v>124</v>
      </c>
      <c r="H110">
        <v>103</v>
      </c>
      <c r="I110">
        <v>105</v>
      </c>
      <c r="J110">
        <v>82</v>
      </c>
      <c r="K110">
        <v>92</v>
      </c>
      <c r="L110">
        <v>85</v>
      </c>
      <c r="M110">
        <v>73</v>
      </c>
    </row>
    <row r="111" spans="1:13" x14ac:dyDescent="0.45">
      <c r="A111" t="s">
        <v>191</v>
      </c>
      <c r="B111" t="s">
        <v>6</v>
      </c>
      <c r="C111" t="s">
        <v>6</v>
      </c>
      <c r="D111" t="s">
        <v>73</v>
      </c>
      <c r="E111">
        <v>952</v>
      </c>
      <c r="F111">
        <v>976</v>
      </c>
      <c r="G111">
        <v>998</v>
      </c>
      <c r="H111">
        <v>994</v>
      </c>
      <c r="I111">
        <v>1000</v>
      </c>
      <c r="J111">
        <v>1060</v>
      </c>
      <c r="K111">
        <v>1099</v>
      </c>
      <c r="L111">
        <v>1045</v>
      </c>
      <c r="M111">
        <v>1008</v>
      </c>
    </row>
    <row r="112" spans="1:13" x14ac:dyDescent="0.45">
      <c r="A112" t="s">
        <v>192</v>
      </c>
      <c r="B112" t="s">
        <v>6</v>
      </c>
      <c r="C112" t="s">
        <v>6</v>
      </c>
      <c r="D112" t="s">
        <v>75</v>
      </c>
      <c r="E112">
        <v>122</v>
      </c>
      <c r="F112">
        <v>110</v>
      </c>
      <c r="G112">
        <v>126</v>
      </c>
      <c r="H112">
        <v>110</v>
      </c>
      <c r="I112">
        <v>106</v>
      </c>
      <c r="J112">
        <v>83</v>
      </c>
      <c r="K112">
        <v>84</v>
      </c>
      <c r="L112">
        <v>86</v>
      </c>
      <c r="M112">
        <v>74</v>
      </c>
    </row>
    <row r="113" spans="1:13" x14ac:dyDescent="0.45">
      <c r="A113" t="s">
        <v>193</v>
      </c>
      <c r="B113" t="s">
        <v>6</v>
      </c>
      <c r="C113" t="s">
        <v>6</v>
      </c>
      <c r="D113" t="s">
        <v>77</v>
      </c>
      <c r="E113">
        <v>1004</v>
      </c>
      <c r="F113">
        <v>963</v>
      </c>
      <c r="G113">
        <v>1015</v>
      </c>
      <c r="H113">
        <v>1078</v>
      </c>
      <c r="I113">
        <v>1019</v>
      </c>
      <c r="J113">
        <v>1077</v>
      </c>
      <c r="K113">
        <v>1044</v>
      </c>
      <c r="L113">
        <v>1084</v>
      </c>
      <c r="M113">
        <v>995</v>
      </c>
    </row>
    <row r="114" spans="1:13" x14ac:dyDescent="0.45">
      <c r="A114" t="s">
        <v>194</v>
      </c>
      <c r="B114" t="s">
        <v>6</v>
      </c>
      <c r="C114" t="s">
        <v>6</v>
      </c>
      <c r="D114" t="s">
        <v>79</v>
      </c>
      <c r="E114">
        <v>71</v>
      </c>
      <c r="F114">
        <v>79</v>
      </c>
      <c r="G114">
        <v>91</v>
      </c>
      <c r="H114">
        <v>101</v>
      </c>
      <c r="I114">
        <v>87</v>
      </c>
      <c r="J114">
        <v>100</v>
      </c>
      <c r="K114">
        <v>155</v>
      </c>
      <c r="L114">
        <v>205</v>
      </c>
      <c r="M114">
        <v>226</v>
      </c>
    </row>
    <row r="115" spans="1:13" x14ac:dyDescent="0.45">
      <c r="A115" t="s">
        <v>195</v>
      </c>
      <c r="B115" t="s">
        <v>6</v>
      </c>
      <c r="C115" t="s">
        <v>6</v>
      </c>
      <c r="D115" t="s">
        <v>81</v>
      </c>
      <c r="E115">
        <v>78</v>
      </c>
      <c r="F115">
        <v>110</v>
      </c>
      <c r="G115">
        <v>144</v>
      </c>
      <c r="H115">
        <v>139</v>
      </c>
      <c r="I115">
        <v>167</v>
      </c>
      <c r="J115">
        <v>203</v>
      </c>
      <c r="K115">
        <v>210</v>
      </c>
      <c r="L115">
        <v>237</v>
      </c>
      <c r="M115">
        <v>284</v>
      </c>
    </row>
    <row r="116" spans="1:13" x14ac:dyDescent="0.45">
      <c r="A116" t="s">
        <v>196</v>
      </c>
      <c r="B116" t="s">
        <v>6</v>
      </c>
      <c r="C116" t="s">
        <v>6</v>
      </c>
      <c r="D116" t="s">
        <v>83</v>
      </c>
      <c r="E116">
        <v>75</v>
      </c>
      <c r="F116">
        <v>76</v>
      </c>
      <c r="G116">
        <v>81</v>
      </c>
      <c r="H116">
        <v>96</v>
      </c>
      <c r="I116">
        <v>112</v>
      </c>
      <c r="J116">
        <v>96</v>
      </c>
      <c r="K116">
        <v>138</v>
      </c>
      <c r="L116">
        <v>194</v>
      </c>
      <c r="M116">
        <v>238</v>
      </c>
    </row>
    <row r="117" spans="1:13" x14ac:dyDescent="0.45">
      <c r="A117" t="s">
        <v>197</v>
      </c>
      <c r="B117" t="s">
        <v>6</v>
      </c>
      <c r="C117" t="s">
        <v>6</v>
      </c>
      <c r="D117" t="s">
        <v>85</v>
      </c>
      <c r="E117">
        <v>100</v>
      </c>
      <c r="F117">
        <v>107</v>
      </c>
      <c r="G117">
        <v>133</v>
      </c>
      <c r="H117">
        <v>161</v>
      </c>
      <c r="I117">
        <v>188</v>
      </c>
      <c r="J117">
        <v>210</v>
      </c>
      <c r="K117">
        <v>239</v>
      </c>
      <c r="L117">
        <v>199</v>
      </c>
      <c r="M117">
        <v>250</v>
      </c>
    </row>
    <row r="118" spans="1:13" x14ac:dyDescent="0.45">
      <c r="A118" t="s">
        <v>198</v>
      </c>
      <c r="B118" t="s">
        <v>6</v>
      </c>
      <c r="C118" t="s">
        <v>6</v>
      </c>
      <c r="D118" t="s">
        <v>87</v>
      </c>
      <c r="E118">
        <v>759</v>
      </c>
      <c r="F118">
        <v>669</v>
      </c>
      <c r="G118">
        <v>662</v>
      </c>
      <c r="H118">
        <v>692</v>
      </c>
      <c r="I118">
        <v>642</v>
      </c>
      <c r="J118">
        <v>607</v>
      </c>
      <c r="K118">
        <v>671</v>
      </c>
      <c r="L118">
        <v>626</v>
      </c>
      <c r="M118">
        <v>617</v>
      </c>
    </row>
    <row r="119" spans="1:13" x14ac:dyDescent="0.45">
      <c r="A119" t="s">
        <v>199</v>
      </c>
      <c r="B119" t="s">
        <v>6</v>
      </c>
      <c r="C119" t="s">
        <v>6</v>
      </c>
      <c r="D119" t="s">
        <v>89</v>
      </c>
      <c r="E119">
        <v>5761</v>
      </c>
      <c r="F119">
        <v>5881</v>
      </c>
      <c r="G119">
        <v>5904</v>
      </c>
      <c r="H119">
        <v>5877</v>
      </c>
      <c r="I119">
        <v>5648</v>
      </c>
      <c r="J119">
        <v>5682</v>
      </c>
      <c r="K119">
        <v>5613</v>
      </c>
      <c r="L119">
        <v>5981</v>
      </c>
      <c r="M119">
        <v>5947</v>
      </c>
    </row>
    <row r="120" spans="1:13" x14ac:dyDescent="0.45">
      <c r="A120" t="s">
        <v>200</v>
      </c>
      <c r="B120" t="s">
        <v>6</v>
      </c>
      <c r="C120" t="s">
        <v>6</v>
      </c>
      <c r="D120" t="s">
        <v>91</v>
      </c>
      <c r="E120">
        <v>826</v>
      </c>
      <c r="F120">
        <v>736</v>
      </c>
      <c r="G120">
        <v>657</v>
      </c>
      <c r="H120">
        <v>675</v>
      </c>
      <c r="I120">
        <v>707</v>
      </c>
      <c r="J120">
        <v>633</v>
      </c>
      <c r="K120">
        <v>656</v>
      </c>
      <c r="L120">
        <v>682</v>
      </c>
      <c r="M120">
        <v>596</v>
      </c>
    </row>
    <row r="121" spans="1:13" x14ac:dyDescent="0.45">
      <c r="A121" t="s">
        <v>201</v>
      </c>
      <c r="B121" t="s">
        <v>6</v>
      </c>
      <c r="C121" t="s">
        <v>6</v>
      </c>
      <c r="D121" t="s">
        <v>93</v>
      </c>
      <c r="E121">
        <v>6238</v>
      </c>
      <c r="F121">
        <v>6067</v>
      </c>
      <c r="G121">
        <v>6304</v>
      </c>
      <c r="H121">
        <v>6117</v>
      </c>
      <c r="I121">
        <v>6119</v>
      </c>
      <c r="J121">
        <v>6098</v>
      </c>
      <c r="K121">
        <v>6246</v>
      </c>
      <c r="L121">
        <v>6248</v>
      </c>
      <c r="M121">
        <v>6238</v>
      </c>
    </row>
    <row r="122" spans="1:13" x14ac:dyDescent="0.45">
      <c r="A122" t="s">
        <v>202</v>
      </c>
      <c r="B122" t="s">
        <v>6</v>
      </c>
      <c r="C122" t="s">
        <v>6</v>
      </c>
      <c r="D122" t="s">
        <v>95</v>
      </c>
      <c r="E122">
        <v>2366</v>
      </c>
      <c r="F122">
        <v>2427</v>
      </c>
      <c r="G122">
        <v>2350</v>
      </c>
      <c r="H122">
        <v>2405</v>
      </c>
      <c r="I122">
        <v>2459</v>
      </c>
      <c r="J122">
        <v>2384</v>
      </c>
      <c r="K122">
        <v>2377</v>
      </c>
      <c r="L122">
        <v>2394</v>
      </c>
      <c r="M122">
        <v>2228</v>
      </c>
    </row>
    <row r="123" spans="1:13" x14ac:dyDescent="0.45">
      <c r="A123" t="s">
        <v>203</v>
      </c>
      <c r="B123" t="s">
        <v>6</v>
      </c>
      <c r="C123" t="s">
        <v>6</v>
      </c>
      <c r="D123" t="s">
        <v>97</v>
      </c>
      <c r="E123">
        <v>4284</v>
      </c>
      <c r="F123">
        <v>4537</v>
      </c>
      <c r="G123">
        <v>5034</v>
      </c>
      <c r="H123">
        <v>5305</v>
      </c>
      <c r="I123">
        <v>5475</v>
      </c>
      <c r="J123">
        <v>5393</v>
      </c>
      <c r="K123">
        <v>5877</v>
      </c>
      <c r="L123">
        <v>6165</v>
      </c>
      <c r="M123">
        <v>6616</v>
      </c>
    </row>
    <row r="124" spans="1:13" x14ac:dyDescent="0.45">
      <c r="A124" t="s">
        <v>204</v>
      </c>
      <c r="B124" t="s">
        <v>6</v>
      </c>
      <c r="C124" t="s">
        <v>6</v>
      </c>
      <c r="D124" t="s">
        <v>99</v>
      </c>
      <c r="E124">
        <v>2649</v>
      </c>
      <c r="F124">
        <v>2601</v>
      </c>
      <c r="G124">
        <v>2580</v>
      </c>
      <c r="H124">
        <v>2633</v>
      </c>
      <c r="I124">
        <v>2626</v>
      </c>
      <c r="J124">
        <v>2647</v>
      </c>
      <c r="K124">
        <v>2422</v>
      </c>
      <c r="L124">
        <v>2594</v>
      </c>
      <c r="M124">
        <v>2519</v>
      </c>
    </row>
    <row r="125" spans="1:13" x14ac:dyDescent="0.45">
      <c r="A125" t="s">
        <v>205</v>
      </c>
      <c r="B125" t="s">
        <v>6</v>
      </c>
      <c r="C125" t="s">
        <v>6</v>
      </c>
      <c r="D125" t="s">
        <v>101</v>
      </c>
      <c r="E125">
        <v>4673</v>
      </c>
      <c r="F125">
        <v>4993</v>
      </c>
      <c r="G125">
        <v>5366</v>
      </c>
      <c r="H125">
        <v>5725</v>
      </c>
      <c r="I125">
        <v>5758</v>
      </c>
      <c r="J125">
        <v>6071</v>
      </c>
      <c r="K125">
        <v>6358</v>
      </c>
      <c r="L125">
        <v>6661</v>
      </c>
      <c r="M125">
        <v>7256</v>
      </c>
    </row>
    <row r="126" spans="1:13" x14ac:dyDescent="0.45">
      <c r="A126" t="s">
        <v>206</v>
      </c>
      <c r="B126" t="s">
        <v>6</v>
      </c>
      <c r="C126" t="s">
        <v>6</v>
      </c>
      <c r="D126" t="s">
        <v>103</v>
      </c>
      <c r="E126">
        <v>33</v>
      </c>
      <c r="F126">
        <v>36</v>
      </c>
      <c r="G126">
        <v>37</v>
      </c>
      <c r="H126">
        <v>25</v>
      </c>
      <c r="I126">
        <v>37</v>
      </c>
      <c r="J126">
        <v>46</v>
      </c>
      <c r="K126">
        <v>44</v>
      </c>
      <c r="L126">
        <v>45</v>
      </c>
      <c r="M126">
        <v>46</v>
      </c>
    </row>
    <row r="127" spans="1:13" x14ac:dyDescent="0.45">
      <c r="A127" t="s">
        <v>207</v>
      </c>
      <c r="B127" t="s">
        <v>6</v>
      </c>
      <c r="C127" t="s">
        <v>6</v>
      </c>
      <c r="D127" t="s">
        <v>105</v>
      </c>
      <c r="E127">
        <v>36</v>
      </c>
      <c r="F127">
        <v>42</v>
      </c>
      <c r="G127">
        <v>35</v>
      </c>
      <c r="H127">
        <v>39</v>
      </c>
      <c r="I127">
        <v>31</v>
      </c>
      <c r="J127">
        <v>23</v>
      </c>
      <c r="K127">
        <v>38</v>
      </c>
      <c r="L127">
        <v>27</v>
      </c>
      <c r="M127">
        <v>19</v>
      </c>
    </row>
    <row r="128" spans="1:13" x14ac:dyDescent="0.45">
      <c r="A128" t="s">
        <v>208</v>
      </c>
      <c r="B128" t="s">
        <v>6</v>
      </c>
      <c r="C128" t="s">
        <v>6</v>
      </c>
      <c r="D128" t="s">
        <v>107</v>
      </c>
      <c r="E128">
        <v>20</v>
      </c>
      <c r="F128">
        <v>39</v>
      </c>
      <c r="G128">
        <v>20</v>
      </c>
      <c r="H128">
        <v>33</v>
      </c>
      <c r="I128">
        <v>31</v>
      </c>
      <c r="J128">
        <v>38</v>
      </c>
      <c r="K128">
        <v>36</v>
      </c>
      <c r="L128">
        <v>44</v>
      </c>
      <c r="M128">
        <v>39</v>
      </c>
    </row>
    <row r="129" spans="1:13" x14ac:dyDescent="0.45">
      <c r="A129" t="s">
        <v>209</v>
      </c>
      <c r="B129" t="s">
        <v>6</v>
      </c>
      <c r="C129" t="s">
        <v>6</v>
      </c>
      <c r="D129" t="s">
        <v>109</v>
      </c>
      <c r="E129">
        <v>37</v>
      </c>
      <c r="F129">
        <v>45</v>
      </c>
      <c r="G129">
        <v>23</v>
      </c>
      <c r="H129">
        <v>27</v>
      </c>
      <c r="I129">
        <v>27</v>
      </c>
      <c r="J129">
        <v>36</v>
      </c>
      <c r="K129">
        <v>17</v>
      </c>
      <c r="L129">
        <v>29</v>
      </c>
      <c r="M129">
        <v>30</v>
      </c>
    </row>
    <row r="130" spans="1:13" x14ac:dyDescent="0.45">
      <c r="A130" t="s">
        <v>210</v>
      </c>
      <c r="B130" t="s">
        <v>6</v>
      </c>
      <c r="C130" t="s">
        <v>6</v>
      </c>
      <c r="D130" t="s">
        <v>111</v>
      </c>
      <c r="E130">
        <v>878</v>
      </c>
      <c r="F130">
        <v>731</v>
      </c>
      <c r="G130">
        <v>585</v>
      </c>
      <c r="H130">
        <v>466</v>
      </c>
      <c r="I130">
        <v>477</v>
      </c>
      <c r="J130">
        <v>452</v>
      </c>
      <c r="K130">
        <v>376</v>
      </c>
      <c r="L130">
        <v>420</v>
      </c>
      <c r="M130">
        <v>439</v>
      </c>
    </row>
    <row r="131" spans="1:13" x14ac:dyDescent="0.45">
      <c r="A131" t="s">
        <v>211</v>
      </c>
      <c r="B131" t="s">
        <v>6</v>
      </c>
      <c r="C131" t="s">
        <v>6</v>
      </c>
      <c r="D131" t="s">
        <v>113</v>
      </c>
      <c r="E131">
        <v>6366</v>
      </c>
      <c r="F131">
        <v>4760</v>
      </c>
      <c r="G131">
        <v>3709</v>
      </c>
      <c r="H131">
        <v>3073</v>
      </c>
      <c r="I131">
        <v>3037</v>
      </c>
      <c r="J131">
        <v>2325</v>
      </c>
      <c r="K131">
        <v>2192</v>
      </c>
      <c r="L131">
        <v>2117</v>
      </c>
      <c r="M131">
        <v>2187</v>
      </c>
    </row>
    <row r="132" spans="1:13" x14ac:dyDescent="0.45">
      <c r="A132" t="s">
        <v>212</v>
      </c>
      <c r="B132" t="s">
        <v>6</v>
      </c>
      <c r="C132" t="s">
        <v>6</v>
      </c>
      <c r="D132" t="s">
        <v>115</v>
      </c>
      <c r="E132">
        <v>921</v>
      </c>
      <c r="F132">
        <v>784</v>
      </c>
      <c r="G132">
        <v>634</v>
      </c>
      <c r="H132">
        <v>522</v>
      </c>
      <c r="I132">
        <v>561</v>
      </c>
      <c r="J132">
        <v>496</v>
      </c>
      <c r="K132">
        <v>444</v>
      </c>
      <c r="L132">
        <v>487</v>
      </c>
      <c r="M132">
        <v>540</v>
      </c>
    </row>
    <row r="133" spans="1:13" x14ac:dyDescent="0.45">
      <c r="A133" t="s">
        <v>213</v>
      </c>
      <c r="B133" t="s">
        <v>6</v>
      </c>
      <c r="C133" t="s">
        <v>6</v>
      </c>
      <c r="D133" t="s">
        <v>117</v>
      </c>
      <c r="E133">
        <v>7006</v>
      </c>
      <c r="F133">
        <v>5392</v>
      </c>
      <c r="G133">
        <v>3875</v>
      </c>
      <c r="H133">
        <v>3517</v>
      </c>
      <c r="I133">
        <v>3124</v>
      </c>
      <c r="J133">
        <v>2520</v>
      </c>
      <c r="K133">
        <v>2459</v>
      </c>
      <c r="L133">
        <v>2450</v>
      </c>
      <c r="M133">
        <v>2351</v>
      </c>
    </row>
    <row r="134" spans="1:13" x14ac:dyDescent="0.45">
      <c r="A134" t="s">
        <v>214</v>
      </c>
      <c r="B134" t="s">
        <v>6</v>
      </c>
      <c r="C134" t="s">
        <v>6</v>
      </c>
      <c r="D134" t="s">
        <v>119</v>
      </c>
      <c r="E134">
        <v>25794</v>
      </c>
      <c r="F134">
        <v>25364</v>
      </c>
      <c r="G134">
        <v>24123</v>
      </c>
      <c r="H134">
        <v>23572</v>
      </c>
      <c r="I134">
        <v>24421</v>
      </c>
      <c r="J134">
        <v>24998</v>
      </c>
      <c r="K134">
        <v>25498</v>
      </c>
      <c r="L134">
        <v>26999</v>
      </c>
      <c r="M134">
        <v>25410</v>
      </c>
    </row>
    <row r="135" spans="1:13" x14ac:dyDescent="0.45">
      <c r="A135" t="s">
        <v>215</v>
      </c>
      <c r="B135" t="s">
        <v>6</v>
      </c>
      <c r="C135" t="s">
        <v>6</v>
      </c>
      <c r="D135" t="s">
        <v>121</v>
      </c>
      <c r="E135">
        <v>212574</v>
      </c>
      <c r="F135">
        <v>216390</v>
      </c>
      <c r="G135">
        <v>213619</v>
      </c>
      <c r="H135">
        <v>203215</v>
      </c>
      <c r="I135">
        <v>199716</v>
      </c>
      <c r="J135">
        <v>193059</v>
      </c>
      <c r="K135">
        <v>187110</v>
      </c>
      <c r="L135">
        <v>188187</v>
      </c>
      <c r="M135">
        <v>181671</v>
      </c>
    </row>
    <row r="136" spans="1:13" x14ac:dyDescent="0.45">
      <c r="A136" t="s">
        <v>216</v>
      </c>
      <c r="B136" t="s">
        <v>6</v>
      </c>
      <c r="C136" t="s">
        <v>6</v>
      </c>
      <c r="D136" t="s">
        <v>123</v>
      </c>
      <c r="E136">
        <v>26200</v>
      </c>
      <c r="F136">
        <v>25788</v>
      </c>
      <c r="G136">
        <v>25098</v>
      </c>
      <c r="H136">
        <v>24488</v>
      </c>
      <c r="I136">
        <v>25205</v>
      </c>
      <c r="J136">
        <v>26154</v>
      </c>
      <c r="K136">
        <v>26165</v>
      </c>
      <c r="L136">
        <v>28077</v>
      </c>
      <c r="M136">
        <v>26447</v>
      </c>
    </row>
    <row r="137" spans="1:13" x14ac:dyDescent="0.45">
      <c r="A137" t="s">
        <v>217</v>
      </c>
      <c r="B137" t="s">
        <v>6</v>
      </c>
      <c r="C137" t="s">
        <v>6</v>
      </c>
      <c r="D137" t="s">
        <v>125</v>
      </c>
      <c r="E137">
        <v>220868</v>
      </c>
      <c r="F137">
        <v>223868</v>
      </c>
      <c r="G137">
        <v>222612</v>
      </c>
      <c r="H137">
        <v>210893</v>
      </c>
      <c r="I137">
        <v>208112</v>
      </c>
      <c r="J137">
        <v>200312</v>
      </c>
      <c r="K137">
        <v>195802</v>
      </c>
      <c r="L137">
        <v>195851</v>
      </c>
      <c r="M137">
        <v>189686</v>
      </c>
    </row>
    <row r="138" spans="1:13" x14ac:dyDescent="0.45">
      <c r="A138" t="s">
        <v>218</v>
      </c>
      <c r="B138" t="s">
        <v>6</v>
      </c>
      <c r="C138" t="s">
        <v>6</v>
      </c>
      <c r="D138" t="s">
        <v>127</v>
      </c>
      <c r="E138">
        <v>197</v>
      </c>
      <c r="F138">
        <v>186</v>
      </c>
      <c r="G138">
        <v>157</v>
      </c>
      <c r="H138">
        <v>134</v>
      </c>
      <c r="I138">
        <v>145</v>
      </c>
      <c r="J138">
        <v>143</v>
      </c>
      <c r="K138">
        <v>133</v>
      </c>
      <c r="L138">
        <v>120</v>
      </c>
      <c r="M138">
        <v>133</v>
      </c>
    </row>
    <row r="139" spans="1:13" x14ac:dyDescent="0.45">
      <c r="A139" t="s">
        <v>219</v>
      </c>
      <c r="B139" t="s">
        <v>6</v>
      </c>
      <c r="C139" t="s">
        <v>6</v>
      </c>
      <c r="D139" t="s">
        <v>129</v>
      </c>
      <c r="E139">
        <v>942</v>
      </c>
      <c r="F139">
        <v>927</v>
      </c>
      <c r="G139">
        <v>922</v>
      </c>
      <c r="H139">
        <v>796</v>
      </c>
      <c r="I139">
        <v>881</v>
      </c>
      <c r="J139">
        <v>817</v>
      </c>
      <c r="K139">
        <v>814</v>
      </c>
      <c r="L139">
        <v>761</v>
      </c>
      <c r="M139">
        <v>837</v>
      </c>
    </row>
    <row r="140" spans="1:13" x14ac:dyDescent="0.45">
      <c r="A140" t="s">
        <v>220</v>
      </c>
      <c r="B140" t="s">
        <v>6</v>
      </c>
      <c r="C140" t="s">
        <v>6</v>
      </c>
      <c r="D140" t="s">
        <v>131</v>
      </c>
      <c r="E140">
        <v>185</v>
      </c>
      <c r="F140">
        <v>171</v>
      </c>
      <c r="G140">
        <v>151</v>
      </c>
      <c r="H140">
        <v>163</v>
      </c>
      <c r="I140">
        <v>140</v>
      </c>
      <c r="J140">
        <v>155</v>
      </c>
      <c r="K140">
        <v>138</v>
      </c>
      <c r="L140">
        <v>163</v>
      </c>
      <c r="M140">
        <v>145</v>
      </c>
    </row>
    <row r="141" spans="1:13" x14ac:dyDescent="0.45">
      <c r="A141" t="s">
        <v>221</v>
      </c>
      <c r="B141" t="s">
        <v>6</v>
      </c>
      <c r="C141" t="s">
        <v>6</v>
      </c>
      <c r="D141" t="s">
        <v>133</v>
      </c>
      <c r="E141">
        <v>856</v>
      </c>
      <c r="F141">
        <v>953</v>
      </c>
      <c r="G141">
        <v>899</v>
      </c>
      <c r="H141">
        <v>858</v>
      </c>
      <c r="I141">
        <v>856</v>
      </c>
      <c r="J141">
        <v>830</v>
      </c>
      <c r="K141">
        <v>866</v>
      </c>
      <c r="L141">
        <v>850</v>
      </c>
      <c r="M141">
        <v>779</v>
      </c>
    </row>
    <row r="142" spans="1:13" x14ac:dyDescent="0.45">
      <c r="A142" t="s">
        <v>222</v>
      </c>
      <c r="B142" t="s">
        <v>6</v>
      </c>
      <c r="C142" t="s">
        <v>6</v>
      </c>
      <c r="D142" t="s">
        <v>135</v>
      </c>
      <c r="E142">
        <v>197</v>
      </c>
      <c r="F142">
        <v>237</v>
      </c>
      <c r="G142">
        <v>229</v>
      </c>
      <c r="H142">
        <v>231</v>
      </c>
      <c r="I142">
        <v>259</v>
      </c>
      <c r="J142">
        <v>272</v>
      </c>
      <c r="K142">
        <v>329</v>
      </c>
      <c r="L142">
        <v>350</v>
      </c>
      <c r="M142">
        <v>353</v>
      </c>
    </row>
    <row r="143" spans="1:13" x14ac:dyDescent="0.45">
      <c r="A143" t="s">
        <v>223</v>
      </c>
      <c r="B143" t="s">
        <v>6</v>
      </c>
      <c r="C143" t="s">
        <v>6</v>
      </c>
      <c r="D143" t="s">
        <v>137</v>
      </c>
      <c r="E143">
        <v>1053</v>
      </c>
      <c r="F143">
        <v>1183</v>
      </c>
      <c r="G143">
        <v>1267</v>
      </c>
      <c r="H143">
        <v>1340</v>
      </c>
      <c r="I143">
        <v>1500</v>
      </c>
      <c r="J143">
        <v>1603</v>
      </c>
      <c r="K143">
        <v>1687</v>
      </c>
      <c r="L143">
        <v>1831</v>
      </c>
      <c r="M143">
        <v>1906</v>
      </c>
    </row>
    <row r="144" spans="1:13" x14ac:dyDescent="0.45">
      <c r="A144" t="s">
        <v>224</v>
      </c>
      <c r="B144" t="s">
        <v>6</v>
      </c>
      <c r="C144" t="s">
        <v>6</v>
      </c>
      <c r="D144" t="s">
        <v>139</v>
      </c>
      <c r="E144">
        <v>167</v>
      </c>
      <c r="F144">
        <v>220</v>
      </c>
      <c r="G144">
        <v>233</v>
      </c>
      <c r="H144">
        <v>256</v>
      </c>
      <c r="I144">
        <v>258</v>
      </c>
      <c r="J144">
        <v>286</v>
      </c>
      <c r="K144">
        <v>340</v>
      </c>
      <c r="L144">
        <v>366</v>
      </c>
      <c r="M144">
        <v>387</v>
      </c>
    </row>
    <row r="145" spans="1:13" x14ac:dyDescent="0.45">
      <c r="A145" t="s">
        <v>225</v>
      </c>
      <c r="B145" t="s">
        <v>6</v>
      </c>
      <c r="C145" t="s">
        <v>6</v>
      </c>
      <c r="D145" t="s">
        <v>141</v>
      </c>
      <c r="E145">
        <v>1068</v>
      </c>
      <c r="F145">
        <v>1202</v>
      </c>
      <c r="G145">
        <v>1380</v>
      </c>
      <c r="H145">
        <v>1437</v>
      </c>
      <c r="I145">
        <v>1506</v>
      </c>
      <c r="J145">
        <v>1625</v>
      </c>
      <c r="K145">
        <v>1818</v>
      </c>
      <c r="L145">
        <v>1917</v>
      </c>
      <c r="M145">
        <v>1963</v>
      </c>
    </row>
    <row r="146" spans="1:13" x14ac:dyDescent="0.45">
      <c r="A146" t="s">
        <v>226</v>
      </c>
      <c r="B146" t="s">
        <v>6</v>
      </c>
      <c r="C146" t="s">
        <v>6</v>
      </c>
      <c r="D146" t="s">
        <v>143</v>
      </c>
      <c r="E146">
        <v>162</v>
      </c>
      <c r="F146">
        <v>182</v>
      </c>
      <c r="G146">
        <v>182</v>
      </c>
      <c r="H146">
        <v>177</v>
      </c>
      <c r="I146">
        <v>178</v>
      </c>
      <c r="J146">
        <v>224</v>
      </c>
      <c r="K146">
        <v>234</v>
      </c>
      <c r="L146">
        <v>290</v>
      </c>
      <c r="M146">
        <v>288</v>
      </c>
    </row>
    <row r="147" spans="1:13" x14ac:dyDescent="0.45">
      <c r="A147" t="s">
        <v>227</v>
      </c>
      <c r="B147" t="s">
        <v>6</v>
      </c>
      <c r="C147" t="s">
        <v>6</v>
      </c>
      <c r="D147" t="s">
        <v>145</v>
      </c>
      <c r="E147">
        <v>484</v>
      </c>
      <c r="F147">
        <v>508</v>
      </c>
      <c r="G147">
        <v>622</v>
      </c>
      <c r="H147">
        <v>648</v>
      </c>
      <c r="I147">
        <v>658</v>
      </c>
      <c r="J147">
        <v>678</v>
      </c>
      <c r="K147">
        <v>802</v>
      </c>
      <c r="L147">
        <v>887</v>
      </c>
      <c r="M147">
        <v>906</v>
      </c>
    </row>
    <row r="148" spans="1:13" x14ac:dyDescent="0.45">
      <c r="A148" t="s">
        <v>228</v>
      </c>
      <c r="B148" t="s">
        <v>6</v>
      </c>
      <c r="C148" t="s">
        <v>6</v>
      </c>
      <c r="D148" t="s">
        <v>147</v>
      </c>
      <c r="E148">
        <v>126</v>
      </c>
      <c r="F148">
        <v>153</v>
      </c>
      <c r="G148">
        <v>181</v>
      </c>
      <c r="H148">
        <v>151</v>
      </c>
      <c r="I148">
        <v>183</v>
      </c>
      <c r="J148">
        <v>192</v>
      </c>
      <c r="K148">
        <v>238</v>
      </c>
      <c r="L148">
        <v>253</v>
      </c>
      <c r="M148">
        <v>249</v>
      </c>
    </row>
    <row r="149" spans="1:13" x14ac:dyDescent="0.45">
      <c r="A149" t="s">
        <v>229</v>
      </c>
      <c r="B149" t="s">
        <v>6</v>
      </c>
      <c r="C149" t="s">
        <v>6</v>
      </c>
      <c r="D149" t="s">
        <v>149</v>
      </c>
      <c r="E149">
        <v>470</v>
      </c>
      <c r="F149">
        <v>523</v>
      </c>
      <c r="G149">
        <v>611</v>
      </c>
      <c r="H149">
        <v>612</v>
      </c>
      <c r="I149">
        <v>678</v>
      </c>
      <c r="J149">
        <v>737</v>
      </c>
      <c r="K149">
        <v>778</v>
      </c>
      <c r="L149">
        <v>911</v>
      </c>
      <c r="M149">
        <v>924</v>
      </c>
    </row>
    <row r="150" spans="1:13" x14ac:dyDescent="0.45">
      <c r="A150" t="s">
        <v>230</v>
      </c>
      <c r="B150" t="s">
        <v>6</v>
      </c>
      <c r="C150" t="s">
        <v>6</v>
      </c>
      <c r="D150" t="s">
        <v>151</v>
      </c>
      <c r="E150">
        <v>654</v>
      </c>
      <c r="F150">
        <v>714</v>
      </c>
      <c r="G150">
        <v>730</v>
      </c>
      <c r="H150">
        <v>743</v>
      </c>
      <c r="I150">
        <v>746</v>
      </c>
      <c r="J150">
        <v>784</v>
      </c>
      <c r="K150">
        <v>919</v>
      </c>
      <c r="L150">
        <v>914</v>
      </c>
      <c r="M150">
        <v>897</v>
      </c>
    </row>
    <row r="151" spans="1:13" x14ac:dyDescent="0.45">
      <c r="A151" t="s">
        <v>231</v>
      </c>
      <c r="B151" t="s">
        <v>6</v>
      </c>
      <c r="C151" t="s">
        <v>6</v>
      </c>
      <c r="D151" t="s">
        <v>153</v>
      </c>
      <c r="E151">
        <v>1994</v>
      </c>
      <c r="F151">
        <v>2193</v>
      </c>
      <c r="G151">
        <v>2356</v>
      </c>
      <c r="H151">
        <v>2458</v>
      </c>
      <c r="I151">
        <v>2525</v>
      </c>
      <c r="J151">
        <v>2514</v>
      </c>
      <c r="K151">
        <v>2637</v>
      </c>
      <c r="L151">
        <v>2832</v>
      </c>
      <c r="M151">
        <v>2914</v>
      </c>
    </row>
    <row r="152" spans="1:13" x14ac:dyDescent="0.45">
      <c r="A152" t="s">
        <v>232</v>
      </c>
      <c r="B152" t="s">
        <v>6</v>
      </c>
      <c r="C152" t="s">
        <v>6</v>
      </c>
      <c r="D152" t="s">
        <v>155</v>
      </c>
      <c r="E152">
        <v>616</v>
      </c>
      <c r="F152">
        <v>692</v>
      </c>
      <c r="G152">
        <v>665</v>
      </c>
      <c r="H152">
        <v>700</v>
      </c>
      <c r="I152">
        <v>788</v>
      </c>
      <c r="J152">
        <v>753</v>
      </c>
      <c r="K152">
        <v>828</v>
      </c>
      <c r="L152">
        <v>917</v>
      </c>
      <c r="M152">
        <v>920</v>
      </c>
    </row>
    <row r="153" spans="1:13" x14ac:dyDescent="0.45">
      <c r="A153" t="s">
        <v>233</v>
      </c>
      <c r="B153" t="s">
        <v>6</v>
      </c>
      <c r="C153" t="s">
        <v>6</v>
      </c>
      <c r="D153" t="s">
        <v>157</v>
      </c>
      <c r="E153">
        <v>1810</v>
      </c>
      <c r="F153">
        <v>2053</v>
      </c>
      <c r="G153">
        <v>2316</v>
      </c>
      <c r="H153">
        <v>2349</v>
      </c>
      <c r="I153">
        <v>2385</v>
      </c>
      <c r="J153">
        <v>2425</v>
      </c>
      <c r="K153">
        <v>2612</v>
      </c>
      <c r="L153">
        <v>2665</v>
      </c>
      <c r="M153">
        <v>2684</v>
      </c>
    </row>
    <row r="154" spans="1:13" x14ac:dyDescent="0.45">
      <c r="A154" t="s">
        <v>234</v>
      </c>
      <c r="B154" t="s">
        <v>6</v>
      </c>
      <c r="C154" t="s">
        <v>235</v>
      </c>
      <c r="D154" t="s">
        <v>7</v>
      </c>
      <c r="E154">
        <v>23</v>
      </c>
      <c r="F154">
        <v>41</v>
      </c>
      <c r="G154">
        <v>56</v>
      </c>
      <c r="H154">
        <v>32</v>
      </c>
      <c r="I154">
        <v>46</v>
      </c>
      <c r="J154">
        <v>52</v>
      </c>
      <c r="K154">
        <v>45</v>
      </c>
      <c r="L154">
        <v>54</v>
      </c>
      <c r="M154">
        <v>50</v>
      </c>
    </row>
    <row r="155" spans="1:13" x14ac:dyDescent="0.45">
      <c r="A155" t="s">
        <v>236</v>
      </c>
      <c r="B155" t="s">
        <v>6</v>
      </c>
      <c r="C155" t="s">
        <v>235</v>
      </c>
      <c r="D155" t="s">
        <v>9</v>
      </c>
      <c r="E155">
        <v>280</v>
      </c>
      <c r="F155">
        <v>350</v>
      </c>
      <c r="G155">
        <v>384</v>
      </c>
      <c r="H155">
        <v>356</v>
      </c>
      <c r="I155">
        <v>422</v>
      </c>
      <c r="J155">
        <v>533</v>
      </c>
      <c r="K155">
        <v>477</v>
      </c>
      <c r="L155">
        <v>511</v>
      </c>
      <c r="M155">
        <v>595</v>
      </c>
    </row>
    <row r="156" spans="1:13" x14ac:dyDescent="0.45">
      <c r="A156" t="s">
        <v>237</v>
      </c>
      <c r="B156" t="s">
        <v>6</v>
      </c>
      <c r="C156" t="s">
        <v>235</v>
      </c>
      <c r="D156" t="s">
        <v>11</v>
      </c>
      <c r="E156">
        <v>25</v>
      </c>
      <c r="F156">
        <v>37</v>
      </c>
      <c r="G156">
        <v>43</v>
      </c>
      <c r="H156">
        <v>44</v>
      </c>
      <c r="I156">
        <v>44</v>
      </c>
      <c r="J156">
        <v>53</v>
      </c>
      <c r="K156">
        <v>41</v>
      </c>
      <c r="L156">
        <v>48</v>
      </c>
      <c r="M156">
        <v>38</v>
      </c>
    </row>
    <row r="157" spans="1:13" x14ac:dyDescent="0.45">
      <c r="A157" t="s">
        <v>238</v>
      </c>
      <c r="B157" t="s">
        <v>6</v>
      </c>
      <c r="C157" t="s">
        <v>235</v>
      </c>
      <c r="D157" t="s">
        <v>13</v>
      </c>
      <c r="E157">
        <v>261</v>
      </c>
      <c r="F157">
        <v>327</v>
      </c>
      <c r="G157">
        <v>434</v>
      </c>
      <c r="H157">
        <v>350</v>
      </c>
      <c r="I157">
        <v>419</v>
      </c>
      <c r="J157">
        <v>486</v>
      </c>
      <c r="K157">
        <v>473</v>
      </c>
      <c r="L157">
        <v>498</v>
      </c>
      <c r="M157">
        <v>537</v>
      </c>
    </row>
    <row r="158" spans="1:13" x14ac:dyDescent="0.45">
      <c r="A158" t="s">
        <v>239</v>
      </c>
      <c r="B158" t="s">
        <v>6</v>
      </c>
      <c r="C158" t="s">
        <v>235</v>
      </c>
      <c r="D158" t="s">
        <v>15</v>
      </c>
      <c r="E158">
        <v>5</v>
      </c>
      <c r="F158">
        <v>14</v>
      </c>
      <c r="G158">
        <v>11</v>
      </c>
      <c r="H158">
        <v>11</v>
      </c>
      <c r="I158">
        <v>9</v>
      </c>
      <c r="J158">
        <v>22</v>
      </c>
      <c r="K158">
        <v>13</v>
      </c>
      <c r="L158">
        <v>26</v>
      </c>
      <c r="M158">
        <v>27</v>
      </c>
    </row>
    <row r="159" spans="1:13" x14ac:dyDescent="0.45">
      <c r="A159" t="s">
        <v>240</v>
      </c>
      <c r="B159" t="s">
        <v>6</v>
      </c>
      <c r="C159" t="s">
        <v>235</v>
      </c>
      <c r="D159" t="s">
        <v>17</v>
      </c>
      <c r="E159">
        <v>62</v>
      </c>
      <c r="F159">
        <v>54</v>
      </c>
      <c r="G159">
        <v>67</v>
      </c>
      <c r="H159">
        <v>57</v>
      </c>
      <c r="I159">
        <v>78</v>
      </c>
      <c r="J159">
        <v>96</v>
      </c>
      <c r="K159">
        <v>86</v>
      </c>
      <c r="L159">
        <v>115</v>
      </c>
      <c r="M159">
        <v>122</v>
      </c>
    </row>
    <row r="160" spans="1:13" x14ac:dyDescent="0.45">
      <c r="A160" t="s">
        <v>241</v>
      </c>
      <c r="B160" t="s">
        <v>6</v>
      </c>
      <c r="C160" t="s">
        <v>235</v>
      </c>
      <c r="D160" t="s">
        <v>19</v>
      </c>
      <c r="E160">
        <v>4</v>
      </c>
      <c r="F160">
        <v>9</v>
      </c>
      <c r="G160">
        <v>10</v>
      </c>
      <c r="H160">
        <v>6</v>
      </c>
      <c r="I160">
        <v>13</v>
      </c>
      <c r="J160">
        <v>9</v>
      </c>
      <c r="K160">
        <v>10</v>
      </c>
      <c r="L160">
        <v>12</v>
      </c>
      <c r="M160">
        <v>15</v>
      </c>
    </row>
    <row r="161" spans="1:13" x14ac:dyDescent="0.45">
      <c r="A161" t="s">
        <v>242</v>
      </c>
      <c r="B161" t="s">
        <v>6</v>
      </c>
      <c r="C161" t="s">
        <v>235</v>
      </c>
      <c r="D161" t="s">
        <v>21</v>
      </c>
      <c r="E161">
        <v>35</v>
      </c>
      <c r="F161">
        <v>47</v>
      </c>
      <c r="G161">
        <v>57</v>
      </c>
      <c r="H161">
        <v>57</v>
      </c>
      <c r="I161">
        <v>41</v>
      </c>
      <c r="J161">
        <v>74</v>
      </c>
      <c r="K161">
        <v>51</v>
      </c>
      <c r="L161">
        <v>65</v>
      </c>
      <c r="M161">
        <v>69</v>
      </c>
    </row>
    <row r="162" spans="1:13" x14ac:dyDescent="0.45">
      <c r="A162" t="s">
        <v>243</v>
      </c>
      <c r="B162" t="s">
        <v>6</v>
      </c>
      <c r="C162" t="s">
        <v>235</v>
      </c>
      <c r="D162" t="s">
        <v>23</v>
      </c>
      <c r="E162">
        <v>41</v>
      </c>
      <c r="F162">
        <v>74</v>
      </c>
      <c r="G162">
        <v>69</v>
      </c>
      <c r="H162">
        <v>69</v>
      </c>
      <c r="I162">
        <v>84</v>
      </c>
      <c r="J162">
        <v>93</v>
      </c>
      <c r="K162">
        <v>93</v>
      </c>
      <c r="L162">
        <v>87</v>
      </c>
      <c r="M162">
        <v>97</v>
      </c>
    </row>
    <row r="163" spans="1:13" x14ac:dyDescent="0.45">
      <c r="A163" t="s">
        <v>244</v>
      </c>
      <c r="B163" t="s">
        <v>6</v>
      </c>
      <c r="C163" t="s">
        <v>235</v>
      </c>
      <c r="D163" t="s">
        <v>25</v>
      </c>
      <c r="E163">
        <v>199</v>
      </c>
      <c r="F163">
        <v>241</v>
      </c>
      <c r="G163">
        <v>265</v>
      </c>
      <c r="H163">
        <v>221</v>
      </c>
      <c r="I163">
        <v>257</v>
      </c>
      <c r="J163">
        <v>311</v>
      </c>
      <c r="K163">
        <v>320</v>
      </c>
      <c r="L163">
        <v>339</v>
      </c>
      <c r="M163">
        <v>367</v>
      </c>
    </row>
    <row r="164" spans="1:13" x14ac:dyDescent="0.45">
      <c r="A164" t="s">
        <v>245</v>
      </c>
      <c r="B164" t="s">
        <v>6</v>
      </c>
      <c r="C164" t="s">
        <v>235</v>
      </c>
      <c r="D164" t="s">
        <v>27</v>
      </c>
      <c r="E164">
        <v>48</v>
      </c>
      <c r="F164">
        <v>56</v>
      </c>
      <c r="G164">
        <v>86</v>
      </c>
      <c r="H164">
        <v>81</v>
      </c>
      <c r="I164">
        <v>81</v>
      </c>
      <c r="J164">
        <v>98</v>
      </c>
      <c r="K164">
        <v>94</v>
      </c>
      <c r="L164">
        <v>85</v>
      </c>
      <c r="M164">
        <v>85</v>
      </c>
    </row>
    <row r="165" spans="1:13" x14ac:dyDescent="0.45">
      <c r="A165" t="s">
        <v>246</v>
      </c>
      <c r="B165" t="s">
        <v>6</v>
      </c>
      <c r="C165" t="s">
        <v>235</v>
      </c>
      <c r="D165" t="s">
        <v>29</v>
      </c>
      <c r="E165">
        <v>182</v>
      </c>
      <c r="F165">
        <v>237</v>
      </c>
      <c r="G165">
        <v>291</v>
      </c>
      <c r="H165">
        <v>235</v>
      </c>
      <c r="I165">
        <v>314</v>
      </c>
      <c r="J165">
        <v>371</v>
      </c>
      <c r="K165">
        <v>313</v>
      </c>
      <c r="L165">
        <v>354</v>
      </c>
      <c r="M165">
        <v>370</v>
      </c>
    </row>
    <row r="166" spans="1:13" x14ac:dyDescent="0.45">
      <c r="A166" t="s">
        <v>247</v>
      </c>
      <c r="B166" t="s">
        <v>6</v>
      </c>
      <c r="C166" t="s">
        <v>235</v>
      </c>
      <c r="D166" t="s">
        <v>31</v>
      </c>
      <c r="E166">
        <v>18</v>
      </c>
      <c r="F166">
        <v>25</v>
      </c>
      <c r="G166">
        <v>26</v>
      </c>
      <c r="H166">
        <v>24</v>
      </c>
      <c r="I166">
        <v>42</v>
      </c>
      <c r="J166">
        <v>46</v>
      </c>
      <c r="K166">
        <v>40</v>
      </c>
      <c r="L166">
        <v>42</v>
      </c>
      <c r="M166">
        <v>45</v>
      </c>
    </row>
    <row r="167" spans="1:13" x14ac:dyDescent="0.45">
      <c r="A167" t="s">
        <v>248</v>
      </c>
      <c r="B167" t="s">
        <v>6</v>
      </c>
      <c r="C167" t="s">
        <v>235</v>
      </c>
      <c r="D167" t="s">
        <v>33</v>
      </c>
      <c r="E167">
        <v>256</v>
      </c>
      <c r="F167">
        <v>306</v>
      </c>
      <c r="G167">
        <v>343</v>
      </c>
      <c r="H167">
        <v>336</v>
      </c>
      <c r="I167">
        <v>399</v>
      </c>
      <c r="J167">
        <v>467</v>
      </c>
      <c r="K167">
        <v>471</v>
      </c>
      <c r="L167">
        <v>514</v>
      </c>
      <c r="M167">
        <v>539</v>
      </c>
    </row>
    <row r="168" spans="1:13" x14ac:dyDescent="0.45">
      <c r="A168" t="s">
        <v>249</v>
      </c>
      <c r="B168" t="s">
        <v>6</v>
      </c>
      <c r="C168" t="s">
        <v>235</v>
      </c>
      <c r="D168" t="s">
        <v>35</v>
      </c>
      <c r="E168">
        <v>12</v>
      </c>
      <c r="F168">
        <v>20</v>
      </c>
      <c r="G168">
        <v>18</v>
      </c>
      <c r="H168">
        <v>14</v>
      </c>
      <c r="I168">
        <v>20</v>
      </c>
      <c r="J168">
        <v>29</v>
      </c>
      <c r="K168">
        <v>25</v>
      </c>
      <c r="L168">
        <v>41</v>
      </c>
      <c r="M168">
        <v>40</v>
      </c>
    </row>
    <row r="169" spans="1:13" x14ac:dyDescent="0.45">
      <c r="A169" t="s">
        <v>250</v>
      </c>
      <c r="B169" t="s">
        <v>6</v>
      </c>
      <c r="C169" t="s">
        <v>235</v>
      </c>
      <c r="D169" t="s">
        <v>37</v>
      </c>
      <c r="E169">
        <v>195</v>
      </c>
      <c r="F169">
        <v>233</v>
      </c>
      <c r="G169">
        <v>288</v>
      </c>
      <c r="H169">
        <v>314</v>
      </c>
      <c r="I169">
        <v>369</v>
      </c>
      <c r="J169">
        <v>427</v>
      </c>
      <c r="K169">
        <v>411</v>
      </c>
      <c r="L169">
        <v>409</v>
      </c>
      <c r="M169">
        <v>486</v>
      </c>
    </row>
    <row r="170" spans="1:13" x14ac:dyDescent="0.45">
      <c r="A170" t="s">
        <v>251</v>
      </c>
      <c r="B170" t="s">
        <v>6</v>
      </c>
      <c r="C170" t="s">
        <v>235</v>
      </c>
      <c r="D170" t="s">
        <v>39</v>
      </c>
      <c r="E170">
        <v>28</v>
      </c>
      <c r="F170">
        <v>56</v>
      </c>
      <c r="G170">
        <v>65</v>
      </c>
      <c r="H170">
        <v>50</v>
      </c>
      <c r="I170">
        <v>67</v>
      </c>
      <c r="J170">
        <v>65</v>
      </c>
      <c r="K170">
        <v>60</v>
      </c>
      <c r="L170">
        <v>94</v>
      </c>
      <c r="M170">
        <v>79</v>
      </c>
    </row>
    <row r="171" spans="1:13" x14ac:dyDescent="0.45">
      <c r="A171" t="s">
        <v>252</v>
      </c>
      <c r="B171" t="s">
        <v>6</v>
      </c>
      <c r="C171" t="s">
        <v>235</v>
      </c>
      <c r="D171" t="s">
        <v>41</v>
      </c>
      <c r="E171">
        <v>759</v>
      </c>
      <c r="F171">
        <v>783</v>
      </c>
      <c r="G171">
        <v>927</v>
      </c>
      <c r="H171">
        <v>870</v>
      </c>
      <c r="I171">
        <v>984</v>
      </c>
      <c r="J171">
        <v>1076</v>
      </c>
      <c r="K171">
        <v>1091</v>
      </c>
      <c r="L171">
        <v>1104</v>
      </c>
      <c r="M171">
        <v>1258</v>
      </c>
    </row>
    <row r="172" spans="1:13" x14ac:dyDescent="0.45">
      <c r="A172" t="s">
        <v>253</v>
      </c>
      <c r="B172" t="s">
        <v>6</v>
      </c>
      <c r="C172" t="s">
        <v>235</v>
      </c>
      <c r="D172" t="s">
        <v>43</v>
      </c>
      <c r="E172">
        <v>28</v>
      </c>
      <c r="F172">
        <v>45</v>
      </c>
      <c r="G172">
        <v>47</v>
      </c>
      <c r="H172">
        <v>46</v>
      </c>
      <c r="I172">
        <v>53</v>
      </c>
      <c r="J172">
        <v>59</v>
      </c>
      <c r="K172">
        <v>78</v>
      </c>
      <c r="L172">
        <v>75</v>
      </c>
      <c r="M172">
        <v>77</v>
      </c>
    </row>
    <row r="173" spans="1:13" x14ac:dyDescent="0.45">
      <c r="A173" t="s">
        <v>254</v>
      </c>
      <c r="B173" t="s">
        <v>6</v>
      </c>
      <c r="C173" t="s">
        <v>235</v>
      </c>
      <c r="D173" t="s">
        <v>45</v>
      </c>
      <c r="E173">
        <v>574</v>
      </c>
      <c r="F173">
        <v>676</v>
      </c>
      <c r="G173">
        <v>814</v>
      </c>
      <c r="H173">
        <v>797</v>
      </c>
      <c r="I173">
        <v>850</v>
      </c>
      <c r="J173">
        <v>950</v>
      </c>
      <c r="K173">
        <v>970</v>
      </c>
      <c r="L173">
        <v>978</v>
      </c>
      <c r="M173">
        <v>1050</v>
      </c>
    </row>
    <row r="174" spans="1:13" x14ac:dyDescent="0.45">
      <c r="A174" t="s">
        <v>255</v>
      </c>
      <c r="B174" t="s">
        <v>6</v>
      </c>
      <c r="C174" t="s">
        <v>235</v>
      </c>
      <c r="D174" t="s">
        <v>47</v>
      </c>
      <c r="E174">
        <v>65</v>
      </c>
      <c r="F174">
        <v>99</v>
      </c>
      <c r="G174">
        <v>91</v>
      </c>
      <c r="H174">
        <v>93</v>
      </c>
      <c r="I174">
        <v>108</v>
      </c>
      <c r="J174">
        <v>137</v>
      </c>
      <c r="K174">
        <v>96</v>
      </c>
      <c r="L174">
        <v>94</v>
      </c>
      <c r="M174">
        <v>133</v>
      </c>
    </row>
    <row r="175" spans="1:13" x14ac:dyDescent="0.45">
      <c r="A175" t="s">
        <v>256</v>
      </c>
      <c r="B175" t="s">
        <v>6</v>
      </c>
      <c r="C175" t="s">
        <v>235</v>
      </c>
      <c r="D175" t="s">
        <v>49</v>
      </c>
      <c r="E175">
        <v>98</v>
      </c>
      <c r="F175">
        <v>130</v>
      </c>
      <c r="G175">
        <v>193</v>
      </c>
      <c r="H175">
        <v>153</v>
      </c>
      <c r="I175">
        <v>213</v>
      </c>
      <c r="J175">
        <v>244</v>
      </c>
      <c r="K175">
        <v>216</v>
      </c>
      <c r="L175">
        <v>257</v>
      </c>
      <c r="M175">
        <v>314</v>
      </c>
    </row>
    <row r="176" spans="1:13" x14ac:dyDescent="0.45">
      <c r="A176" t="s">
        <v>257</v>
      </c>
      <c r="B176" t="s">
        <v>6</v>
      </c>
      <c r="C176" t="s">
        <v>235</v>
      </c>
      <c r="D176" t="s">
        <v>51</v>
      </c>
      <c r="E176">
        <v>47</v>
      </c>
      <c r="F176">
        <v>73</v>
      </c>
      <c r="G176">
        <v>79</v>
      </c>
      <c r="H176">
        <v>65</v>
      </c>
      <c r="I176">
        <v>90</v>
      </c>
      <c r="J176">
        <v>129</v>
      </c>
      <c r="K176">
        <v>65</v>
      </c>
      <c r="L176">
        <v>91</v>
      </c>
      <c r="M176">
        <v>93</v>
      </c>
    </row>
    <row r="177" spans="1:13" x14ac:dyDescent="0.45">
      <c r="A177" t="s">
        <v>258</v>
      </c>
      <c r="B177" t="s">
        <v>6</v>
      </c>
      <c r="C177" t="s">
        <v>235</v>
      </c>
      <c r="D177" t="s">
        <v>53</v>
      </c>
      <c r="E177">
        <v>88</v>
      </c>
      <c r="F177">
        <v>116</v>
      </c>
      <c r="G177">
        <v>153</v>
      </c>
      <c r="H177">
        <v>138</v>
      </c>
      <c r="I177">
        <v>163</v>
      </c>
      <c r="J177">
        <v>224</v>
      </c>
      <c r="K177">
        <v>189</v>
      </c>
      <c r="L177">
        <v>212</v>
      </c>
      <c r="M177">
        <v>270</v>
      </c>
    </row>
    <row r="178" spans="1:13" x14ac:dyDescent="0.45">
      <c r="A178" t="s">
        <v>259</v>
      </c>
      <c r="B178" t="s">
        <v>6</v>
      </c>
      <c r="C178" t="s">
        <v>235</v>
      </c>
      <c r="D178" t="s">
        <v>55</v>
      </c>
      <c r="E178">
        <v>73</v>
      </c>
      <c r="F178">
        <v>102</v>
      </c>
      <c r="G178">
        <v>135</v>
      </c>
      <c r="H178">
        <v>113</v>
      </c>
      <c r="I178">
        <v>138</v>
      </c>
      <c r="J178">
        <v>167</v>
      </c>
      <c r="K178">
        <v>185</v>
      </c>
      <c r="L178">
        <v>200</v>
      </c>
      <c r="M178">
        <v>208</v>
      </c>
    </row>
    <row r="179" spans="1:13" x14ac:dyDescent="0.45">
      <c r="A179" t="s">
        <v>260</v>
      </c>
      <c r="B179" t="s">
        <v>6</v>
      </c>
      <c r="C179" t="s">
        <v>235</v>
      </c>
      <c r="D179" t="s">
        <v>57</v>
      </c>
      <c r="E179">
        <v>329</v>
      </c>
      <c r="F179">
        <v>416</v>
      </c>
      <c r="G179">
        <v>525</v>
      </c>
      <c r="H179">
        <v>481</v>
      </c>
      <c r="I179">
        <v>531</v>
      </c>
      <c r="J179">
        <v>673</v>
      </c>
      <c r="K179">
        <v>712</v>
      </c>
      <c r="L179">
        <v>715</v>
      </c>
      <c r="M179">
        <v>826</v>
      </c>
    </row>
    <row r="180" spans="1:13" x14ac:dyDescent="0.45">
      <c r="A180" t="s">
        <v>261</v>
      </c>
      <c r="B180" t="s">
        <v>6</v>
      </c>
      <c r="C180" t="s">
        <v>235</v>
      </c>
      <c r="D180" t="s">
        <v>59</v>
      </c>
      <c r="E180">
        <v>60</v>
      </c>
      <c r="F180">
        <v>70</v>
      </c>
      <c r="G180">
        <v>81</v>
      </c>
      <c r="H180">
        <v>79</v>
      </c>
      <c r="I180">
        <v>93</v>
      </c>
      <c r="J180">
        <v>131</v>
      </c>
      <c r="K180">
        <v>145</v>
      </c>
      <c r="L180">
        <v>125</v>
      </c>
      <c r="M180">
        <v>144</v>
      </c>
    </row>
    <row r="181" spans="1:13" x14ac:dyDescent="0.45">
      <c r="A181" t="s">
        <v>262</v>
      </c>
      <c r="B181" t="s">
        <v>6</v>
      </c>
      <c r="C181" t="s">
        <v>235</v>
      </c>
      <c r="D181" t="s">
        <v>61</v>
      </c>
      <c r="E181">
        <v>202</v>
      </c>
      <c r="F181">
        <v>259</v>
      </c>
      <c r="G181">
        <v>332</v>
      </c>
      <c r="H181">
        <v>306</v>
      </c>
      <c r="I181">
        <v>342</v>
      </c>
      <c r="J181">
        <v>455</v>
      </c>
      <c r="K181">
        <v>498</v>
      </c>
      <c r="L181">
        <v>562</v>
      </c>
      <c r="M181">
        <v>546</v>
      </c>
    </row>
    <row r="182" spans="1:13" x14ac:dyDescent="0.45">
      <c r="A182" t="s">
        <v>263</v>
      </c>
      <c r="B182" t="s">
        <v>6</v>
      </c>
      <c r="C182" t="s">
        <v>235</v>
      </c>
      <c r="D182" t="s">
        <v>63</v>
      </c>
      <c r="E182">
        <v>15</v>
      </c>
      <c r="F182">
        <v>30</v>
      </c>
      <c r="G182">
        <v>20</v>
      </c>
      <c r="H182">
        <v>13</v>
      </c>
      <c r="I182">
        <v>14</v>
      </c>
      <c r="J182">
        <v>36</v>
      </c>
      <c r="K182">
        <v>31</v>
      </c>
      <c r="L182">
        <v>34</v>
      </c>
      <c r="M182">
        <v>30</v>
      </c>
    </row>
    <row r="183" spans="1:13" x14ac:dyDescent="0.45">
      <c r="A183" t="s">
        <v>264</v>
      </c>
      <c r="B183" t="s">
        <v>6</v>
      </c>
      <c r="C183" t="s">
        <v>235</v>
      </c>
      <c r="D183" t="s">
        <v>65</v>
      </c>
      <c r="E183">
        <v>139</v>
      </c>
      <c r="F183">
        <v>159</v>
      </c>
      <c r="G183">
        <v>181</v>
      </c>
      <c r="H183">
        <v>154</v>
      </c>
      <c r="I183">
        <v>150</v>
      </c>
      <c r="J183">
        <v>205</v>
      </c>
      <c r="K183">
        <v>206</v>
      </c>
      <c r="L183">
        <v>217</v>
      </c>
      <c r="M183">
        <v>232</v>
      </c>
    </row>
    <row r="184" spans="1:13" x14ac:dyDescent="0.45">
      <c r="A184" t="s">
        <v>265</v>
      </c>
      <c r="B184" t="s">
        <v>6</v>
      </c>
      <c r="C184" t="s">
        <v>235</v>
      </c>
      <c r="D184" t="s">
        <v>67</v>
      </c>
      <c r="E184">
        <v>11</v>
      </c>
      <c r="F184">
        <v>10</v>
      </c>
      <c r="G184">
        <v>12</v>
      </c>
      <c r="H184">
        <v>9</v>
      </c>
      <c r="I184">
        <v>10</v>
      </c>
      <c r="J184">
        <v>19</v>
      </c>
      <c r="K184">
        <v>15</v>
      </c>
      <c r="L184">
        <v>15</v>
      </c>
      <c r="M184">
        <v>22</v>
      </c>
    </row>
    <row r="185" spans="1:13" x14ac:dyDescent="0.45">
      <c r="A185" t="s">
        <v>266</v>
      </c>
      <c r="B185" t="s">
        <v>6</v>
      </c>
      <c r="C185" t="s">
        <v>235</v>
      </c>
      <c r="D185" t="s">
        <v>69</v>
      </c>
      <c r="E185">
        <v>66</v>
      </c>
      <c r="F185">
        <v>81</v>
      </c>
      <c r="G185">
        <v>104</v>
      </c>
      <c r="H185">
        <v>92</v>
      </c>
      <c r="I185">
        <v>99</v>
      </c>
      <c r="J185">
        <v>132</v>
      </c>
      <c r="K185">
        <v>122</v>
      </c>
      <c r="L185">
        <v>111</v>
      </c>
      <c r="M185">
        <v>117</v>
      </c>
    </row>
    <row r="186" spans="1:13" x14ac:dyDescent="0.45">
      <c r="A186" t="s">
        <v>267</v>
      </c>
      <c r="B186" t="s">
        <v>6</v>
      </c>
      <c r="C186" t="s">
        <v>235</v>
      </c>
      <c r="D186" t="s">
        <v>71</v>
      </c>
      <c r="E186">
        <v>30</v>
      </c>
      <c r="F186">
        <v>21</v>
      </c>
      <c r="G186">
        <v>23</v>
      </c>
      <c r="H186">
        <v>25</v>
      </c>
      <c r="I186">
        <v>26</v>
      </c>
      <c r="J186">
        <v>20</v>
      </c>
      <c r="K186">
        <v>25</v>
      </c>
      <c r="L186">
        <v>21</v>
      </c>
      <c r="M186">
        <v>21</v>
      </c>
    </row>
    <row r="187" spans="1:13" x14ac:dyDescent="0.45">
      <c r="A187" t="s">
        <v>268</v>
      </c>
      <c r="B187" t="s">
        <v>6</v>
      </c>
      <c r="C187" t="s">
        <v>235</v>
      </c>
      <c r="D187" t="s">
        <v>73</v>
      </c>
      <c r="E187">
        <v>309</v>
      </c>
      <c r="F187">
        <v>342</v>
      </c>
      <c r="G187">
        <v>360</v>
      </c>
      <c r="H187">
        <v>345</v>
      </c>
      <c r="I187">
        <v>347</v>
      </c>
      <c r="J187">
        <v>394</v>
      </c>
      <c r="K187">
        <v>405</v>
      </c>
      <c r="L187">
        <v>372</v>
      </c>
      <c r="M187">
        <v>377</v>
      </c>
    </row>
    <row r="188" spans="1:13" x14ac:dyDescent="0.45">
      <c r="A188" t="s">
        <v>269</v>
      </c>
      <c r="B188" t="s">
        <v>6</v>
      </c>
      <c r="C188" t="s">
        <v>235</v>
      </c>
      <c r="D188" t="s">
        <v>75</v>
      </c>
      <c r="E188">
        <v>16</v>
      </c>
      <c r="F188">
        <v>16</v>
      </c>
      <c r="G188">
        <v>27</v>
      </c>
      <c r="H188">
        <v>23</v>
      </c>
      <c r="I188">
        <v>18</v>
      </c>
      <c r="J188">
        <v>16</v>
      </c>
      <c r="K188">
        <v>13</v>
      </c>
      <c r="L188">
        <v>19</v>
      </c>
      <c r="M188">
        <v>22</v>
      </c>
    </row>
    <row r="189" spans="1:13" x14ac:dyDescent="0.45">
      <c r="A189" t="s">
        <v>270</v>
      </c>
      <c r="B189" t="s">
        <v>6</v>
      </c>
      <c r="C189" t="s">
        <v>235</v>
      </c>
      <c r="D189" t="s">
        <v>77</v>
      </c>
      <c r="E189">
        <v>298</v>
      </c>
      <c r="F189">
        <v>308</v>
      </c>
      <c r="G189">
        <v>332</v>
      </c>
      <c r="H189">
        <v>337</v>
      </c>
      <c r="I189">
        <v>335</v>
      </c>
      <c r="J189">
        <v>361</v>
      </c>
      <c r="K189">
        <v>350</v>
      </c>
      <c r="L189">
        <v>375</v>
      </c>
      <c r="M189">
        <v>338</v>
      </c>
    </row>
    <row r="190" spans="1:13" x14ac:dyDescent="0.45">
      <c r="A190" t="s">
        <v>271</v>
      </c>
      <c r="B190" t="s">
        <v>6</v>
      </c>
      <c r="C190" t="s">
        <v>235</v>
      </c>
      <c r="D190" t="s">
        <v>79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1</v>
      </c>
      <c r="K190">
        <v>0</v>
      </c>
      <c r="L190">
        <v>0</v>
      </c>
      <c r="M190">
        <v>1</v>
      </c>
    </row>
    <row r="191" spans="1:13" x14ac:dyDescent="0.45">
      <c r="A191" t="s">
        <v>272</v>
      </c>
      <c r="B191" t="s">
        <v>6</v>
      </c>
      <c r="C191" t="s">
        <v>235</v>
      </c>
      <c r="D191" t="s">
        <v>81</v>
      </c>
      <c r="E191">
        <v>0</v>
      </c>
      <c r="F191">
        <v>3</v>
      </c>
      <c r="G191">
        <v>0</v>
      </c>
      <c r="H191">
        <v>1</v>
      </c>
      <c r="I191">
        <v>0</v>
      </c>
      <c r="J191">
        <v>1</v>
      </c>
      <c r="K191">
        <v>1</v>
      </c>
      <c r="L191">
        <v>3</v>
      </c>
      <c r="M191">
        <v>1</v>
      </c>
    </row>
    <row r="192" spans="1:13" x14ac:dyDescent="0.45">
      <c r="A192" t="s">
        <v>273</v>
      </c>
      <c r="B192" t="s">
        <v>6</v>
      </c>
      <c r="C192" t="s">
        <v>235</v>
      </c>
      <c r="D192" t="s">
        <v>83</v>
      </c>
      <c r="E192">
        <v>0</v>
      </c>
      <c r="F192">
        <v>1</v>
      </c>
      <c r="G192">
        <v>2</v>
      </c>
      <c r="H192">
        <v>0</v>
      </c>
      <c r="I192">
        <v>0</v>
      </c>
      <c r="J192">
        <v>0</v>
      </c>
      <c r="K192">
        <v>1</v>
      </c>
      <c r="L192">
        <v>1</v>
      </c>
      <c r="M192">
        <v>0</v>
      </c>
    </row>
    <row r="193" spans="1:13" x14ac:dyDescent="0.45">
      <c r="A193" t="s">
        <v>274</v>
      </c>
      <c r="B193" t="s">
        <v>6</v>
      </c>
      <c r="C193" t="s">
        <v>235</v>
      </c>
      <c r="D193" t="s">
        <v>85</v>
      </c>
      <c r="E193">
        <v>1</v>
      </c>
      <c r="F193">
        <v>0</v>
      </c>
      <c r="G193">
        <v>0</v>
      </c>
      <c r="H193">
        <v>1</v>
      </c>
      <c r="I193">
        <v>0</v>
      </c>
      <c r="J193">
        <v>2</v>
      </c>
      <c r="K193">
        <v>0</v>
      </c>
      <c r="L193">
        <v>2</v>
      </c>
      <c r="M193">
        <v>2</v>
      </c>
    </row>
    <row r="194" spans="1:13" x14ac:dyDescent="0.45">
      <c r="A194" t="s">
        <v>275</v>
      </c>
      <c r="B194" t="s">
        <v>6</v>
      </c>
      <c r="C194" t="s">
        <v>235</v>
      </c>
      <c r="D194" t="s">
        <v>87</v>
      </c>
      <c r="E194">
        <v>69</v>
      </c>
      <c r="F194">
        <v>66</v>
      </c>
      <c r="G194">
        <v>68</v>
      </c>
      <c r="H194">
        <v>46</v>
      </c>
      <c r="I194">
        <v>60</v>
      </c>
      <c r="J194">
        <v>53</v>
      </c>
      <c r="K194">
        <v>51</v>
      </c>
      <c r="L194">
        <v>58</v>
      </c>
      <c r="M194">
        <v>51</v>
      </c>
    </row>
    <row r="195" spans="1:13" x14ac:dyDescent="0.45">
      <c r="A195" t="s">
        <v>276</v>
      </c>
      <c r="B195" t="s">
        <v>6</v>
      </c>
      <c r="C195" t="s">
        <v>235</v>
      </c>
      <c r="D195" t="s">
        <v>89</v>
      </c>
      <c r="E195">
        <v>964</v>
      </c>
      <c r="F195">
        <v>1157</v>
      </c>
      <c r="G195">
        <v>1323</v>
      </c>
      <c r="H195">
        <v>1032</v>
      </c>
      <c r="I195">
        <v>1089</v>
      </c>
      <c r="J195">
        <v>1250</v>
      </c>
      <c r="K195">
        <v>1159</v>
      </c>
      <c r="L195">
        <v>1235</v>
      </c>
      <c r="M195">
        <v>1208</v>
      </c>
    </row>
    <row r="196" spans="1:13" x14ac:dyDescent="0.45">
      <c r="A196" t="s">
        <v>277</v>
      </c>
      <c r="B196" t="s">
        <v>6</v>
      </c>
      <c r="C196" t="s">
        <v>235</v>
      </c>
      <c r="D196" t="s">
        <v>91</v>
      </c>
      <c r="E196">
        <v>42</v>
      </c>
      <c r="F196">
        <v>56</v>
      </c>
      <c r="G196">
        <v>68</v>
      </c>
      <c r="H196">
        <v>40</v>
      </c>
      <c r="I196">
        <v>66</v>
      </c>
      <c r="J196">
        <v>65</v>
      </c>
      <c r="K196">
        <v>58</v>
      </c>
      <c r="L196">
        <v>57</v>
      </c>
      <c r="M196">
        <v>50</v>
      </c>
    </row>
    <row r="197" spans="1:13" x14ac:dyDescent="0.45">
      <c r="A197" t="s">
        <v>278</v>
      </c>
      <c r="B197" t="s">
        <v>6</v>
      </c>
      <c r="C197" t="s">
        <v>235</v>
      </c>
      <c r="D197" t="s">
        <v>93</v>
      </c>
      <c r="E197">
        <v>1051</v>
      </c>
      <c r="F197">
        <v>1089</v>
      </c>
      <c r="G197">
        <v>1369</v>
      </c>
      <c r="H197">
        <v>1055</v>
      </c>
      <c r="I197">
        <v>1183</v>
      </c>
      <c r="J197">
        <v>1266</v>
      </c>
      <c r="K197">
        <v>1269</v>
      </c>
      <c r="L197">
        <v>1253</v>
      </c>
      <c r="M197">
        <v>1243</v>
      </c>
    </row>
    <row r="198" spans="1:13" x14ac:dyDescent="0.45">
      <c r="A198" t="s">
        <v>279</v>
      </c>
      <c r="B198" t="s">
        <v>6</v>
      </c>
      <c r="C198" t="s">
        <v>235</v>
      </c>
      <c r="D198" t="s">
        <v>95</v>
      </c>
      <c r="E198">
        <v>92</v>
      </c>
      <c r="F198">
        <v>118</v>
      </c>
      <c r="G198">
        <v>145</v>
      </c>
      <c r="H198">
        <v>118</v>
      </c>
      <c r="I198">
        <v>126</v>
      </c>
      <c r="J198">
        <v>146</v>
      </c>
      <c r="K198">
        <v>134</v>
      </c>
      <c r="L198">
        <v>135</v>
      </c>
      <c r="M198">
        <v>145</v>
      </c>
    </row>
    <row r="199" spans="1:13" x14ac:dyDescent="0.45">
      <c r="A199" t="s">
        <v>280</v>
      </c>
      <c r="B199" t="s">
        <v>6</v>
      </c>
      <c r="C199" t="s">
        <v>235</v>
      </c>
      <c r="D199" t="s">
        <v>97</v>
      </c>
      <c r="E199">
        <v>341</v>
      </c>
      <c r="F199">
        <v>397</v>
      </c>
      <c r="G199">
        <v>552</v>
      </c>
      <c r="H199">
        <v>457</v>
      </c>
      <c r="I199">
        <v>477</v>
      </c>
      <c r="J199">
        <v>562</v>
      </c>
      <c r="K199">
        <v>586</v>
      </c>
      <c r="L199">
        <v>541</v>
      </c>
      <c r="M199">
        <v>645</v>
      </c>
    </row>
    <row r="200" spans="1:13" x14ac:dyDescent="0.45">
      <c r="A200" t="s">
        <v>281</v>
      </c>
      <c r="B200" t="s">
        <v>6</v>
      </c>
      <c r="C200" t="s">
        <v>235</v>
      </c>
      <c r="D200" t="s">
        <v>99</v>
      </c>
      <c r="E200">
        <v>91</v>
      </c>
      <c r="F200">
        <v>116</v>
      </c>
      <c r="G200">
        <v>146</v>
      </c>
      <c r="H200">
        <v>99</v>
      </c>
      <c r="I200">
        <v>115</v>
      </c>
      <c r="J200">
        <v>116</v>
      </c>
      <c r="K200">
        <v>102</v>
      </c>
      <c r="L200">
        <v>126</v>
      </c>
      <c r="M200">
        <v>125</v>
      </c>
    </row>
    <row r="201" spans="1:13" x14ac:dyDescent="0.45">
      <c r="A201" t="s">
        <v>282</v>
      </c>
      <c r="B201" t="s">
        <v>6</v>
      </c>
      <c r="C201" t="s">
        <v>235</v>
      </c>
      <c r="D201" t="s">
        <v>101</v>
      </c>
      <c r="E201">
        <v>299</v>
      </c>
      <c r="F201">
        <v>358</v>
      </c>
      <c r="G201">
        <v>494</v>
      </c>
      <c r="H201">
        <v>402</v>
      </c>
      <c r="I201">
        <v>488</v>
      </c>
      <c r="J201">
        <v>571</v>
      </c>
      <c r="K201">
        <v>505</v>
      </c>
      <c r="L201">
        <v>538</v>
      </c>
      <c r="M201">
        <v>615</v>
      </c>
    </row>
    <row r="202" spans="1:13" x14ac:dyDescent="0.45">
      <c r="A202" t="s">
        <v>283</v>
      </c>
      <c r="B202" t="s">
        <v>6</v>
      </c>
      <c r="C202" t="s">
        <v>235</v>
      </c>
      <c r="D202" t="s">
        <v>103</v>
      </c>
      <c r="E202">
        <v>0</v>
      </c>
      <c r="F202">
        <v>0</v>
      </c>
      <c r="G202">
        <v>0</v>
      </c>
      <c r="H202">
        <v>0</v>
      </c>
      <c r="I202">
        <v>2</v>
      </c>
      <c r="J202">
        <v>0</v>
      </c>
      <c r="K202">
        <v>0</v>
      </c>
      <c r="L202">
        <v>0</v>
      </c>
      <c r="M202">
        <v>0</v>
      </c>
    </row>
    <row r="203" spans="1:13" x14ac:dyDescent="0.45">
      <c r="A203" t="s">
        <v>284</v>
      </c>
      <c r="B203" t="s">
        <v>6</v>
      </c>
      <c r="C203" t="s">
        <v>235</v>
      </c>
      <c r="D203" t="s">
        <v>105</v>
      </c>
      <c r="E203">
        <v>1</v>
      </c>
      <c r="F203">
        <v>1</v>
      </c>
      <c r="G203">
        <v>0</v>
      </c>
      <c r="H203">
        <v>1</v>
      </c>
      <c r="I203">
        <v>0</v>
      </c>
      <c r="J203">
        <v>1</v>
      </c>
      <c r="K203">
        <v>0</v>
      </c>
      <c r="L203">
        <v>0</v>
      </c>
      <c r="M203">
        <v>0</v>
      </c>
    </row>
    <row r="204" spans="1:13" x14ac:dyDescent="0.45">
      <c r="A204" t="s">
        <v>285</v>
      </c>
      <c r="B204" t="s">
        <v>6</v>
      </c>
      <c r="C204" t="s">
        <v>235</v>
      </c>
      <c r="D204" t="s">
        <v>107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1</v>
      </c>
      <c r="L204">
        <v>0</v>
      </c>
      <c r="M204">
        <v>0</v>
      </c>
    </row>
    <row r="205" spans="1:13" x14ac:dyDescent="0.45">
      <c r="A205" t="s">
        <v>286</v>
      </c>
      <c r="B205" t="s">
        <v>6</v>
      </c>
      <c r="C205" t="s">
        <v>235</v>
      </c>
      <c r="D205" t="s">
        <v>109</v>
      </c>
      <c r="E205">
        <v>0</v>
      </c>
      <c r="F205">
        <v>0</v>
      </c>
      <c r="G205">
        <v>0</v>
      </c>
      <c r="H205">
        <v>1</v>
      </c>
      <c r="I205">
        <v>0</v>
      </c>
      <c r="J205">
        <v>2</v>
      </c>
      <c r="K205">
        <v>0</v>
      </c>
      <c r="L205">
        <v>0</v>
      </c>
      <c r="M205">
        <v>0</v>
      </c>
    </row>
    <row r="206" spans="1:13" x14ac:dyDescent="0.45">
      <c r="A206" t="s">
        <v>287</v>
      </c>
      <c r="B206" t="s">
        <v>6</v>
      </c>
      <c r="C206" t="s">
        <v>235</v>
      </c>
      <c r="D206" t="s">
        <v>111</v>
      </c>
      <c r="E206">
        <v>10</v>
      </c>
      <c r="F206">
        <v>20</v>
      </c>
      <c r="G206">
        <v>14</v>
      </c>
      <c r="H206">
        <v>15</v>
      </c>
      <c r="I206">
        <v>17</v>
      </c>
      <c r="J206">
        <v>26</v>
      </c>
      <c r="K206">
        <v>18</v>
      </c>
      <c r="L206">
        <v>17</v>
      </c>
      <c r="M206">
        <v>24</v>
      </c>
    </row>
    <row r="207" spans="1:13" x14ac:dyDescent="0.45">
      <c r="A207" t="s">
        <v>288</v>
      </c>
      <c r="B207" t="s">
        <v>6</v>
      </c>
      <c r="C207" t="s">
        <v>235</v>
      </c>
      <c r="D207" t="s">
        <v>113</v>
      </c>
      <c r="E207">
        <v>586</v>
      </c>
      <c r="F207">
        <v>473</v>
      </c>
      <c r="G207">
        <v>459</v>
      </c>
      <c r="H207">
        <v>410</v>
      </c>
      <c r="I207">
        <v>353</v>
      </c>
      <c r="J207">
        <v>326</v>
      </c>
      <c r="K207">
        <v>314</v>
      </c>
      <c r="L207">
        <v>348</v>
      </c>
      <c r="M207">
        <v>347</v>
      </c>
    </row>
    <row r="208" spans="1:13" x14ac:dyDescent="0.45">
      <c r="A208" t="s">
        <v>289</v>
      </c>
      <c r="B208" t="s">
        <v>6</v>
      </c>
      <c r="C208" t="s">
        <v>235</v>
      </c>
      <c r="D208" t="s">
        <v>115</v>
      </c>
      <c r="E208">
        <v>21</v>
      </c>
      <c r="F208">
        <v>18</v>
      </c>
      <c r="G208">
        <v>11</v>
      </c>
      <c r="H208">
        <v>13</v>
      </c>
      <c r="I208">
        <v>27</v>
      </c>
      <c r="J208">
        <v>24</v>
      </c>
      <c r="K208">
        <v>16</v>
      </c>
      <c r="L208">
        <v>8</v>
      </c>
      <c r="M208">
        <v>23</v>
      </c>
    </row>
    <row r="209" spans="1:13" x14ac:dyDescent="0.45">
      <c r="A209" t="s">
        <v>290</v>
      </c>
      <c r="B209" t="s">
        <v>6</v>
      </c>
      <c r="C209" t="s">
        <v>235</v>
      </c>
      <c r="D209" t="s">
        <v>117</v>
      </c>
      <c r="E209">
        <v>527</v>
      </c>
      <c r="F209">
        <v>430</v>
      </c>
      <c r="G209">
        <v>397</v>
      </c>
      <c r="H209">
        <v>390</v>
      </c>
      <c r="I209">
        <v>324</v>
      </c>
      <c r="J209">
        <v>309</v>
      </c>
      <c r="K209">
        <v>323</v>
      </c>
      <c r="L209">
        <v>375</v>
      </c>
      <c r="M209">
        <v>264</v>
      </c>
    </row>
    <row r="210" spans="1:13" x14ac:dyDescent="0.45">
      <c r="A210" t="s">
        <v>291</v>
      </c>
      <c r="B210" t="s">
        <v>6</v>
      </c>
      <c r="C210" t="s">
        <v>235</v>
      </c>
      <c r="D210" t="s">
        <v>119</v>
      </c>
      <c r="E210">
        <v>343</v>
      </c>
      <c r="F210">
        <v>350</v>
      </c>
      <c r="G210">
        <v>365</v>
      </c>
      <c r="H210">
        <v>340</v>
      </c>
      <c r="I210">
        <v>370</v>
      </c>
      <c r="J210">
        <v>490</v>
      </c>
      <c r="K210">
        <v>537</v>
      </c>
      <c r="L210">
        <v>513</v>
      </c>
      <c r="M210">
        <v>561</v>
      </c>
    </row>
    <row r="211" spans="1:13" x14ac:dyDescent="0.45">
      <c r="A211" t="s">
        <v>292</v>
      </c>
      <c r="B211" t="s">
        <v>6</v>
      </c>
      <c r="C211" t="s">
        <v>235</v>
      </c>
      <c r="D211" t="s">
        <v>121</v>
      </c>
      <c r="E211">
        <v>20960</v>
      </c>
      <c r="F211">
        <v>21178</v>
      </c>
      <c r="G211">
        <v>23336</v>
      </c>
      <c r="H211">
        <v>20117</v>
      </c>
      <c r="I211">
        <v>20548</v>
      </c>
      <c r="J211">
        <v>22547</v>
      </c>
      <c r="K211">
        <v>22576</v>
      </c>
      <c r="L211">
        <v>21559</v>
      </c>
      <c r="M211">
        <v>21476</v>
      </c>
    </row>
    <row r="212" spans="1:13" x14ac:dyDescent="0.45">
      <c r="A212" t="s">
        <v>293</v>
      </c>
      <c r="B212" t="s">
        <v>6</v>
      </c>
      <c r="C212" t="s">
        <v>235</v>
      </c>
      <c r="D212" t="s">
        <v>123</v>
      </c>
      <c r="E212">
        <v>279</v>
      </c>
      <c r="F212">
        <v>290</v>
      </c>
      <c r="G212">
        <v>309</v>
      </c>
      <c r="H212">
        <v>275</v>
      </c>
      <c r="I212">
        <v>321</v>
      </c>
      <c r="J212">
        <v>437</v>
      </c>
      <c r="K212">
        <v>444</v>
      </c>
      <c r="L212">
        <v>431</v>
      </c>
      <c r="M212">
        <v>420</v>
      </c>
    </row>
    <row r="213" spans="1:13" x14ac:dyDescent="0.45">
      <c r="A213" t="s">
        <v>294</v>
      </c>
      <c r="B213" t="s">
        <v>6</v>
      </c>
      <c r="C213" t="s">
        <v>235</v>
      </c>
      <c r="D213" t="s">
        <v>125</v>
      </c>
      <c r="E213">
        <v>18582</v>
      </c>
      <c r="F213">
        <v>18624</v>
      </c>
      <c r="G213">
        <v>20410</v>
      </c>
      <c r="H213">
        <v>17700</v>
      </c>
      <c r="I213">
        <v>18286</v>
      </c>
      <c r="J213">
        <v>19748</v>
      </c>
      <c r="K213">
        <v>19484</v>
      </c>
      <c r="L213">
        <v>18029</v>
      </c>
      <c r="M213">
        <v>17771</v>
      </c>
    </row>
    <row r="214" spans="1:13" x14ac:dyDescent="0.45">
      <c r="A214" t="s">
        <v>295</v>
      </c>
      <c r="B214" t="s">
        <v>6</v>
      </c>
      <c r="C214" t="s">
        <v>235</v>
      </c>
      <c r="D214" t="s">
        <v>127</v>
      </c>
      <c r="E214">
        <v>4</v>
      </c>
      <c r="F214">
        <v>7</v>
      </c>
      <c r="G214">
        <v>5</v>
      </c>
      <c r="H214">
        <v>5</v>
      </c>
      <c r="I214">
        <v>4</v>
      </c>
      <c r="J214">
        <v>3</v>
      </c>
      <c r="K214">
        <v>8</v>
      </c>
      <c r="L214">
        <v>7</v>
      </c>
      <c r="M214">
        <v>4</v>
      </c>
    </row>
    <row r="215" spans="1:13" x14ac:dyDescent="0.45">
      <c r="A215" t="s">
        <v>296</v>
      </c>
      <c r="B215" t="s">
        <v>6</v>
      </c>
      <c r="C215" t="s">
        <v>235</v>
      </c>
      <c r="D215" t="s">
        <v>129</v>
      </c>
      <c r="E215">
        <v>164</v>
      </c>
      <c r="F215">
        <v>156</v>
      </c>
      <c r="G215">
        <v>183</v>
      </c>
      <c r="H215">
        <v>166</v>
      </c>
      <c r="I215">
        <v>172</v>
      </c>
      <c r="J215">
        <v>226</v>
      </c>
      <c r="K215">
        <v>188</v>
      </c>
      <c r="L215">
        <v>191</v>
      </c>
      <c r="M215">
        <v>210</v>
      </c>
    </row>
    <row r="216" spans="1:13" x14ac:dyDescent="0.45">
      <c r="A216" t="s">
        <v>297</v>
      </c>
      <c r="B216" t="s">
        <v>6</v>
      </c>
      <c r="C216" t="s">
        <v>235</v>
      </c>
      <c r="D216" t="s">
        <v>131</v>
      </c>
      <c r="E216">
        <v>2</v>
      </c>
      <c r="F216">
        <v>2</v>
      </c>
      <c r="G216">
        <v>5</v>
      </c>
      <c r="H216">
        <v>3</v>
      </c>
      <c r="I216">
        <v>1</v>
      </c>
      <c r="J216">
        <v>6</v>
      </c>
      <c r="K216">
        <v>5</v>
      </c>
      <c r="L216">
        <v>5</v>
      </c>
      <c r="M216">
        <v>3</v>
      </c>
    </row>
    <row r="217" spans="1:13" x14ac:dyDescent="0.45">
      <c r="A217" t="s">
        <v>298</v>
      </c>
      <c r="B217" t="s">
        <v>6</v>
      </c>
      <c r="C217" t="s">
        <v>235</v>
      </c>
      <c r="D217" t="s">
        <v>133</v>
      </c>
      <c r="E217">
        <v>120</v>
      </c>
      <c r="F217">
        <v>148</v>
      </c>
      <c r="G217">
        <v>133</v>
      </c>
      <c r="H217">
        <v>127</v>
      </c>
      <c r="I217">
        <v>145</v>
      </c>
      <c r="J217">
        <v>162</v>
      </c>
      <c r="K217">
        <v>148</v>
      </c>
      <c r="L217">
        <v>142</v>
      </c>
      <c r="M217">
        <v>159</v>
      </c>
    </row>
    <row r="218" spans="1:13" x14ac:dyDescent="0.45">
      <c r="A218" t="s">
        <v>299</v>
      </c>
      <c r="B218" t="s">
        <v>6</v>
      </c>
      <c r="C218" t="s">
        <v>235</v>
      </c>
      <c r="D218" t="s">
        <v>135</v>
      </c>
      <c r="E218">
        <v>12</v>
      </c>
      <c r="F218">
        <v>9</v>
      </c>
      <c r="G218">
        <v>17</v>
      </c>
      <c r="H218">
        <v>13</v>
      </c>
      <c r="I218">
        <v>16</v>
      </c>
      <c r="J218">
        <v>16</v>
      </c>
      <c r="K218">
        <v>23</v>
      </c>
      <c r="L218">
        <v>37</v>
      </c>
      <c r="M218">
        <v>29</v>
      </c>
    </row>
    <row r="219" spans="1:13" x14ac:dyDescent="0.45">
      <c r="A219" t="s">
        <v>300</v>
      </c>
      <c r="B219" t="s">
        <v>6</v>
      </c>
      <c r="C219" t="s">
        <v>235</v>
      </c>
      <c r="D219" t="s">
        <v>137</v>
      </c>
      <c r="E219">
        <v>217</v>
      </c>
      <c r="F219">
        <v>224</v>
      </c>
      <c r="G219">
        <v>280</v>
      </c>
      <c r="H219">
        <v>269</v>
      </c>
      <c r="I219">
        <v>337</v>
      </c>
      <c r="J219">
        <v>401</v>
      </c>
      <c r="K219">
        <v>367</v>
      </c>
      <c r="L219">
        <v>377</v>
      </c>
      <c r="M219">
        <v>447</v>
      </c>
    </row>
    <row r="220" spans="1:13" x14ac:dyDescent="0.45">
      <c r="A220" t="s">
        <v>301</v>
      </c>
      <c r="B220" t="s">
        <v>6</v>
      </c>
      <c r="C220" t="s">
        <v>235</v>
      </c>
      <c r="D220" t="s">
        <v>139</v>
      </c>
      <c r="E220">
        <v>6</v>
      </c>
      <c r="F220">
        <v>12</v>
      </c>
      <c r="G220">
        <v>13</v>
      </c>
      <c r="H220">
        <v>7</v>
      </c>
      <c r="I220">
        <v>11</v>
      </c>
      <c r="J220">
        <v>20</v>
      </c>
      <c r="K220">
        <v>15</v>
      </c>
      <c r="L220">
        <v>18</v>
      </c>
      <c r="M220">
        <v>23</v>
      </c>
    </row>
    <row r="221" spans="1:13" x14ac:dyDescent="0.45">
      <c r="A221" t="s">
        <v>302</v>
      </c>
      <c r="B221" t="s">
        <v>6</v>
      </c>
      <c r="C221" t="s">
        <v>235</v>
      </c>
      <c r="D221" t="s">
        <v>141</v>
      </c>
      <c r="E221">
        <v>198</v>
      </c>
      <c r="F221">
        <v>200</v>
      </c>
      <c r="G221">
        <v>226</v>
      </c>
      <c r="H221">
        <v>251</v>
      </c>
      <c r="I221">
        <v>268</v>
      </c>
      <c r="J221">
        <v>353</v>
      </c>
      <c r="K221">
        <v>369</v>
      </c>
      <c r="L221">
        <v>358</v>
      </c>
      <c r="M221">
        <v>362</v>
      </c>
    </row>
    <row r="222" spans="1:13" x14ac:dyDescent="0.45">
      <c r="A222" t="s">
        <v>303</v>
      </c>
      <c r="B222" t="s">
        <v>6</v>
      </c>
      <c r="C222" t="s">
        <v>235</v>
      </c>
      <c r="D222" t="s">
        <v>143</v>
      </c>
      <c r="E222">
        <v>4</v>
      </c>
      <c r="F222">
        <v>10</v>
      </c>
      <c r="G222">
        <v>11</v>
      </c>
      <c r="H222">
        <v>10</v>
      </c>
      <c r="I222">
        <v>3</v>
      </c>
      <c r="J222">
        <v>11</v>
      </c>
      <c r="K222">
        <v>15</v>
      </c>
      <c r="L222">
        <v>23</v>
      </c>
      <c r="M222">
        <v>18</v>
      </c>
    </row>
    <row r="223" spans="1:13" x14ac:dyDescent="0.45">
      <c r="A223" t="s">
        <v>304</v>
      </c>
      <c r="B223" t="s">
        <v>6</v>
      </c>
      <c r="C223" t="s">
        <v>235</v>
      </c>
      <c r="D223" t="s">
        <v>145</v>
      </c>
      <c r="E223">
        <v>55</v>
      </c>
      <c r="F223">
        <v>61</v>
      </c>
      <c r="G223">
        <v>79</v>
      </c>
      <c r="H223">
        <v>84</v>
      </c>
      <c r="I223">
        <v>97</v>
      </c>
      <c r="J223">
        <v>104</v>
      </c>
      <c r="K223">
        <v>123</v>
      </c>
      <c r="L223">
        <v>121</v>
      </c>
      <c r="M223">
        <v>129</v>
      </c>
    </row>
    <row r="224" spans="1:13" x14ac:dyDescent="0.45">
      <c r="A224" t="s">
        <v>305</v>
      </c>
      <c r="B224" t="s">
        <v>6</v>
      </c>
      <c r="C224" t="s">
        <v>235</v>
      </c>
      <c r="D224" t="s">
        <v>147</v>
      </c>
      <c r="E224">
        <v>2</v>
      </c>
      <c r="F224">
        <v>5</v>
      </c>
      <c r="G224">
        <v>9</v>
      </c>
      <c r="H224">
        <v>5</v>
      </c>
      <c r="I224">
        <v>2</v>
      </c>
      <c r="J224">
        <v>5</v>
      </c>
      <c r="K224">
        <v>10</v>
      </c>
      <c r="L224">
        <v>9</v>
      </c>
      <c r="M224">
        <v>14</v>
      </c>
    </row>
    <row r="225" spans="1:13" x14ac:dyDescent="0.45">
      <c r="A225" t="s">
        <v>306</v>
      </c>
      <c r="B225" t="s">
        <v>6</v>
      </c>
      <c r="C225" t="s">
        <v>235</v>
      </c>
      <c r="D225" t="s">
        <v>149</v>
      </c>
      <c r="E225">
        <v>50</v>
      </c>
      <c r="F225">
        <v>50</v>
      </c>
      <c r="G225">
        <v>78</v>
      </c>
      <c r="H225">
        <v>49</v>
      </c>
      <c r="I225">
        <v>91</v>
      </c>
      <c r="J225">
        <v>75</v>
      </c>
      <c r="K225">
        <v>90</v>
      </c>
      <c r="L225">
        <v>109</v>
      </c>
      <c r="M225">
        <v>108</v>
      </c>
    </row>
    <row r="226" spans="1:13" x14ac:dyDescent="0.45">
      <c r="A226" t="s">
        <v>307</v>
      </c>
      <c r="B226" t="s">
        <v>6</v>
      </c>
      <c r="C226" t="s">
        <v>235</v>
      </c>
      <c r="D226" t="s">
        <v>151</v>
      </c>
      <c r="E226">
        <v>8</v>
      </c>
      <c r="F226">
        <v>14</v>
      </c>
      <c r="G226">
        <v>14</v>
      </c>
      <c r="H226">
        <v>14</v>
      </c>
      <c r="I226">
        <v>16</v>
      </c>
      <c r="J226">
        <v>15</v>
      </c>
      <c r="K226">
        <v>24</v>
      </c>
      <c r="L226">
        <v>40</v>
      </c>
      <c r="M226">
        <v>27</v>
      </c>
    </row>
    <row r="227" spans="1:13" x14ac:dyDescent="0.45">
      <c r="A227" t="s">
        <v>308</v>
      </c>
      <c r="B227" t="s">
        <v>6</v>
      </c>
      <c r="C227" t="s">
        <v>235</v>
      </c>
      <c r="D227" t="s">
        <v>153</v>
      </c>
      <c r="E227">
        <v>116</v>
      </c>
      <c r="F227">
        <v>143</v>
      </c>
      <c r="G227">
        <v>159</v>
      </c>
      <c r="H227">
        <v>166</v>
      </c>
      <c r="I227">
        <v>163</v>
      </c>
      <c r="J227">
        <v>215</v>
      </c>
      <c r="K227">
        <v>227</v>
      </c>
      <c r="L227">
        <v>242</v>
      </c>
      <c r="M227">
        <v>246</v>
      </c>
    </row>
    <row r="228" spans="1:13" x14ac:dyDescent="0.45">
      <c r="A228" t="s">
        <v>309</v>
      </c>
      <c r="B228" t="s">
        <v>6</v>
      </c>
      <c r="C228" t="s">
        <v>235</v>
      </c>
      <c r="D228" t="s">
        <v>155</v>
      </c>
      <c r="E228">
        <v>8</v>
      </c>
      <c r="F228">
        <v>9</v>
      </c>
      <c r="G228">
        <v>7</v>
      </c>
      <c r="H228">
        <v>16</v>
      </c>
      <c r="I228">
        <v>13</v>
      </c>
      <c r="J228">
        <v>14</v>
      </c>
      <c r="K228">
        <v>18</v>
      </c>
      <c r="L228">
        <v>14</v>
      </c>
      <c r="M228">
        <v>19</v>
      </c>
    </row>
    <row r="229" spans="1:13" x14ac:dyDescent="0.45">
      <c r="A229" t="s">
        <v>310</v>
      </c>
      <c r="B229" t="s">
        <v>6</v>
      </c>
      <c r="C229" t="s">
        <v>235</v>
      </c>
      <c r="D229" t="s">
        <v>157</v>
      </c>
      <c r="E229">
        <v>75</v>
      </c>
      <c r="F229">
        <v>96</v>
      </c>
      <c r="G229">
        <v>114</v>
      </c>
      <c r="H229">
        <v>116</v>
      </c>
      <c r="I229">
        <v>115</v>
      </c>
      <c r="J229">
        <v>149</v>
      </c>
      <c r="K229">
        <v>140</v>
      </c>
      <c r="L229">
        <v>136</v>
      </c>
      <c r="M229">
        <v>170</v>
      </c>
    </row>
  </sheetData>
  <autoFilter ref="A1:M228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Normal="100" workbookViewId="0"/>
  </sheetViews>
  <sheetFormatPr defaultColWidth="9.1328125" defaultRowHeight="10.15" x14ac:dyDescent="0.3"/>
  <cols>
    <col min="1" max="1" width="19.73046875" style="14" customWidth="1"/>
    <col min="2" max="10" width="7.59765625" style="14" customWidth="1"/>
    <col min="11" max="11" width="9.1328125" style="14"/>
    <col min="12" max="12" width="13.1328125" style="14" customWidth="1"/>
    <col min="13" max="16384" width="9.1328125" style="14"/>
  </cols>
  <sheetData>
    <row r="1" spans="1:21" s="10" customFormat="1" ht="11.65" x14ac:dyDescent="0.35">
      <c r="A1" s="9" t="s">
        <v>1602</v>
      </c>
      <c r="L1" s="11" t="s">
        <v>1603</v>
      </c>
    </row>
    <row r="2" spans="1:21" s="10" customFormat="1" ht="11.65" x14ac:dyDescent="0.35">
      <c r="A2" s="9" t="s">
        <v>1987</v>
      </c>
      <c r="L2" s="11" t="s">
        <v>1988</v>
      </c>
    </row>
    <row r="3" spans="1:21" s="10" customFormat="1" ht="11.65" x14ac:dyDescent="0.35">
      <c r="A3" s="12" t="s">
        <v>1562</v>
      </c>
      <c r="L3" s="12" t="s">
        <v>1562</v>
      </c>
    </row>
    <row r="4" spans="1:21" s="10" customFormat="1" ht="11.65" x14ac:dyDescent="0.35">
      <c r="A4" s="12" t="s">
        <v>1978</v>
      </c>
      <c r="L4" s="12" t="s">
        <v>1978</v>
      </c>
    </row>
    <row r="5" spans="1:21" s="10" customFormat="1" x14ac:dyDescent="0.3"/>
    <row r="6" spans="1:21" ht="13.15" x14ac:dyDescent="0.4">
      <c r="A6" s="13" t="s">
        <v>1358</v>
      </c>
      <c r="L6" s="15" t="s">
        <v>1359</v>
      </c>
      <c r="M6" s="16"/>
      <c r="N6" s="16"/>
      <c r="O6" s="16"/>
      <c r="P6" s="16"/>
      <c r="Q6" s="16"/>
      <c r="R6" s="16"/>
      <c r="S6" s="16"/>
      <c r="T6" s="16"/>
      <c r="U6" s="16"/>
    </row>
    <row r="7" spans="1:21" x14ac:dyDescent="0.3">
      <c r="L7" s="17"/>
      <c r="M7" s="18"/>
      <c r="N7" s="18"/>
      <c r="O7" s="18"/>
      <c r="P7" s="18"/>
      <c r="Q7" s="18"/>
      <c r="R7" s="16"/>
      <c r="S7" s="18"/>
      <c r="T7" s="18"/>
      <c r="U7" s="18"/>
    </row>
    <row r="8" spans="1:21" x14ac:dyDescent="0.3">
      <c r="A8" s="19" t="s">
        <v>1604</v>
      </c>
      <c r="B8" s="21" t="s">
        <v>1365</v>
      </c>
      <c r="C8" s="21" t="s">
        <v>1366</v>
      </c>
      <c r="D8" s="21" t="s">
        <v>1367</v>
      </c>
      <c r="E8" s="21" t="s">
        <v>1368</v>
      </c>
      <c r="F8" s="21" t="s">
        <v>1369</v>
      </c>
      <c r="G8" s="21" t="s">
        <v>1370</v>
      </c>
      <c r="H8" s="20" t="s">
        <v>1371</v>
      </c>
      <c r="I8" s="20" t="s">
        <v>1372</v>
      </c>
      <c r="J8" s="20" t="s">
        <v>1352</v>
      </c>
      <c r="L8" s="19" t="s">
        <v>1604</v>
      </c>
      <c r="M8" s="21" t="s">
        <v>1365</v>
      </c>
      <c r="N8" s="21" t="s">
        <v>1366</v>
      </c>
      <c r="O8" s="21" t="s">
        <v>1367</v>
      </c>
      <c r="P8" s="21" t="s">
        <v>1368</v>
      </c>
      <c r="Q8" s="21" t="s">
        <v>1369</v>
      </c>
      <c r="R8" s="21" t="s">
        <v>1370</v>
      </c>
      <c r="S8" s="20" t="s">
        <v>1371</v>
      </c>
      <c r="T8" s="20" t="s">
        <v>1372</v>
      </c>
      <c r="U8" s="20" t="s">
        <v>1352</v>
      </c>
    </row>
    <row r="9" spans="1:21" x14ac:dyDescent="0.3">
      <c r="A9" s="14" t="s">
        <v>1605</v>
      </c>
      <c r="B9" s="23">
        <v>0.32135316743129894</v>
      </c>
      <c r="C9" s="23">
        <v>0.33490000955439758</v>
      </c>
      <c r="D9" s="23">
        <v>0.3437090547875899</v>
      </c>
      <c r="E9" s="23">
        <v>0.34823114254717019</v>
      </c>
      <c r="F9" s="23">
        <v>0.34895151549337416</v>
      </c>
      <c r="G9" s="23">
        <v>0.37005448566650934</v>
      </c>
      <c r="H9" s="23">
        <v>0.3840383757160295</v>
      </c>
      <c r="I9" s="23">
        <v>0.3875429474047139</v>
      </c>
      <c r="J9" s="23">
        <v>0.39736904700346448</v>
      </c>
      <c r="L9" s="14" t="s">
        <v>1605</v>
      </c>
      <c r="M9" s="25">
        <v>173362</v>
      </c>
      <c r="N9" s="25">
        <v>182270</v>
      </c>
      <c r="O9" s="25">
        <v>185463</v>
      </c>
      <c r="P9" s="25">
        <v>180390</v>
      </c>
      <c r="Q9" s="25">
        <v>179404</v>
      </c>
      <c r="R9" s="25">
        <v>185008</v>
      </c>
      <c r="S9" s="25">
        <v>188458</v>
      </c>
      <c r="T9" s="25">
        <v>193332</v>
      </c>
      <c r="U9" s="25">
        <v>192118</v>
      </c>
    </row>
    <row r="10" spans="1:21" x14ac:dyDescent="0.3">
      <c r="A10" s="14" t="s">
        <v>1606</v>
      </c>
      <c r="B10" s="23">
        <v>0.5080828903113811</v>
      </c>
      <c r="C10" s="23">
        <v>0.5085126486370849</v>
      </c>
      <c r="D10" s="23">
        <v>0.51019677996422186</v>
      </c>
      <c r="E10" s="23">
        <v>0.51280264184132363</v>
      </c>
      <c r="F10" s="23">
        <v>0.52248275425605972</v>
      </c>
      <c r="G10" s="23">
        <v>0.55294618684026409</v>
      </c>
      <c r="H10" s="23">
        <v>0.57067271352985638</v>
      </c>
      <c r="I10" s="23">
        <v>0.58183139933613148</v>
      </c>
      <c r="J10" s="23">
        <v>0.57783256455119025</v>
      </c>
      <c r="L10" s="14" t="s">
        <v>1606</v>
      </c>
      <c r="M10" s="24">
        <v>28098</v>
      </c>
      <c r="N10" s="24">
        <v>28524</v>
      </c>
      <c r="O10" s="24">
        <v>29946</v>
      </c>
      <c r="P10" s="24">
        <v>30902</v>
      </c>
      <c r="Q10" s="24">
        <v>33023</v>
      </c>
      <c r="R10" s="24">
        <v>36354</v>
      </c>
      <c r="S10" s="24">
        <v>40015</v>
      </c>
      <c r="T10" s="24">
        <v>42419</v>
      </c>
      <c r="U10" s="24">
        <v>43594</v>
      </c>
    </row>
    <row r="11" spans="1:21" x14ac:dyDescent="0.3">
      <c r="A11" s="14" t="s">
        <v>1607</v>
      </c>
      <c r="B11" s="23">
        <v>0.23673469387755103</v>
      </c>
      <c r="C11" s="23">
        <v>0.44351648351648354</v>
      </c>
      <c r="D11" s="23">
        <v>0.4288224956063269</v>
      </c>
      <c r="E11" s="23">
        <v>0.46406443618339527</v>
      </c>
      <c r="F11" s="23">
        <v>0.43272569444444442</v>
      </c>
      <c r="G11" s="23">
        <v>0.44726407613005553</v>
      </c>
      <c r="H11" s="23">
        <v>0.42676944639103015</v>
      </c>
      <c r="I11" s="23">
        <v>0.41196581196581195</v>
      </c>
      <c r="J11" s="23">
        <v>0.42170989433237271</v>
      </c>
      <c r="L11" s="14" t="s">
        <v>1607</v>
      </c>
      <c r="M11" s="24">
        <v>232</v>
      </c>
      <c r="N11" s="24">
        <v>1009</v>
      </c>
      <c r="O11" s="24">
        <v>732</v>
      </c>
      <c r="P11" s="24">
        <v>749</v>
      </c>
      <c r="Q11" s="24">
        <v>997</v>
      </c>
      <c r="R11" s="24">
        <v>1128</v>
      </c>
      <c r="S11" s="24">
        <v>609</v>
      </c>
      <c r="T11" s="24">
        <v>482</v>
      </c>
      <c r="U11" s="24">
        <v>439</v>
      </c>
    </row>
    <row r="12" spans="1:21" x14ac:dyDescent="0.3">
      <c r="A12" s="28" t="s">
        <v>6</v>
      </c>
      <c r="B12" s="31">
        <v>0.3385474278942589</v>
      </c>
      <c r="C12" s="31">
        <v>0.35147024658989079</v>
      </c>
      <c r="D12" s="31">
        <v>0.36023800198334988</v>
      </c>
      <c r="E12" s="31">
        <v>0.36565538814919302</v>
      </c>
      <c r="F12" s="31">
        <v>0.36820666941554198</v>
      </c>
      <c r="G12" s="31">
        <v>0.39155884381995582</v>
      </c>
      <c r="H12" s="31">
        <v>0.40742130602038512</v>
      </c>
      <c r="I12" s="31">
        <v>0.41231573178436909</v>
      </c>
      <c r="J12" s="31">
        <v>0.4217283377384099</v>
      </c>
      <c r="L12" s="28" t="s">
        <v>6</v>
      </c>
      <c r="M12" s="29">
        <v>201692</v>
      </c>
      <c r="N12" s="29">
        <v>211803</v>
      </c>
      <c r="O12" s="29">
        <v>216141</v>
      </c>
      <c r="P12" s="29">
        <v>212041</v>
      </c>
      <c r="Q12" s="29">
        <v>213424</v>
      </c>
      <c r="R12" s="29">
        <v>222490</v>
      </c>
      <c r="S12" s="29">
        <v>229082</v>
      </c>
      <c r="T12" s="29">
        <v>236233</v>
      </c>
      <c r="U12" s="29">
        <v>236151</v>
      </c>
    </row>
    <row r="15" spans="1:21" ht="13.15" x14ac:dyDescent="0.4">
      <c r="A15" s="13" t="s">
        <v>1376</v>
      </c>
      <c r="L15" s="15" t="s">
        <v>1377</v>
      </c>
      <c r="M15" s="16"/>
      <c r="N15" s="16"/>
      <c r="O15" s="16"/>
      <c r="P15" s="16"/>
      <c r="Q15" s="16"/>
      <c r="R15" s="16"/>
      <c r="S15" s="16"/>
      <c r="T15" s="16"/>
      <c r="U15" s="16"/>
    </row>
    <row r="16" spans="1:21" x14ac:dyDescent="0.3">
      <c r="L16" s="17"/>
      <c r="M16" s="18"/>
      <c r="N16" s="18"/>
      <c r="O16" s="18"/>
      <c r="P16" s="18"/>
      <c r="Q16" s="18"/>
      <c r="R16" s="16"/>
      <c r="S16" s="18"/>
      <c r="T16" s="18"/>
      <c r="U16" s="18"/>
    </row>
    <row r="17" spans="1:21" x14ac:dyDescent="0.3">
      <c r="A17" s="19" t="s">
        <v>1604</v>
      </c>
      <c r="B17" s="21" t="s">
        <v>1365</v>
      </c>
      <c r="C17" s="21" t="s">
        <v>1366</v>
      </c>
      <c r="D17" s="21" t="s">
        <v>1367</v>
      </c>
      <c r="E17" s="21" t="s">
        <v>1368</v>
      </c>
      <c r="F17" s="21" t="s">
        <v>1369</v>
      </c>
      <c r="G17" s="21" t="s">
        <v>1370</v>
      </c>
      <c r="H17" s="20" t="s">
        <v>1371</v>
      </c>
      <c r="I17" s="20" t="s">
        <v>1372</v>
      </c>
      <c r="J17" s="20" t="s">
        <v>1352</v>
      </c>
      <c r="L17" s="19" t="s">
        <v>1604</v>
      </c>
      <c r="M17" s="21" t="s">
        <v>1365</v>
      </c>
      <c r="N17" s="21" t="s">
        <v>1366</v>
      </c>
      <c r="O17" s="21" t="s">
        <v>1367</v>
      </c>
      <c r="P17" s="21" t="s">
        <v>1368</v>
      </c>
      <c r="Q17" s="21" t="s">
        <v>1369</v>
      </c>
      <c r="R17" s="21" t="s">
        <v>1370</v>
      </c>
      <c r="S17" s="20" t="s">
        <v>1371</v>
      </c>
      <c r="T17" s="20" t="s">
        <v>1372</v>
      </c>
      <c r="U17" s="20" t="s">
        <v>1352</v>
      </c>
    </row>
    <row r="18" spans="1:21" x14ac:dyDescent="0.3">
      <c r="A18" s="14" t="s">
        <v>1605</v>
      </c>
      <c r="B18" s="23">
        <v>8.3853746698178785E-2</v>
      </c>
      <c r="C18" s="23">
        <v>8.4161381124920068E-2</v>
      </c>
      <c r="D18" s="23">
        <v>9.3946733927237749E-2</v>
      </c>
      <c r="E18" s="23">
        <v>8.5497029060766228E-2</v>
      </c>
      <c r="F18" s="23">
        <v>8.900204814801127E-2</v>
      </c>
      <c r="G18" s="23">
        <v>0.10091249489946955</v>
      </c>
      <c r="H18" s="23">
        <v>0.10214640726921485</v>
      </c>
      <c r="I18" s="23">
        <v>9.6314441152533944E-2</v>
      </c>
      <c r="J18" s="23">
        <v>9.9548063498629713E-2</v>
      </c>
      <c r="L18" s="14" t="s">
        <v>1605</v>
      </c>
      <c r="M18" s="25">
        <v>45237</v>
      </c>
      <c r="N18" s="25">
        <v>45805</v>
      </c>
      <c r="O18" s="25">
        <v>50693</v>
      </c>
      <c r="P18" s="25">
        <v>44289</v>
      </c>
      <c r="Q18" s="25">
        <v>45758</v>
      </c>
      <c r="R18" s="25">
        <v>50451</v>
      </c>
      <c r="S18" s="25">
        <v>50126</v>
      </c>
      <c r="T18" s="25">
        <v>48048</v>
      </c>
      <c r="U18" s="25">
        <v>48129</v>
      </c>
    </row>
    <row r="19" spans="1:21" x14ac:dyDescent="0.3">
      <c r="A19" s="14" t="s">
        <v>1606</v>
      </c>
      <c r="B19" s="23">
        <v>8.8785215724566921E-2</v>
      </c>
      <c r="C19" s="23">
        <v>0.10177740538035049</v>
      </c>
      <c r="D19" s="23">
        <v>0.11696055882102394</v>
      </c>
      <c r="E19" s="23">
        <v>9.550123628881034E-2</v>
      </c>
      <c r="F19" s="23">
        <v>0.10407569141193596</v>
      </c>
      <c r="G19" s="23">
        <v>0.116676299698841</v>
      </c>
      <c r="H19" s="23">
        <v>0.10726051426860052</v>
      </c>
      <c r="I19" s="23">
        <v>0.10687734891504129</v>
      </c>
      <c r="J19" s="23">
        <v>0.11077090292137215</v>
      </c>
      <c r="L19" s="14" t="s">
        <v>1606</v>
      </c>
      <c r="M19" s="24">
        <v>4910</v>
      </c>
      <c r="N19" s="24">
        <v>5709</v>
      </c>
      <c r="O19" s="24">
        <v>6865</v>
      </c>
      <c r="P19" s="24">
        <v>5755</v>
      </c>
      <c r="Q19" s="24">
        <v>6578</v>
      </c>
      <c r="R19" s="24">
        <v>7671</v>
      </c>
      <c r="S19" s="24">
        <v>7521</v>
      </c>
      <c r="T19" s="24">
        <v>7792</v>
      </c>
      <c r="U19" s="24">
        <v>8357</v>
      </c>
    </row>
    <row r="20" spans="1:21" x14ac:dyDescent="0.3">
      <c r="A20" s="14" t="s">
        <v>1607</v>
      </c>
      <c r="B20" s="23">
        <v>3.4693877551020408E-2</v>
      </c>
      <c r="C20" s="23">
        <v>0.10549450549450549</v>
      </c>
      <c r="D20" s="23">
        <v>0.11247803163444639</v>
      </c>
      <c r="E20" s="23">
        <v>0.10285006195786865</v>
      </c>
      <c r="F20" s="23">
        <v>0.1037326388888889</v>
      </c>
      <c r="G20" s="23">
        <v>0.10150674068199841</v>
      </c>
      <c r="H20" s="23">
        <v>9.6005606166783455E-2</v>
      </c>
      <c r="I20" s="23">
        <v>7.6068376068376062E-2</v>
      </c>
      <c r="J20" s="23">
        <v>8.9337175792507204E-2</v>
      </c>
      <c r="L20" s="14" t="s">
        <v>1607</v>
      </c>
      <c r="M20" s="24">
        <v>34</v>
      </c>
      <c r="N20" s="24">
        <v>240</v>
      </c>
      <c r="O20" s="24">
        <v>192</v>
      </c>
      <c r="P20" s="24">
        <v>166</v>
      </c>
      <c r="Q20" s="24">
        <v>239</v>
      </c>
      <c r="R20" s="24">
        <v>256</v>
      </c>
      <c r="S20" s="24">
        <v>137</v>
      </c>
      <c r="T20" s="24">
        <v>89</v>
      </c>
      <c r="U20" s="24">
        <v>93</v>
      </c>
    </row>
    <row r="21" spans="1:21" x14ac:dyDescent="0.3">
      <c r="A21" s="28" t="s">
        <v>6</v>
      </c>
      <c r="B21" s="31">
        <v>8.4230651087607869E-2</v>
      </c>
      <c r="C21" s="31">
        <v>8.5881650127775377E-2</v>
      </c>
      <c r="D21" s="31">
        <v>9.625080209001742E-2</v>
      </c>
      <c r="E21" s="31">
        <v>8.6584938945633072E-2</v>
      </c>
      <c r="F21" s="31">
        <v>9.0704258398877913E-2</v>
      </c>
      <c r="G21" s="31">
        <v>0.10273909921579118</v>
      </c>
      <c r="H21" s="31">
        <v>0.10276858394409832</v>
      </c>
      <c r="I21" s="31">
        <v>9.7617210817150774E-2</v>
      </c>
      <c r="J21" s="31">
        <v>0.1010411457961283</v>
      </c>
      <c r="L21" s="28" t="s">
        <v>6</v>
      </c>
      <c r="M21" s="29">
        <v>50181</v>
      </c>
      <c r="N21" s="29">
        <v>51754</v>
      </c>
      <c r="O21" s="29">
        <v>57750</v>
      </c>
      <c r="P21" s="29">
        <v>50210</v>
      </c>
      <c r="Q21" s="29">
        <v>52575</v>
      </c>
      <c r="R21" s="29">
        <v>58378</v>
      </c>
      <c r="S21" s="29">
        <v>57784</v>
      </c>
      <c r="T21" s="29">
        <v>55929</v>
      </c>
      <c r="U21" s="29">
        <v>56579</v>
      </c>
    </row>
    <row r="23" spans="1:21" x14ac:dyDescent="0.3">
      <c r="A23" s="14" t="s">
        <v>1608</v>
      </c>
    </row>
    <row r="24" spans="1:21" ht="13.15" x14ac:dyDescent="0.4">
      <c r="A24" s="14" t="s">
        <v>1609</v>
      </c>
      <c r="L24" s="13" t="s">
        <v>1380</v>
      </c>
    </row>
    <row r="25" spans="1:21" x14ac:dyDescent="0.3">
      <c r="T25" s="37"/>
      <c r="U25" s="37"/>
    </row>
    <row r="26" spans="1:21" x14ac:dyDescent="0.3">
      <c r="A26" s="38" t="s">
        <v>1383</v>
      </c>
      <c r="L26" s="19" t="s">
        <v>1604</v>
      </c>
      <c r="M26" s="21" t="s">
        <v>1365</v>
      </c>
      <c r="N26" s="21" t="s">
        <v>1366</v>
      </c>
      <c r="O26" s="21" t="s">
        <v>1367</v>
      </c>
      <c r="P26" s="21" t="s">
        <v>1368</v>
      </c>
      <c r="Q26" s="21" t="s">
        <v>1369</v>
      </c>
      <c r="R26" s="21" t="s">
        <v>1370</v>
      </c>
      <c r="S26" s="20" t="s">
        <v>1371</v>
      </c>
      <c r="T26" s="20" t="s">
        <v>1372</v>
      </c>
      <c r="U26" s="20" t="s">
        <v>1352</v>
      </c>
    </row>
    <row r="27" spans="1:21" x14ac:dyDescent="0.3">
      <c r="L27" s="14" t="s">
        <v>1605</v>
      </c>
      <c r="M27" s="25">
        <v>539475</v>
      </c>
      <c r="N27" s="25">
        <v>544252</v>
      </c>
      <c r="O27" s="25">
        <v>539593</v>
      </c>
      <c r="P27" s="25">
        <v>518018</v>
      </c>
      <c r="Q27" s="25">
        <v>514123</v>
      </c>
      <c r="R27" s="25">
        <v>499948</v>
      </c>
      <c r="S27" s="25">
        <v>490727</v>
      </c>
      <c r="T27" s="25">
        <v>498866</v>
      </c>
      <c r="U27" s="25">
        <v>483475</v>
      </c>
    </row>
    <row r="28" spans="1:21" x14ac:dyDescent="0.3">
      <c r="L28" s="14" t="s">
        <v>1606</v>
      </c>
      <c r="M28" s="24">
        <v>55302</v>
      </c>
      <c r="N28" s="24">
        <v>56093</v>
      </c>
      <c r="O28" s="24">
        <v>58695</v>
      </c>
      <c r="P28" s="24">
        <v>60261</v>
      </c>
      <c r="Q28" s="24">
        <v>63204</v>
      </c>
      <c r="R28" s="24">
        <v>65746</v>
      </c>
      <c r="S28" s="24">
        <v>70119</v>
      </c>
      <c r="T28" s="24">
        <v>72906</v>
      </c>
      <c r="U28" s="24">
        <v>75444</v>
      </c>
    </row>
    <row r="29" spans="1:21" x14ac:dyDescent="0.3">
      <c r="L29" s="14" t="s">
        <v>1607</v>
      </c>
      <c r="M29" s="24">
        <v>980</v>
      </c>
      <c r="N29" s="24">
        <v>2275</v>
      </c>
      <c r="O29" s="24">
        <v>1707</v>
      </c>
      <c r="P29" s="24">
        <v>1614</v>
      </c>
      <c r="Q29" s="24">
        <v>2304</v>
      </c>
      <c r="R29" s="24">
        <v>2522</v>
      </c>
      <c r="S29" s="24">
        <v>1427</v>
      </c>
      <c r="T29" s="24">
        <v>1170</v>
      </c>
      <c r="U29" s="24">
        <v>1041</v>
      </c>
    </row>
    <row r="30" spans="1:21" x14ac:dyDescent="0.3">
      <c r="L30" s="28" t="s">
        <v>6</v>
      </c>
      <c r="M30" s="29">
        <v>595757</v>
      </c>
      <c r="N30" s="29">
        <v>602620</v>
      </c>
      <c r="O30" s="29">
        <v>599995</v>
      </c>
      <c r="P30" s="29">
        <v>579893</v>
      </c>
      <c r="Q30" s="29">
        <v>579631</v>
      </c>
      <c r="R30" s="29">
        <v>568216</v>
      </c>
      <c r="S30" s="29">
        <v>562273</v>
      </c>
      <c r="T30" s="29">
        <v>572942</v>
      </c>
      <c r="U30" s="29">
        <v>559960</v>
      </c>
    </row>
    <row r="31" spans="1:21" x14ac:dyDescent="0.3">
      <c r="A31" s="17"/>
      <c r="B31" s="16"/>
      <c r="C31" s="16"/>
      <c r="D31" s="16"/>
      <c r="E31" s="16"/>
      <c r="F31" s="16"/>
      <c r="G31" s="16"/>
      <c r="H31" s="16"/>
      <c r="I31" s="16"/>
      <c r="J31" s="16"/>
    </row>
    <row r="32" spans="1:21" x14ac:dyDescent="0.3">
      <c r="L32" s="14" t="s">
        <v>1608</v>
      </c>
    </row>
    <row r="33" spans="2:12" x14ac:dyDescent="0.3">
      <c r="L33" s="14" t="s">
        <v>1609</v>
      </c>
    </row>
    <row r="35" spans="2:12" x14ac:dyDescent="0.3">
      <c r="L35" s="38" t="s">
        <v>1383</v>
      </c>
    </row>
    <row r="36" spans="2:12" x14ac:dyDescent="0.3">
      <c r="B36" s="105"/>
      <c r="C36" s="105"/>
      <c r="D36" s="105"/>
      <c r="E36" s="105"/>
      <c r="F36" s="105"/>
      <c r="G36" s="105"/>
      <c r="H36" s="105"/>
      <c r="I36" s="105"/>
      <c r="J36" s="105"/>
    </row>
  </sheetData>
  <pageMargins left="0.7" right="0.7" top="0.75" bottom="0.75" header="0.3" footer="0.3"/>
  <pageSetup paperSize="9" scale="90" orientation="portrait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zoomScaleNormal="100" workbookViewId="0"/>
  </sheetViews>
  <sheetFormatPr defaultColWidth="9.1328125" defaultRowHeight="10.15" x14ac:dyDescent="0.3"/>
  <cols>
    <col min="1" max="1" width="34.73046875" style="14" customWidth="1"/>
    <col min="2" max="10" width="7.59765625" style="14" customWidth="1"/>
    <col min="11" max="11" width="9.1328125" style="14"/>
    <col min="12" max="12" width="35.1328125" style="14" customWidth="1"/>
    <col min="13" max="16384" width="9.1328125" style="14"/>
  </cols>
  <sheetData>
    <row r="1" spans="1:21" s="10" customFormat="1" ht="11.65" x14ac:dyDescent="0.35">
      <c r="A1" s="9" t="s">
        <v>1610</v>
      </c>
      <c r="L1" s="11" t="s">
        <v>1611</v>
      </c>
    </row>
    <row r="2" spans="1:21" s="10" customFormat="1" ht="11.65" x14ac:dyDescent="0.35">
      <c r="A2" s="9" t="s">
        <v>1989</v>
      </c>
      <c r="L2" s="11" t="s">
        <v>1990</v>
      </c>
    </row>
    <row r="3" spans="1:21" s="10" customFormat="1" ht="11.65" x14ac:dyDescent="0.35">
      <c r="A3" s="12" t="s">
        <v>1562</v>
      </c>
      <c r="L3" s="12" t="s">
        <v>1562</v>
      </c>
    </row>
    <row r="4" spans="1:21" s="10" customFormat="1" ht="11.65" x14ac:dyDescent="0.35">
      <c r="A4" s="12" t="s">
        <v>1978</v>
      </c>
      <c r="L4" s="12" t="s">
        <v>1978</v>
      </c>
    </row>
    <row r="5" spans="1:21" s="10" customFormat="1" x14ac:dyDescent="0.3"/>
    <row r="6" spans="1:21" ht="13.15" x14ac:dyDescent="0.4">
      <c r="A6" s="13" t="s">
        <v>1358</v>
      </c>
      <c r="L6" s="15" t="s">
        <v>1359</v>
      </c>
      <c r="M6" s="16"/>
      <c r="N6" s="16"/>
      <c r="O6" s="16"/>
      <c r="P6" s="16"/>
      <c r="Q6" s="16"/>
      <c r="R6" s="16"/>
      <c r="S6" s="16"/>
      <c r="T6" s="16"/>
      <c r="U6" s="16"/>
    </row>
    <row r="7" spans="1:21" x14ac:dyDescent="0.3">
      <c r="L7" s="17"/>
      <c r="M7" s="18"/>
      <c r="N7" s="18"/>
      <c r="O7" s="18"/>
      <c r="P7" s="18"/>
      <c r="Q7" s="18"/>
      <c r="R7" s="16"/>
      <c r="S7" s="18"/>
      <c r="T7" s="18"/>
      <c r="U7" s="18"/>
    </row>
    <row r="8" spans="1:21" x14ac:dyDescent="0.3">
      <c r="A8" s="19" t="s">
        <v>1612</v>
      </c>
      <c r="B8" s="21" t="s">
        <v>1365</v>
      </c>
      <c r="C8" s="21" t="s">
        <v>1366</v>
      </c>
      <c r="D8" s="21" t="s">
        <v>1367</v>
      </c>
      <c r="E8" s="21" t="s">
        <v>1368</v>
      </c>
      <c r="F8" s="21" t="s">
        <v>1369</v>
      </c>
      <c r="G8" s="21" t="s">
        <v>1370</v>
      </c>
      <c r="H8" s="20" t="s">
        <v>1371</v>
      </c>
      <c r="I8" s="20" t="s">
        <v>1372</v>
      </c>
      <c r="J8" s="20" t="s">
        <v>1352</v>
      </c>
      <c r="L8" s="19" t="s">
        <v>1612</v>
      </c>
      <c r="M8" s="21" t="s">
        <v>1365</v>
      </c>
      <c r="N8" s="21" t="s">
        <v>1366</v>
      </c>
      <c r="O8" s="21" t="s">
        <v>1367</v>
      </c>
      <c r="P8" s="21" t="s">
        <v>1368</v>
      </c>
      <c r="Q8" s="21" t="s">
        <v>1369</v>
      </c>
      <c r="R8" s="21" t="s">
        <v>1370</v>
      </c>
      <c r="S8" s="20" t="s">
        <v>1371</v>
      </c>
      <c r="T8" s="20" t="s">
        <v>1372</v>
      </c>
      <c r="U8" s="20" t="s">
        <v>1352</v>
      </c>
    </row>
    <row r="9" spans="1:21" x14ac:dyDescent="0.3">
      <c r="A9" s="14" t="s">
        <v>1613</v>
      </c>
      <c r="B9" s="106">
        <v>0.09</v>
      </c>
      <c r="C9" s="106">
        <v>0.1</v>
      </c>
      <c r="D9" s="106">
        <v>0.1</v>
      </c>
      <c r="E9" s="106">
        <v>0.09</v>
      </c>
      <c r="F9" s="106">
        <v>0.1</v>
      </c>
      <c r="G9" s="106">
        <v>0.11</v>
      </c>
      <c r="H9" s="106">
        <v>0.12</v>
      </c>
      <c r="I9" s="106">
        <v>0.13</v>
      </c>
      <c r="J9" s="106">
        <v>0.12</v>
      </c>
      <c r="L9" s="14" t="s">
        <v>1613</v>
      </c>
      <c r="M9" s="25">
        <v>300</v>
      </c>
      <c r="N9" s="25">
        <v>350</v>
      </c>
      <c r="O9" s="25">
        <v>360</v>
      </c>
      <c r="P9" s="25">
        <v>350</v>
      </c>
      <c r="Q9" s="25">
        <v>380</v>
      </c>
      <c r="R9" s="25">
        <v>430</v>
      </c>
      <c r="S9" s="25">
        <v>440</v>
      </c>
      <c r="T9" s="25">
        <v>460</v>
      </c>
      <c r="U9" s="25">
        <v>430</v>
      </c>
    </row>
    <row r="10" spans="1:21" x14ac:dyDescent="0.3">
      <c r="A10" s="14" t="s">
        <v>1614</v>
      </c>
      <c r="B10" s="106">
        <v>0.34</v>
      </c>
      <c r="C10" s="106">
        <v>0.35</v>
      </c>
      <c r="D10" s="106">
        <v>0.36</v>
      </c>
      <c r="E10" s="106">
        <v>0.37</v>
      </c>
      <c r="F10" s="106">
        <v>0.37</v>
      </c>
      <c r="G10" s="106">
        <v>0.39</v>
      </c>
      <c r="H10" s="106">
        <v>0.41</v>
      </c>
      <c r="I10" s="106">
        <v>0.41</v>
      </c>
      <c r="J10" s="106">
        <v>0.42</v>
      </c>
      <c r="L10" s="14" t="s">
        <v>1614</v>
      </c>
      <c r="M10" s="24">
        <v>201390</v>
      </c>
      <c r="N10" s="24">
        <v>211460</v>
      </c>
      <c r="O10" s="24">
        <v>215780</v>
      </c>
      <c r="P10" s="24">
        <v>211690</v>
      </c>
      <c r="Q10" s="24">
        <v>213050</v>
      </c>
      <c r="R10" s="24">
        <v>222060</v>
      </c>
      <c r="S10" s="24">
        <v>228650</v>
      </c>
      <c r="T10" s="24">
        <v>235780</v>
      </c>
      <c r="U10" s="24">
        <v>235720</v>
      </c>
    </row>
    <row r="11" spans="1:21" x14ac:dyDescent="0.3">
      <c r="A11" s="28" t="s">
        <v>6</v>
      </c>
      <c r="B11" s="107">
        <v>0.34</v>
      </c>
      <c r="C11" s="107">
        <v>0.35</v>
      </c>
      <c r="D11" s="107">
        <v>0.36</v>
      </c>
      <c r="E11" s="107">
        <v>0.37</v>
      </c>
      <c r="F11" s="107">
        <v>0.37</v>
      </c>
      <c r="G11" s="107">
        <v>0.39</v>
      </c>
      <c r="H11" s="107">
        <v>0.41</v>
      </c>
      <c r="I11" s="107">
        <v>0.41</v>
      </c>
      <c r="J11" s="107">
        <v>0.42</v>
      </c>
      <c r="L11" s="28" t="s">
        <v>6</v>
      </c>
      <c r="M11" s="29">
        <v>201690</v>
      </c>
      <c r="N11" s="29">
        <v>211800</v>
      </c>
      <c r="O11" s="29">
        <v>216140</v>
      </c>
      <c r="P11" s="29">
        <v>212040</v>
      </c>
      <c r="Q11" s="29">
        <v>213420</v>
      </c>
      <c r="R11" s="29">
        <v>222490</v>
      </c>
      <c r="S11" s="29">
        <v>229080</v>
      </c>
      <c r="T11" s="29">
        <v>236230</v>
      </c>
      <c r="U11" s="29">
        <v>236150</v>
      </c>
    </row>
    <row r="14" spans="1:21" ht="13.15" x14ac:dyDescent="0.4">
      <c r="A14" s="13" t="s">
        <v>1376</v>
      </c>
      <c r="L14" s="15" t="s">
        <v>1377</v>
      </c>
      <c r="M14" s="16"/>
      <c r="N14" s="16"/>
      <c r="O14" s="16"/>
      <c r="P14" s="16"/>
      <c r="Q14" s="16"/>
      <c r="R14" s="16"/>
      <c r="S14" s="16"/>
      <c r="T14" s="16"/>
      <c r="U14" s="16"/>
    </row>
    <row r="15" spans="1:21" x14ac:dyDescent="0.3">
      <c r="L15" s="17"/>
      <c r="M15" s="18"/>
      <c r="N15" s="18"/>
      <c r="O15" s="18"/>
      <c r="P15" s="18"/>
      <c r="Q15" s="18"/>
      <c r="R15" s="16"/>
      <c r="S15" s="18"/>
      <c r="T15" s="18"/>
      <c r="U15" s="18"/>
    </row>
    <row r="16" spans="1:21" x14ac:dyDescent="0.3">
      <c r="A16" s="19" t="s">
        <v>1612</v>
      </c>
      <c r="B16" s="21" t="s">
        <v>1365</v>
      </c>
      <c r="C16" s="21" t="s">
        <v>1366</v>
      </c>
      <c r="D16" s="21" t="s">
        <v>1367</v>
      </c>
      <c r="E16" s="21" t="s">
        <v>1368</v>
      </c>
      <c r="F16" s="21" t="s">
        <v>1369</v>
      </c>
      <c r="G16" s="21" t="s">
        <v>1370</v>
      </c>
      <c r="H16" s="20" t="s">
        <v>1371</v>
      </c>
      <c r="I16" s="20" t="s">
        <v>1372</v>
      </c>
      <c r="J16" s="20" t="s">
        <v>1352</v>
      </c>
      <c r="L16" s="19" t="s">
        <v>1612</v>
      </c>
      <c r="M16" s="21" t="s">
        <v>1365</v>
      </c>
      <c r="N16" s="21" t="s">
        <v>1366</v>
      </c>
      <c r="O16" s="21" t="s">
        <v>1367</v>
      </c>
      <c r="P16" s="21" t="s">
        <v>1368</v>
      </c>
      <c r="Q16" s="21" t="s">
        <v>1369</v>
      </c>
      <c r="R16" s="21" t="s">
        <v>1370</v>
      </c>
      <c r="S16" s="20" t="s">
        <v>1371</v>
      </c>
      <c r="T16" s="20" t="s">
        <v>1372</v>
      </c>
      <c r="U16" s="20" t="s">
        <v>1352</v>
      </c>
    </row>
    <row r="17" spans="1:21" x14ac:dyDescent="0.3">
      <c r="A17" s="14" t="s">
        <v>1613</v>
      </c>
      <c r="B17" s="106">
        <v>0.01</v>
      </c>
      <c r="C17" s="106">
        <v>0.01</v>
      </c>
      <c r="D17" s="106">
        <v>0.01</v>
      </c>
      <c r="E17" s="106">
        <v>0.01</v>
      </c>
      <c r="F17" s="106">
        <v>0.01</v>
      </c>
      <c r="G17" s="106">
        <v>0.01</v>
      </c>
      <c r="H17" s="106">
        <v>0.01</v>
      </c>
      <c r="I17" s="106">
        <v>0.01</v>
      </c>
      <c r="J17" s="106">
        <v>0.01</v>
      </c>
      <c r="L17" s="14" t="s">
        <v>1613</v>
      </c>
      <c r="M17" s="25">
        <v>30</v>
      </c>
      <c r="N17" s="25">
        <v>40</v>
      </c>
      <c r="O17" s="25">
        <v>40</v>
      </c>
      <c r="P17" s="25">
        <v>30</v>
      </c>
      <c r="Q17" s="25">
        <v>30</v>
      </c>
      <c r="R17" s="25">
        <v>40</v>
      </c>
      <c r="S17" s="25">
        <v>40</v>
      </c>
      <c r="T17" s="25">
        <v>40</v>
      </c>
      <c r="U17" s="25">
        <v>50</v>
      </c>
    </row>
    <row r="18" spans="1:21" x14ac:dyDescent="0.3">
      <c r="A18" s="14" t="s">
        <v>1614</v>
      </c>
      <c r="B18" s="106">
        <v>0.08</v>
      </c>
      <c r="C18" s="106">
        <v>0.09</v>
      </c>
      <c r="D18" s="106">
        <v>0.1</v>
      </c>
      <c r="E18" s="106">
        <v>0.09</v>
      </c>
      <c r="F18" s="106">
        <v>0.09</v>
      </c>
      <c r="G18" s="106">
        <v>0.1</v>
      </c>
      <c r="H18" s="106">
        <v>0.1</v>
      </c>
      <c r="I18" s="106">
        <v>0.1</v>
      </c>
      <c r="J18" s="106">
        <v>0.1</v>
      </c>
      <c r="L18" s="14" t="s">
        <v>1614</v>
      </c>
      <c r="M18" s="24">
        <v>50150</v>
      </c>
      <c r="N18" s="24">
        <v>51710</v>
      </c>
      <c r="O18" s="24">
        <v>57710</v>
      </c>
      <c r="P18" s="24">
        <v>50190</v>
      </c>
      <c r="Q18" s="24">
        <v>52550</v>
      </c>
      <c r="R18" s="24">
        <v>58340</v>
      </c>
      <c r="S18" s="24">
        <v>57750</v>
      </c>
      <c r="T18" s="24">
        <v>55890</v>
      </c>
      <c r="U18" s="24">
        <v>56530</v>
      </c>
    </row>
    <row r="19" spans="1:21" x14ac:dyDescent="0.3">
      <c r="A19" s="28" t="s">
        <v>6</v>
      </c>
      <c r="B19" s="107">
        <v>0.08</v>
      </c>
      <c r="C19" s="107">
        <v>0.09</v>
      </c>
      <c r="D19" s="107">
        <v>0.1</v>
      </c>
      <c r="E19" s="107">
        <v>0.09</v>
      </c>
      <c r="F19" s="107">
        <v>0.09</v>
      </c>
      <c r="G19" s="107">
        <v>0.1</v>
      </c>
      <c r="H19" s="107">
        <v>0.1</v>
      </c>
      <c r="I19" s="107">
        <v>0.1</v>
      </c>
      <c r="J19" s="107">
        <v>0.1</v>
      </c>
      <c r="L19" s="28" t="s">
        <v>6</v>
      </c>
      <c r="M19" s="29">
        <v>50180</v>
      </c>
      <c r="N19" s="29">
        <v>51750</v>
      </c>
      <c r="O19" s="29">
        <v>57750</v>
      </c>
      <c r="P19" s="29">
        <v>50210</v>
      </c>
      <c r="Q19" s="29">
        <v>52580</v>
      </c>
      <c r="R19" s="29">
        <v>58380</v>
      </c>
      <c r="S19" s="29">
        <v>57780</v>
      </c>
      <c r="T19" s="29">
        <v>55930</v>
      </c>
      <c r="U19" s="29">
        <v>56580</v>
      </c>
    </row>
    <row r="21" spans="1:21" x14ac:dyDescent="0.3">
      <c r="A21" s="14" t="s">
        <v>1615</v>
      </c>
    </row>
    <row r="22" spans="1:21" ht="13.15" x14ac:dyDescent="0.4">
      <c r="A22" s="14" t="s">
        <v>1616</v>
      </c>
      <c r="L22" s="13" t="s">
        <v>1380</v>
      </c>
    </row>
    <row r="23" spans="1:21" x14ac:dyDescent="0.3">
      <c r="A23" s="14" t="s">
        <v>1617</v>
      </c>
      <c r="T23" s="37"/>
      <c r="U23" s="37"/>
    </row>
    <row r="24" spans="1:21" x14ac:dyDescent="0.3">
      <c r="A24" s="14" t="s">
        <v>1618</v>
      </c>
      <c r="L24" s="19" t="s">
        <v>1612</v>
      </c>
      <c r="M24" s="21" t="s">
        <v>1365</v>
      </c>
      <c r="N24" s="21" t="s">
        <v>1366</v>
      </c>
      <c r="O24" s="21" t="s">
        <v>1367</v>
      </c>
      <c r="P24" s="21" t="s">
        <v>1368</v>
      </c>
      <c r="Q24" s="21" t="s">
        <v>1369</v>
      </c>
      <c r="R24" s="21" t="s">
        <v>1370</v>
      </c>
      <c r="S24" s="20" t="s">
        <v>1371</v>
      </c>
      <c r="T24" s="20" t="s">
        <v>1372</v>
      </c>
      <c r="U24" s="20" t="s">
        <v>1352</v>
      </c>
    </row>
    <row r="25" spans="1:21" x14ac:dyDescent="0.3">
      <c r="A25" s="14" t="s">
        <v>1619</v>
      </c>
      <c r="L25" s="14" t="s">
        <v>1613</v>
      </c>
      <c r="M25" s="25">
        <v>3500</v>
      </c>
      <c r="N25" s="25">
        <v>3490</v>
      </c>
      <c r="O25" s="25">
        <v>3680</v>
      </c>
      <c r="P25" s="25">
        <v>3730</v>
      </c>
      <c r="Q25" s="25">
        <v>3700</v>
      </c>
      <c r="R25" s="25">
        <v>3790</v>
      </c>
      <c r="S25" s="25">
        <v>3600</v>
      </c>
      <c r="T25" s="25">
        <v>3640</v>
      </c>
      <c r="U25" s="25">
        <v>3620</v>
      </c>
    </row>
    <row r="26" spans="1:21" x14ac:dyDescent="0.3">
      <c r="L26" s="14" t="s">
        <v>1614</v>
      </c>
      <c r="M26" s="24">
        <v>592260</v>
      </c>
      <c r="N26" s="24">
        <v>599140</v>
      </c>
      <c r="O26" s="24">
        <v>596320</v>
      </c>
      <c r="P26" s="24">
        <v>576170</v>
      </c>
      <c r="Q26" s="24">
        <v>575930</v>
      </c>
      <c r="R26" s="24">
        <v>564420</v>
      </c>
      <c r="S26" s="24">
        <v>558670</v>
      </c>
      <c r="T26" s="24">
        <v>569310</v>
      </c>
      <c r="U26" s="24">
        <v>556340</v>
      </c>
    </row>
    <row r="27" spans="1:21" x14ac:dyDescent="0.3">
      <c r="A27" s="38" t="s">
        <v>1383</v>
      </c>
      <c r="L27" s="28" t="s">
        <v>6</v>
      </c>
      <c r="M27" s="29">
        <v>595760</v>
      </c>
      <c r="N27" s="29">
        <v>602620</v>
      </c>
      <c r="O27" s="29">
        <v>600000</v>
      </c>
      <c r="P27" s="29">
        <v>579890</v>
      </c>
      <c r="Q27" s="29">
        <v>579630</v>
      </c>
      <c r="R27" s="29">
        <v>568220</v>
      </c>
      <c r="S27" s="29">
        <v>562270</v>
      </c>
      <c r="T27" s="29">
        <v>572940</v>
      </c>
      <c r="U27" s="29">
        <v>559960</v>
      </c>
    </row>
    <row r="28" spans="1:21" x14ac:dyDescent="0.3">
      <c r="B28" s="16"/>
      <c r="C28" s="16"/>
      <c r="D28" s="16"/>
      <c r="E28" s="16"/>
      <c r="F28" s="16"/>
      <c r="G28" s="16"/>
      <c r="H28" s="16"/>
      <c r="I28" s="16"/>
      <c r="J28" s="16"/>
    </row>
    <row r="29" spans="1:21" x14ac:dyDescent="0.3">
      <c r="L29" s="14" t="s">
        <v>1615</v>
      </c>
    </row>
    <row r="30" spans="1:21" x14ac:dyDescent="0.3">
      <c r="L30" s="14" t="s">
        <v>1616</v>
      </c>
    </row>
    <row r="31" spans="1:21" x14ac:dyDescent="0.3">
      <c r="L31" s="14" t="s">
        <v>1617</v>
      </c>
    </row>
    <row r="32" spans="1:21" x14ac:dyDescent="0.3">
      <c r="L32" s="14" t="s">
        <v>1618</v>
      </c>
    </row>
    <row r="33" spans="2:12" x14ac:dyDescent="0.3">
      <c r="B33" s="105"/>
      <c r="C33" s="105"/>
      <c r="D33" s="105"/>
      <c r="E33" s="105"/>
      <c r="F33" s="105"/>
      <c r="G33" s="105"/>
      <c r="H33" s="105"/>
      <c r="I33" s="105"/>
      <c r="J33" s="105"/>
      <c r="L33" s="14" t="s">
        <v>1619</v>
      </c>
    </row>
    <row r="35" spans="2:12" x14ac:dyDescent="0.3">
      <c r="L35" s="38" t="s">
        <v>1383</v>
      </c>
    </row>
  </sheetData>
  <pageMargins left="0.7" right="0.7" top="0.75" bottom="0.75" header="0.3" footer="0.3"/>
  <pageSetup paperSize="9" scale="75" orientation="portrait" r:id="rId1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4"/>
  <sheetViews>
    <sheetView zoomScaleNormal="100" workbookViewId="0"/>
  </sheetViews>
  <sheetFormatPr defaultColWidth="9.1328125" defaultRowHeight="10.15" x14ac:dyDescent="0.3"/>
  <cols>
    <col min="1" max="1" width="23.86328125" style="14" bestFit="1" customWidth="1"/>
    <col min="2" max="18" width="8" style="14" customWidth="1"/>
    <col min="19" max="20" width="4.1328125" style="14" customWidth="1"/>
    <col min="21" max="38" width="8" style="14" customWidth="1"/>
    <col min="39" max="16384" width="9.1328125" style="14"/>
  </cols>
  <sheetData>
    <row r="1" spans="1:47" ht="11.65" x14ac:dyDescent="0.35">
      <c r="A1" s="9" t="s">
        <v>1620</v>
      </c>
    </row>
    <row r="2" spans="1:47" ht="11.65" x14ac:dyDescent="0.35">
      <c r="A2" s="9" t="s">
        <v>1621</v>
      </c>
    </row>
    <row r="3" spans="1:47" ht="11.65" x14ac:dyDescent="0.35">
      <c r="A3" s="12" t="s">
        <v>1562</v>
      </c>
    </row>
    <row r="4" spans="1:47" ht="11.65" x14ac:dyDescent="0.35">
      <c r="A4" s="12" t="s">
        <v>1978</v>
      </c>
    </row>
    <row r="5" spans="1:47" ht="12" thickBot="1" x14ac:dyDescent="0.4">
      <c r="A5" s="12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9" t="s">
        <v>5</v>
      </c>
      <c r="V5" s="109" t="s">
        <v>5</v>
      </c>
      <c r="W5" s="109" t="s">
        <v>5</v>
      </c>
      <c r="X5" s="109" t="s">
        <v>5</v>
      </c>
      <c r="Y5" s="109" t="s">
        <v>5</v>
      </c>
      <c r="Z5" s="109"/>
      <c r="AA5" s="109"/>
      <c r="AB5" s="109"/>
      <c r="AC5" s="109"/>
      <c r="AD5" s="109" t="s">
        <v>6</v>
      </c>
      <c r="AE5" s="109" t="s">
        <v>6</v>
      </c>
      <c r="AF5" s="109" t="s">
        <v>6</v>
      </c>
      <c r="AG5" s="109" t="s">
        <v>6</v>
      </c>
      <c r="AH5" s="109" t="s">
        <v>6</v>
      </c>
      <c r="AI5" s="109"/>
      <c r="AJ5" s="109"/>
      <c r="AK5" s="109"/>
      <c r="AL5" s="109"/>
      <c r="AM5" s="109" t="s">
        <v>6</v>
      </c>
      <c r="AN5" s="109" t="s">
        <v>6</v>
      </c>
      <c r="AO5" s="109" t="s">
        <v>6</v>
      </c>
      <c r="AP5" s="109" t="s">
        <v>6</v>
      </c>
      <c r="AQ5" s="109" t="s">
        <v>6</v>
      </c>
      <c r="AR5" s="108"/>
    </row>
    <row r="6" spans="1:47" ht="13.5" thickBot="1" x14ac:dyDescent="0.45">
      <c r="A6" s="110" t="s">
        <v>1622</v>
      </c>
      <c r="B6" s="111">
        <v>201718</v>
      </c>
      <c r="C6" s="109">
        <f>MATCH(B6,'SQL - Multi'!E1:M1,0)</f>
        <v>9</v>
      </c>
      <c r="D6" s="109"/>
      <c r="U6" s="109" t="s">
        <v>6</v>
      </c>
      <c r="V6" s="109" t="s">
        <v>6</v>
      </c>
      <c r="W6" s="109" t="s">
        <v>6</v>
      </c>
      <c r="X6" s="109" t="s">
        <v>6</v>
      </c>
      <c r="Y6" s="109" t="s">
        <v>6</v>
      </c>
      <c r="Z6" s="109"/>
      <c r="AA6" s="109"/>
      <c r="AB6" s="109"/>
      <c r="AC6" s="109"/>
      <c r="AD6" s="109" t="s">
        <v>235</v>
      </c>
      <c r="AE6" s="109" t="s">
        <v>235</v>
      </c>
      <c r="AF6" s="109" t="s">
        <v>235</v>
      </c>
      <c r="AG6" s="109" t="s">
        <v>235</v>
      </c>
      <c r="AH6" s="109" t="s">
        <v>235</v>
      </c>
      <c r="AI6" s="109"/>
      <c r="AJ6" s="109"/>
      <c r="AK6" s="109"/>
      <c r="AL6" s="109"/>
      <c r="AM6" s="109" t="s">
        <v>6</v>
      </c>
      <c r="AN6" s="109" t="s">
        <v>6</v>
      </c>
      <c r="AO6" s="109" t="s">
        <v>6</v>
      </c>
      <c r="AP6" s="109" t="s">
        <v>6</v>
      </c>
      <c r="AQ6" s="109" t="s">
        <v>6</v>
      </c>
    </row>
    <row r="7" spans="1:47" s="112" customFormat="1" x14ac:dyDescent="0.3">
      <c r="U7" s="109" t="s">
        <v>1385</v>
      </c>
      <c r="V7" s="109" t="s">
        <v>1385</v>
      </c>
      <c r="W7" s="109"/>
      <c r="X7" s="109" t="s">
        <v>1386</v>
      </c>
      <c r="Y7" s="109" t="s">
        <v>1386</v>
      </c>
      <c r="Z7" s="109"/>
      <c r="AA7" s="109"/>
      <c r="AB7" s="109"/>
      <c r="AC7" s="109"/>
      <c r="AD7" s="109" t="s">
        <v>1385</v>
      </c>
      <c r="AE7" s="109" t="s">
        <v>1385</v>
      </c>
      <c r="AF7" s="109"/>
      <c r="AG7" s="109" t="s">
        <v>1386</v>
      </c>
      <c r="AH7" s="109" t="s">
        <v>1386</v>
      </c>
      <c r="AI7" s="109"/>
      <c r="AJ7" s="109"/>
      <c r="AK7" s="109"/>
      <c r="AL7" s="109"/>
      <c r="AM7" s="109" t="s">
        <v>1385</v>
      </c>
      <c r="AN7" s="109" t="s">
        <v>1385</v>
      </c>
      <c r="AO7" s="109"/>
      <c r="AP7" s="109" t="s">
        <v>1386</v>
      </c>
      <c r="AQ7" s="109" t="s">
        <v>1386</v>
      </c>
    </row>
    <row r="8" spans="1:47" s="112" customFormat="1" x14ac:dyDescent="0.3">
      <c r="U8" s="109" t="s">
        <v>1623</v>
      </c>
      <c r="V8" s="109" t="s">
        <v>1624</v>
      </c>
      <c r="W8" s="109"/>
      <c r="X8" s="109" t="s">
        <v>1623</v>
      </c>
      <c r="Y8" s="109" t="s">
        <v>1624</v>
      </c>
      <c r="Z8" s="109"/>
      <c r="AA8" s="109"/>
      <c r="AB8" s="109"/>
      <c r="AC8" s="109"/>
      <c r="AD8" s="109" t="s">
        <v>1623</v>
      </c>
      <c r="AE8" s="109" t="s">
        <v>1624</v>
      </c>
      <c r="AF8" s="109"/>
      <c r="AG8" s="109" t="s">
        <v>1623</v>
      </c>
      <c r="AH8" s="109" t="s">
        <v>1624</v>
      </c>
      <c r="AI8" s="109"/>
      <c r="AJ8" s="109"/>
      <c r="AK8" s="109"/>
      <c r="AL8" s="109"/>
      <c r="AM8" s="109" t="s">
        <v>1623</v>
      </c>
      <c r="AN8" s="109" t="s">
        <v>1624</v>
      </c>
      <c r="AO8" s="109"/>
      <c r="AP8" s="109" t="s">
        <v>1623</v>
      </c>
      <c r="AQ8" s="109" t="s">
        <v>1624</v>
      </c>
    </row>
    <row r="9" spans="1:47" ht="11.65" x14ac:dyDescent="0.35">
      <c r="B9" s="113" t="s">
        <v>1625</v>
      </c>
      <c r="J9" s="114"/>
      <c r="K9" s="113" t="s">
        <v>1626</v>
      </c>
      <c r="U9" s="115" t="s">
        <v>1627</v>
      </c>
      <c r="V9" s="116"/>
      <c r="W9" s="116"/>
      <c r="X9" s="116"/>
      <c r="Y9" s="116"/>
      <c r="Z9" s="116"/>
      <c r="AA9" s="116"/>
      <c r="AB9" s="116"/>
      <c r="AC9" s="117"/>
      <c r="AD9" s="115" t="s">
        <v>1628</v>
      </c>
      <c r="AE9" s="116"/>
      <c r="AF9" s="116"/>
      <c r="AG9" s="116"/>
      <c r="AH9" s="116"/>
      <c r="AI9" s="116"/>
      <c r="AJ9" s="116"/>
      <c r="AK9" s="116"/>
      <c r="AL9" s="117"/>
      <c r="AM9" s="115" t="s">
        <v>1380</v>
      </c>
      <c r="AN9" s="116"/>
      <c r="AO9" s="116"/>
      <c r="AP9" s="116"/>
      <c r="AQ9" s="116"/>
      <c r="AR9" s="116"/>
    </row>
    <row r="10" spans="1:47" x14ac:dyDescent="0.3">
      <c r="J10" s="114"/>
      <c r="K10" s="103"/>
      <c r="U10" s="118"/>
      <c r="V10" s="116"/>
      <c r="W10" s="116"/>
      <c r="X10" s="116"/>
      <c r="Y10" s="116"/>
      <c r="Z10" s="116"/>
      <c r="AA10" s="116"/>
      <c r="AB10" s="116"/>
      <c r="AC10" s="117"/>
      <c r="AD10" s="118"/>
      <c r="AE10" s="116"/>
      <c r="AF10" s="116"/>
      <c r="AG10" s="116"/>
      <c r="AH10" s="116"/>
      <c r="AI10" s="116"/>
      <c r="AJ10" s="116"/>
      <c r="AK10" s="116"/>
      <c r="AL10" s="117"/>
      <c r="AM10" s="118"/>
      <c r="AN10" s="116"/>
      <c r="AO10" s="116"/>
      <c r="AP10" s="116"/>
      <c r="AQ10" s="116"/>
      <c r="AR10" s="116"/>
    </row>
    <row r="11" spans="1:47" ht="14.25" x14ac:dyDescent="0.45">
      <c r="B11" s="264" t="s">
        <v>1373</v>
      </c>
      <c r="C11" s="265"/>
      <c r="D11" s="266"/>
      <c r="E11" s="267" t="s">
        <v>1614</v>
      </c>
      <c r="F11" s="268"/>
      <c r="G11" s="266"/>
      <c r="H11" s="264" t="s">
        <v>1629</v>
      </c>
      <c r="I11" s="268"/>
      <c r="J11" s="266"/>
      <c r="K11" s="264" t="s">
        <v>1373</v>
      </c>
      <c r="L11" s="265"/>
      <c r="M11" s="266"/>
      <c r="N11" s="267" t="s">
        <v>1614</v>
      </c>
      <c r="O11" s="268"/>
      <c r="P11" s="266"/>
      <c r="Q11" s="264" t="s">
        <v>1629</v>
      </c>
      <c r="R11" s="268"/>
      <c r="S11" s="269"/>
      <c r="T11" s="119"/>
      <c r="U11" s="264" t="s">
        <v>1373</v>
      </c>
      <c r="V11" s="265"/>
      <c r="W11" s="266"/>
      <c r="X11" s="267" t="s">
        <v>1614</v>
      </c>
      <c r="Y11" s="268"/>
      <c r="Z11" s="266"/>
      <c r="AA11" s="264" t="s">
        <v>1629</v>
      </c>
      <c r="AB11" s="268"/>
      <c r="AC11" s="266"/>
      <c r="AD11" s="264" t="s">
        <v>1373</v>
      </c>
      <c r="AE11" s="265"/>
      <c r="AF11" s="266"/>
      <c r="AG11" s="267" t="s">
        <v>1614</v>
      </c>
      <c r="AH11" s="268"/>
      <c r="AI11" s="266"/>
      <c r="AJ11" s="264" t="s">
        <v>1629</v>
      </c>
      <c r="AK11" s="268"/>
      <c r="AL11" s="266"/>
      <c r="AM11" s="264" t="s">
        <v>1373</v>
      </c>
      <c r="AN11" s="265"/>
      <c r="AO11" s="266"/>
      <c r="AP11" s="267" t="s">
        <v>1614</v>
      </c>
      <c r="AQ11" s="268"/>
      <c r="AR11" s="266"/>
      <c r="AS11" s="264" t="s">
        <v>1629</v>
      </c>
      <c r="AT11" s="268"/>
      <c r="AU11" s="269"/>
    </row>
    <row r="12" spans="1:47" x14ac:dyDescent="0.3">
      <c r="A12" s="120" t="s">
        <v>1569</v>
      </c>
      <c r="B12" s="37" t="s">
        <v>1565</v>
      </c>
      <c r="C12" s="37" t="s">
        <v>1564</v>
      </c>
      <c r="D12" s="121" t="s">
        <v>1630</v>
      </c>
      <c r="E12" s="122" t="s">
        <v>1565</v>
      </c>
      <c r="F12" s="37" t="s">
        <v>1564</v>
      </c>
      <c r="G12" s="121" t="s">
        <v>1630</v>
      </c>
      <c r="H12" s="37" t="s">
        <v>1565</v>
      </c>
      <c r="I12" s="37" t="s">
        <v>1564</v>
      </c>
      <c r="J12" s="121" t="s">
        <v>1630</v>
      </c>
      <c r="K12" s="37" t="s">
        <v>1565</v>
      </c>
      <c r="L12" s="37" t="s">
        <v>1564</v>
      </c>
      <c r="M12" s="121" t="s">
        <v>1630</v>
      </c>
      <c r="N12" s="122" t="s">
        <v>1565</v>
      </c>
      <c r="O12" s="37" t="s">
        <v>1564</v>
      </c>
      <c r="P12" s="121" t="s">
        <v>1630</v>
      </c>
      <c r="Q12" s="37" t="s">
        <v>1565</v>
      </c>
      <c r="R12" s="37" t="s">
        <v>1564</v>
      </c>
      <c r="S12" s="120" t="s">
        <v>1630</v>
      </c>
      <c r="U12" s="37" t="s">
        <v>1565</v>
      </c>
      <c r="V12" s="37" t="s">
        <v>1564</v>
      </c>
      <c r="W12" s="121" t="s">
        <v>1630</v>
      </c>
      <c r="X12" s="122" t="s">
        <v>1565</v>
      </c>
      <c r="Y12" s="37" t="s">
        <v>1564</v>
      </c>
      <c r="Z12" s="121" t="s">
        <v>1630</v>
      </c>
      <c r="AA12" s="37" t="s">
        <v>1565</v>
      </c>
      <c r="AB12" s="37" t="s">
        <v>1564</v>
      </c>
      <c r="AC12" s="121" t="s">
        <v>1630</v>
      </c>
      <c r="AD12" s="37" t="s">
        <v>1565</v>
      </c>
      <c r="AE12" s="37" t="s">
        <v>1564</v>
      </c>
      <c r="AF12" s="121" t="s">
        <v>1630</v>
      </c>
      <c r="AG12" s="122" t="s">
        <v>1565</v>
      </c>
      <c r="AH12" s="37" t="s">
        <v>1564</v>
      </c>
      <c r="AI12" s="121" t="s">
        <v>1630</v>
      </c>
      <c r="AJ12" s="37" t="s">
        <v>1565</v>
      </c>
      <c r="AK12" s="37" t="s">
        <v>1564</v>
      </c>
      <c r="AL12" s="121" t="s">
        <v>1630</v>
      </c>
      <c r="AM12" s="37" t="s">
        <v>1565</v>
      </c>
      <c r="AN12" s="37" t="s">
        <v>1564</v>
      </c>
      <c r="AO12" s="121" t="s">
        <v>1630</v>
      </c>
      <c r="AP12" s="122" t="s">
        <v>1565</v>
      </c>
      <c r="AQ12" s="37" t="s">
        <v>1564</v>
      </c>
      <c r="AR12" s="121" t="s">
        <v>1630</v>
      </c>
      <c r="AS12" s="37" t="s">
        <v>1565</v>
      </c>
      <c r="AT12" s="37" t="s">
        <v>1564</v>
      </c>
      <c r="AU12" s="120" t="s">
        <v>1630</v>
      </c>
    </row>
    <row r="13" spans="1:47" x14ac:dyDescent="0.3">
      <c r="A13" s="103" t="s">
        <v>1570</v>
      </c>
      <c r="B13" s="233">
        <f>U13/AM13</f>
        <v>0.13744075829383887</v>
      </c>
      <c r="C13" s="233">
        <f t="shared" ref="B13:J28" si="0">V13/AN13</f>
        <v>0.19653989449998155</v>
      </c>
      <c r="D13" s="234">
        <f t="shared" si="0"/>
        <v>0.16636874131051044</v>
      </c>
      <c r="E13" s="235">
        <f t="shared" si="0"/>
        <v>0.361541305303545</v>
      </c>
      <c r="F13" s="233">
        <f t="shared" si="0"/>
        <v>0.46452546989495391</v>
      </c>
      <c r="G13" s="234">
        <f t="shared" si="0"/>
        <v>0.41196239472281787</v>
      </c>
      <c r="H13" s="233">
        <f t="shared" si="0"/>
        <v>0.3338046418784637</v>
      </c>
      <c r="I13" s="233">
        <f t="shared" si="0"/>
        <v>0.43137093829864914</v>
      </c>
      <c r="J13" s="234">
        <f t="shared" si="0"/>
        <v>0.38157171520370364</v>
      </c>
      <c r="K13" s="236">
        <f>AD13/AM13</f>
        <v>1.7684091391384309E-2</v>
      </c>
      <c r="L13" s="236">
        <f t="shared" ref="L13:M28" si="1">AE13/AN13</f>
        <v>2.3792836327418937E-2</v>
      </c>
      <c r="M13" s="237">
        <f t="shared" si="1"/>
        <v>2.0674214109022624E-2</v>
      </c>
      <c r="N13" s="236">
        <f>AG13/AP13</f>
        <v>9.4830342512289681E-2</v>
      </c>
      <c r="O13" s="236">
        <f>AH13/AQ13</f>
        <v>0.11949836207300624</v>
      </c>
      <c r="P13" s="237">
        <f>AI13/AR13</f>
        <v>0.10690781505384021</v>
      </c>
      <c r="Q13" s="236">
        <f t="shared" ref="Q13:S36" si="2">AJ13/AS13</f>
        <v>8.5282040955691155E-2</v>
      </c>
      <c r="R13" s="236">
        <f t="shared" si="2"/>
        <v>0.10765790434465133</v>
      </c>
      <c r="S13" s="236">
        <f>AL13/AU13</f>
        <v>9.6236945942685032E-2</v>
      </c>
      <c r="T13" s="236"/>
      <c r="U13" s="238">
        <f>SUM(U14:U18)</f>
        <v>3886</v>
      </c>
      <c r="V13" s="238">
        <f>SUM(V14:V18)</f>
        <v>5328</v>
      </c>
      <c r="W13" s="239">
        <f>SUM(U13:V13)</f>
        <v>9214</v>
      </c>
      <c r="X13" s="238">
        <f>SUM(X14:X18)</f>
        <v>72369</v>
      </c>
      <c r="Y13" s="238">
        <f>SUM(Y14:Y18)</f>
        <v>89194</v>
      </c>
      <c r="Z13" s="239">
        <f>SUM(X13:Y13)</f>
        <v>161563</v>
      </c>
      <c r="AA13" s="238">
        <f t="shared" ref="AA13:AC28" si="3">SUM(U13,X13)</f>
        <v>76255</v>
      </c>
      <c r="AB13" s="238">
        <f t="shared" si="3"/>
        <v>94522</v>
      </c>
      <c r="AC13" s="239">
        <f t="shared" si="3"/>
        <v>170777</v>
      </c>
      <c r="AD13" s="238">
        <f>SUM(AD14:AD18)</f>
        <v>500</v>
      </c>
      <c r="AE13" s="238">
        <f>SUM(AE14:AE18)</f>
        <v>645</v>
      </c>
      <c r="AF13" s="239">
        <f>SUM(AD13:AE13)</f>
        <v>1145</v>
      </c>
      <c r="AG13" s="238">
        <f>SUM(AG14:AG18)</f>
        <v>18982</v>
      </c>
      <c r="AH13" s="238">
        <f>SUM(AH14:AH18)</f>
        <v>22945</v>
      </c>
      <c r="AI13" s="239">
        <f>SUM(AG13:AH13)</f>
        <v>41927</v>
      </c>
      <c r="AJ13" s="238">
        <f t="shared" ref="AJ13:AK28" si="4">SUM(AD13,AG13)</f>
        <v>19482</v>
      </c>
      <c r="AK13" s="238">
        <f t="shared" si="4"/>
        <v>23590</v>
      </c>
      <c r="AL13" s="239">
        <f>SUM(AJ13:AK13)</f>
        <v>43072</v>
      </c>
      <c r="AM13" s="238">
        <f>SUM(AM14:AM18)</f>
        <v>28274</v>
      </c>
      <c r="AN13" s="238">
        <f>SUM(AN14:AN18)</f>
        <v>27109</v>
      </c>
      <c r="AO13" s="239">
        <f>SUM(AM13:AN13)</f>
        <v>55383</v>
      </c>
      <c r="AP13" s="238">
        <f>SUM(AP14:AP18)</f>
        <v>200168</v>
      </c>
      <c r="AQ13" s="238">
        <f>SUM(AQ14:AQ18)</f>
        <v>192011</v>
      </c>
      <c r="AR13" s="239">
        <f>SUM(AP13:AQ13)</f>
        <v>392179</v>
      </c>
      <c r="AS13" s="238">
        <f t="shared" ref="AS13:AT28" si="5">SUM(AM13,AP13)</f>
        <v>228442</v>
      </c>
      <c r="AT13" s="238">
        <f t="shared" si="5"/>
        <v>219120</v>
      </c>
      <c r="AU13" s="238">
        <f t="shared" ref="AU13:AU36" si="6">SUM(AS13:AT13)</f>
        <v>447562</v>
      </c>
    </row>
    <row r="14" spans="1:47" x14ac:dyDescent="0.3">
      <c r="A14" s="14" t="s">
        <v>1571</v>
      </c>
      <c r="B14" s="240">
        <f t="shared" si="0"/>
        <v>0.12750028358604001</v>
      </c>
      <c r="C14" s="240">
        <f t="shared" si="0"/>
        <v>0.18500590318772137</v>
      </c>
      <c r="D14" s="241">
        <f t="shared" si="0"/>
        <v>0.15567811481574328</v>
      </c>
      <c r="E14" s="242">
        <f t="shared" si="0"/>
        <v>0.35852408717564815</v>
      </c>
      <c r="F14" s="240">
        <f t="shared" si="0"/>
        <v>0.4617302706540945</v>
      </c>
      <c r="G14" s="241">
        <f t="shared" si="0"/>
        <v>0.40901342912615085</v>
      </c>
      <c r="H14" s="240">
        <f t="shared" si="0"/>
        <v>0.33025498188615343</v>
      </c>
      <c r="I14" s="240">
        <f t="shared" si="0"/>
        <v>0.42777463890941225</v>
      </c>
      <c r="J14" s="241">
        <f t="shared" si="0"/>
        <v>0.37797190074052373</v>
      </c>
      <c r="K14" s="243">
        <f t="shared" ref="K14:P36" si="7">AD14/AM14</f>
        <v>1.5880818240254092E-2</v>
      </c>
      <c r="L14" s="243">
        <f t="shared" si="1"/>
        <v>2.2077922077922078E-2</v>
      </c>
      <c r="M14" s="241">
        <f t="shared" si="1"/>
        <v>1.8917407485971035E-2</v>
      </c>
      <c r="N14" s="243">
        <f t="shared" si="7"/>
        <v>9.3686408063852894E-2</v>
      </c>
      <c r="O14" s="243">
        <f t="shared" si="7"/>
        <v>0.11821369398528109</v>
      </c>
      <c r="P14" s="241">
        <f t="shared" si="7"/>
        <v>0.1056853647568243</v>
      </c>
      <c r="Q14" s="243">
        <f t="shared" si="2"/>
        <v>8.4165768300074495E-2</v>
      </c>
      <c r="R14" s="243">
        <f t="shared" si="2"/>
        <v>0.10641729564759683</v>
      </c>
      <c r="S14" s="243">
        <f t="shared" si="2"/>
        <v>9.5053566280888624E-2</v>
      </c>
      <c r="T14" s="236"/>
      <c r="U14" s="244">
        <f>VLOOKUP(U$5&amp;U$6&amp;$A14&amp;U$8&amp;U$7,'SQL - Multi'!$A$2:$M$229,$C$6+4,FALSE)</f>
        <v>3372</v>
      </c>
      <c r="V14" s="244">
        <f>VLOOKUP(V$5&amp;V$6&amp;$A14&amp;V$8&amp;V$7,'SQL - Multi'!$A$2:$M$229,$C$6+4,FALSE)</f>
        <v>4701</v>
      </c>
      <c r="W14" s="245">
        <f t="shared" ref="W14:W36" si="8">SUM(U14:V14)</f>
        <v>8073</v>
      </c>
      <c r="X14" s="244">
        <f>VLOOKUP(X$5&amp;X$6&amp;$A14&amp;X$8&amp;X$7,'SQL - Multi'!$A$2:$M$229,$C$6+4,FALSE)</f>
        <v>68007</v>
      </c>
      <c r="Y14" s="244">
        <f>VLOOKUP(Y$5&amp;Y$6&amp;$A14&amp;Y$8&amp;Y$7,'SQL - Multi'!$A$2:$M$229,$C$6+4,FALSE)</f>
        <v>83883</v>
      </c>
      <c r="Z14" s="245">
        <f t="shared" ref="Z14:Z36" si="9">SUM(X14:Y14)</f>
        <v>151890</v>
      </c>
      <c r="AA14" s="244">
        <f t="shared" si="3"/>
        <v>71379</v>
      </c>
      <c r="AB14" s="244">
        <f>SUM(V14,Y14)</f>
        <v>88584</v>
      </c>
      <c r="AC14" s="245">
        <f t="shared" ref="AC14:AC35" si="10">SUM(AA14:AB14)</f>
        <v>159963</v>
      </c>
      <c r="AD14" s="244">
        <f>VLOOKUP(AD$5&amp;AD$6&amp;$A14&amp;AD$8&amp;AD$7,'SQL - Multi'!$A$2:$M$229,$C$6+4,FALSE)</f>
        <v>420</v>
      </c>
      <c r="AE14" s="244">
        <f>VLOOKUP(AE$5&amp;AE$6&amp;$A14&amp;AE$8&amp;AE$7,'SQL - Multi'!$A$2:$M$229,$C$6+4,FALSE)</f>
        <v>561</v>
      </c>
      <c r="AF14" s="245">
        <f t="shared" ref="AF14:AF36" si="11">SUM(AD14:AE14)</f>
        <v>981</v>
      </c>
      <c r="AG14" s="244">
        <f>VLOOKUP(AG$5&amp;AG$6&amp;$A14&amp;AG$8&amp;AG$7,'SQL - Multi'!$A$2:$M$229,$C$6+4,FALSE)</f>
        <v>17771</v>
      </c>
      <c r="AH14" s="244">
        <f>VLOOKUP(AH$5&amp;AH$6&amp;$A14&amp;AH$8&amp;AH$7,'SQL - Multi'!$A$2:$M$229,$C$6+4,FALSE)</f>
        <v>21476</v>
      </c>
      <c r="AI14" s="245">
        <f t="shared" ref="AI14:AI36" si="12">SUM(AG14:AH14)</f>
        <v>39247</v>
      </c>
      <c r="AJ14" s="244">
        <f t="shared" si="4"/>
        <v>18191</v>
      </c>
      <c r="AK14" s="244">
        <f>SUM(AE14,AH14)</f>
        <v>22037</v>
      </c>
      <c r="AL14" s="245">
        <f>SUM(AJ14:AK14)</f>
        <v>40228</v>
      </c>
      <c r="AM14" s="244">
        <f>VLOOKUP(AM$5&amp;AM$6&amp;$A14&amp;AM$8&amp;AM$7,'SQL - Multi'!$A$2:$M$229,$C$6+4,FALSE)</f>
        <v>26447</v>
      </c>
      <c r="AN14" s="244">
        <f>VLOOKUP(AN$5&amp;AN$6&amp;$A14&amp;AN$8&amp;AN$7,'SQL - Multi'!$A$2:$M$229,$C$6+4,FALSE)</f>
        <v>25410</v>
      </c>
      <c r="AO14" s="245">
        <f t="shared" ref="AO14:AO36" si="13">SUM(AM14:AN14)</f>
        <v>51857</v>
      </c>
      <c r="AP14" s="244">
        <f>VLOOKUP(AP$5&amp;AP$6&amp;$A14&amp;AP$8&amp;AP$7,'SQL - Multi'!$A$2:$M$229,$C$6+4,FALSE)</f>
        <v>189686</v>
      </c>
      <c r="AQ14" s="244">
        <f>VLOOKUP(AQ$5&amp;AQ$6&amp;$A14&amp;AQ$8&amp;AQ$7,'SQL - Multi'!$A$2:$M$229,$C$6+4,FALSE)</f>
        <v>181671</v>
      </c>
      <c r="AR14" s="245">
        <f t="shared" ref="AR14:AR36" si="14">SUM(AP14:AQ14)</f>
        <v>371357</v>
      </c>
      <c r="AS14" s="244">
        <f t="shared" si="5"/>
        <v>216133</v>
      </c>
      <c r="AT14" s="244">
        <f t="shared" si="5"/>
        <v>207081</v>
      </c>
      <c r="AU14" s="244">
        <f t="shared" si="6"/>
        <v>423214</v>
      </c>
    </row>
    <row r="15" spans="1:47" x14ac:dyDescent="0.3">
      <c r="A15" s="14" t="s">
        <v>1572</v>
      </c>
      <c r="B15" s="240">
        <f t="shared" si="0"/>
        <v>0.15862068965517243</v>
      </c>
      <c r="C15" s="240">
        <f t="shared" si="0"/>
        <v>0.24060150375939848</v>
      </c>
      <c r="D15" s="241">
        <f t="shared" si="0"/>
        <v>0.19784172661870503</v>
      </c>
      <c r="E15" s="242">
        <f t="shared" si="0"/>
        <v>0.51219512195121952</v>
      </c>
      <c r="F15" s="240">
        <f t="shared" si="0"/>
        <v>0.63082437275985659</v>
      </c>
      <c r="G15" s="241">
        <f t="shared" si="0"/>
        <v>0.57363861386138615</v>
      </c>
      <c r="H15" s="240">
        <f t="shared" si="0"/>
        <v>0.45670995670995673</v>
      </c>
      <c r="I15" s="240">
        <f t="shared" si="0"/>
        <v>0.57731958762886593</v>
      </c>
      <c r="J15" s="241">
        <f t="shared" si="0"/>
        <v>0.51847940865892295</v>
      </c>
      <c r="K15" s="243">
        <f t="shared" si="7"/>
        <v>2.0689655172413793E-2</v>
      </c>
      <c r="L15" s="243">
        <f t="shared" si="1"/>
        <v>3.007518796992481E-2</v>
      </c>
      <c r="M15" s="241">
        <f t="shared" si="1"/>
        <v>2.5179856115107913E-2</v>
      </c>
      <c r="N15" s="243">
        <f t="shared" si="7"/>
        <v>0.20410783055198972</v>
      </c>
      <c r="O15" s="243">
        <f t="shared" si="7"/>
        <v>0.25089605734767023</v>
      </c>
      <c r="P15" s="241">
        <f t="shared" si="7"/>
        <v>0.22834158415841585</v>
      </c>
      <c r="Q15" s="243">
        <f t="shared" si="2"/>
        <v>0.17532467532467533</v>
      </c>
      <c r="R15" s="243">
        <f t="shared" si="2"/>
        <v>0.22061855670103092</v>
      </c>
      <c r="S15" s="243">
        <f t="shared" si="2"/>
        <v>0.19852164730728616</v>
      </c>
      <c r="T15" s="236"/>
      <c r="U15" s="244">
        <f>VLOOKUP(U$5&amp;U$6&amp;$A15&amp;U$8&amp;U$7,'SQL - Multi'!$A$2:$M$229,$C$6+4,FALSE)</f>
        <v>23</v>
      </c>
      <c r="V15" s="244">
        <f>VLOOKUP(V$5&amp;V$6&amp;$A15&amp;V$8&amp;V$7,'SQL - Multi'!$A$2:$M$229,$C$6+4,FALSE)</f>
        <v>32</v>
      </c>
      <c r="W15" s="245">
        <f t="shared" si="8"/>
        <v>55</v>
      </c>
      <c r="X15" s="244">
        <f>VLOOKUP(X$5&amp;X$6&amp;$A15&amp;X$8&amp;X$7,'SQL - Multi'!$A$2:$M$229,$C$6+4,FALSE)</f>
        <v>399</v>
      </c>
      <c r="Y15" s="244">
        <f>VLOOKUP(Y$5&amp;Y$6&amp;$A15&amp;Y$8&amp;Y$7,'SQL - Multi'!$A$2:$M$229,$C$6+4,FALSE)</f>
        <v>528</v>
      </c>
      <c r="Z15" s="245">
        <f t="shared" si="9"/>
        <v>927</v>
      </c>
      <c r="AA15" s="244">
        <f t="shared" si="3"/>
        <v>422</v>
      </c>
      <c r="AB15" s="244">
        <f t="shared" si="3"/>
        <v>560</v>
      </c>
      <c r="AC15" s="245">
        <f t="shared" si="10"/>
        <v>982</v>
      </c>
      <c r="AD15" s="244">
        <f>VLOOKUP(AD$5&amp;AD$6&amp;$A15&amp;AD$8&amp;AD$7,'SQL - Multi'!$A$2:$M$229,$C$6+4,FALSE)</f>
        <v>3</v>
      </c>
      <c r="AE15" s="244">
        <f>VLOOKUP(AE$5&amp;AE$6&amp;$A15&amp;AE$8&amp;AE$7,'SQL - Multi'!$A$2:$M$229,$C$6+4,FALSE)</f>
        <v>4</v>
      </c>
      <c r="AF15" s="245">
        <f t="shared" si="11"/>
        <v>7</v>
      </c>
      <c r="AG15" s="244">
        <f>VLOOKUP(AG$5&amp;AG$6&amp;$A15&amp;AG$8&amp;AG$7,'SQL - Multi'!$A$2:$M$229,$C$6+4,FALSE)</f>
        <v>159</v>
      </c>
      <c r="AH15" s="244">
        <f>VLOOKUP(AH$5&amp;AH$6&amp;$A15&amp;AH$8&amp;AH$7,'SQL - Multi'!$A$2:$M$229,$C$6+4,FALSE)</f>
        <v>210</v>
      </c>
      <c r="AI15" s="245">
        <f t="shared" si="12"/>
        <v>369</v>
      </c>
      <c r="AJ15" s="244">
        <f t="shared" si="4"/>
        <v>162</v>
      </c>
      <c r="AK15" s="244">
        <f t="shared" si="4"/>
        <v>214</v>
      </c>
      <c r="AL15" s="245">
        <f t="shared" ref="AL15:AL35" si="15">SUM(AJ15:AK15)</f>
        <v>376</v>
      </c>
      <c r="AM15" s="244">
        <f>VLOOKUP(AM$5&amp;AM$6&amp;$A15&amp;AM$8&amp;AM$7,'SQL - Multi'!$A$2:$M$229,$C$6+4,FALSE)</f>
        <v>145</v>
      </c>
      <c r="AN15" s="244">
        <f>VLOOKUP(AN$5&amp;AN$6&amp;$A15&amp;AN$8&amp;AN$7,'SQL - Multi'!$A$2:$M$229,$C$6+4,FALSE)</f>
        <v>133</v>
      </c>
      <c r="AO15" s="245">
        <f t="shared" si="13"/>
        <v>278</v>
      </c>
      <c r="AP15" s="244">
        <f>VLOOKUP(AP$5&amp;AP$6&amp;$A15&amp;AP$8&amp;AP$7,'SQL - Multi'!$A$2:$M$229,$C$6+4,FALSE)</f>
        <v>779</v>
      </c>
      <c r="AQ15" s="244">
        <f>VLOOKUP(AQ$5&amp;AQ$6&amp;$A15&amp;AQ$8&amp;AQ$7,'SQL - Multi'!$A$2:$M$229,$C$6+4,FALSE)</f>
        <v>837</v>
      </c>
      <c r="AR15" s="245">
        <f t="shared" si="14"/>
        <v>1616</v>
      </c>
      <c r="AS15" s="244">
        <f t="shared" si="5"/>
        <v>924</v>
      </c>
      <c r="AT15" s="244">
        <f t="shared" si="5"/>
        <v>970</v>
      </c>
      <c r="AU15" s="244">
        <f t="shared" si="6"/>
        <v>1894</v>
      </c>
    </row>
    <row r="16" spans="1:47" x14ac:dyDescent="0.3">
      <c r="A16" s="14" t="s">
        <v>1573</v>
      </c>
      <c r="B16" s="240">
        <f t="shared" si="0"/>
        <v>5.128205128205128E-2</v>
      </c>
      <c r="C16" s="240">
        <f t="shared" si="0"/>
        <v>2.1739130434782608E-2</v>
      </c>
      <c r="D16" s="241">
        <f t="shared" si="0"/>
        <v>3.5294117647058823E-2</v>
      </c>
      <c r="E16" s="242">
        <f t="shared" si="0"/>
        <v>6.6666666666666666E-2</v>
      </c>
      <c r="F16" s="240">
        <f t="shared" si="0"/>
        <v>0.10526315789473684</v>
      </c>
      <c r="G16" s="241">
        <f t="shared" si="0"/>
        <v>8.1632653061224483E-2</v>
      </c>
      <c r="H16" s="240">
        <f t="shared" si="0"/>
        <v>5.7971014492753624E-2</v>
      </c>
      <c r="I16" s="240">
        <f t="shared" si="0"/>
        <v>4.6153846153846156E-2</v>
      </c>
      <c r="J16" s="241">
        <f t="shared" si="0"/>
        <v>5.2238805970149252E-2</v>
      </c>
      <c r="K16" s="243">
        <f t="shared" si="7"/>
        <v>0</v>
      </c>
      <c r="L16" s="243">
        <f t="shared" si="1"/>
        <v>0</v>
      </c>
      <c r="M16" s="241">
        <f t="shared" si="1"/>
        <v>0</v>
      </c>
      <c r="N16" s="243">
        <f t="shared" si="7"/>
        <v>0</v>
      </c>
      <c r="O16" s="243">
        <f t="shared" si="7"/>
        <v>0</v>
      </c>
      <c r="P16" s="241">
        <f t="shared" si="7"/>
        <v>0</v>
      </c>
      <c r="Q16" s="243">
        <f>AJ16/AS16</f>
        <v>0</v>
      </c>
      <c r="R16" s="243">
        <f t="shared" si="2"/>
        <v>0</v>
      </c>
      <c r="S16" s="243">
        <f t="shared" si="2"/>
        <v>0</v>
      </c>
      <c r="T16" s="236"/>
      <c r="U16" s="244">
        <f>VLOOKUP(U$5&amp;U$6&amp;$A16&amp;U$8&amp;U$7,'SQL - Multi'!$A$2:$M$229,$C$6+4,FALSE)</f>
        <v>2</v>
      </c>
      <c r="V16" s="244">
        <f>VLOOKUP(V$5&amp;V$6&amp;$A16&amp;V$8&amp;V$7,'SQL - Multi'!$A$2:$M$229,$C$6+4,FALSE)</f>
        <v>1</v>
      </c>
      <c r="W16" s="245">
        <f t="shared" si="8"/>
        <v>3</v>
      </c>
      <c r="X16" s="244">
        <f>VLOOKUP(X$5&amp;X$6&amp;$A16&amp;X$8&amp;X$7,'SQL - Multi'!$A$2:$M$229,$C$6+4,FALSE)</f>
        <v>2</v>
      </c>
      <c r="Y16" s="244">
        <f>VLOOKUP(Y$5&amp;Y$6&amp;$A16&amp;Y$8&amp;Y$7,'SQL - Multi'!$A$2:$M$229,$C$6+4,FALSE)</f>
        <v>2</v>
      </c>
      <c r="Z16" s="245">
        <f t="shared" si="9"/>
        <v>4</v>
      </c>
      <c r="AA16" s="244">
        <f t="shared" si="3"/>
        <v>4</v>
      </c>
      <c r="AB16" s="244">
        <f t="shared" si="3"/>
        <v>3</v>
      </c>
      <c r="AC16" s="245">
        <f t="shared" si="10"/>
        <v>7</v>
      </c>
      <c r="AD16" s="244">
        <f>VLOOKUP(AD$5&amp;AD$6&amp;$A16&amp;AD$8&amp;AD$7,'SQL - Multi'!$A$2:$M$229,$C$6+4,FALSE)</f>
        <v>0</v>
      </c>
      <c r="AE16" s="244">
        <f>VLOOKUP(AE$5&amp;AE$6&amp;$A16&amp;AE$8&amp;AE$7,'SQL - Multi'!$A$2:$M$229,$C$6+4,FALSE)</f>
        <v>0</v>
      </c>
      <c r="AF16" s="245">
        <f t="shared" si="11"/>
        <v>0</v>
      </c>
      <c r="AG16" s="244">
        <f>VLOOKUP(AG$5&amp;AG$6&amp;$A16&amp;AG$8&amp;AG$7,'SQL - Multi'!$A$2:$M$229,$C$6+4,FALSE)</f>
        <v>0</v>
      </c>
      <c r="AH16" s="244">
        <f>VLOOKUP(AH$5&amp;AH$6&amp;$A16&amp;AH$8&amp;AH$7,'SQL - Multi'!$A$2:$M$229,$C$6+4,FALSE)</f>
        <v>0</v>
      </c>
      <c r="AI16" s="245">
        <f t="shared" si="12"/>
        <v>0</v>
      </c>
      <c r="AJ16" s="244">
        <f t="shared" si="4"/>
        <v>0</v>
      </c>
      <c r="AK16" s="244">
        <f t="shared" si="4"/>
        <v>0</v>
      </c>
      <c r="AL16" s="245">
        <f t="shared" si="15"/>
        <v>0</v>
      </c>
      <c r="AM16" s="244">
        <f>VLOOKUP(AM$5&amp;AM$6&amp;$A16&amp;AM$8&amp;AM$7,'SQL - Multi'!$A$2:$M$229,$C$6+4,FALSE)</f>
        <v>39</v>
      </c>
      <c r="AN16" s="244">
        <f>VLOOKUP(AN$5&amp;AN$6&amp;$A16&amp;AN$8&amp;AN$7,'SQL - Multi'!$A$2:$M$229,$C$6+4,FALSE)</f>
        <v>46</v>
      </c>
      <c r="AO16" s="245">
        <f t="shared" si="13"/>
        <v>85</v>
      </c>
      <c r="AP16" s="244">
        <f>VLOOKUP(AP$5&amp;AP$6&amp;$A16&amp;AP$8&amp;AP$7,'SQL - Multi'!$A$2:$M$229,$C$6+4,FALSE)</f>
        <v>30</v>
      </c>
      <c r="AQ16" s="244">
        <f>VLOOKUP(AQ$5&amp;AQ$6&amp;$A16&amp;AQ$8&amp;AQ$7,'SQL - Multi'!$A$2:$M$229,$C$6+4,FALSE)</f>
        <v>19</v>
      </c>
      <c r="AR16" s="245">
        <f t="shared" si="14"/>
        <v>49</v>
      </c>
      <c r="AS16" s="244">
        <f t="shared" si="5"/>
        <v>69</v>
      </c>
      <c r="AT16" s="244">
        <f t="shared" si="5"/>
        <v>65</v>
      </c>
      <c r="AU16" s="244">
        <f t="shared" si="6"/>
        <v>134</v>
      </c>
    </row>
    <row r="17" spans="1:47" x14ac:dyDescent="0.3">
      <c r="A17" s="14" t="s">
        <v>1574</v>
      </c>
      <c r="B17" s="240">
        <f t="shared" si="0"/>
        <v>2.9411764705882353E-2</v>
      </c>
      <c r="C17" s="240">
        <f t="shared" si="0"/>
        <v>3.5398230088495575E-2</v>
      </c>
      <c r="D17" s="241">
        <f t="shared" si="0"/>
        <v>3.2327586206896554E-2</v>
      </c>
      <c r="E17" s="242">
        <f t="shared" si="0"/>
        <v>4.8000000000000001E-2</v>
      </c>
      <c r="F17" s="240">
        <f t="shared" si="0"/>
        <v>6.6901408450704219E-2</v>
      </c>
      <c r="G17" s="241">
        <f t="shared" si="0"/>
        <v>5.8052434456928842E-2</v>
      </c>
      <c r="H17" s="240">
        <f t="shared" si="0"/>
        <v>3.8934426229508198E-2</v>
      </c>
      <c r="I17" s="240">
        <f t="shared" si="0"/>
        <v>5.2941176470588235E-2</v>
      </c>
      <c r="J17" s="241">
        <f t="shared" si="0"/>
        <v>4.6092184368737472E-2</v>
      </c>
      <c r="K17" s="243">
        <f t="shared" si="7"/>
        <v>0</v>
      </c>
      <c r="L17" s="243">
        <f t="shared" si="1"/>
        <v>4.4247787610619468E-3</v>
      </c>
      <c r="M17" s="241">
        <f t="shared" si="1"/>
        <v>2.1551724137931034E-3</v>
      </c>
      <c r="N17" s="243">
        <f t="shared" si="7"/>
        <v>8.0000000000000002E-3</v>
      </c>
      <c r="O17" s="243">
        <f t="shared" si="7"/>
        <v>3.5211267605633804E-3</v>
      </c>
      <c r="P17" s="241">
        <f t="shared" si="7"/>
        <v>5.6179775280898875E-3</v>
      </c>
      <c r="Q17" s="243">
        <f t="shared" si="2"/>
        <v>4.0983606557377051E-3</v>
      </c>
      <c r="R17" s="243">
        <f t="shared" si="2"/>
        <v>3.9215686274509803E-3</v>
      </c>
      <c r="S17" s="243">
        <f t="shared" si="2"/>
        <v>4.0080160320641279E-3</v>
      </c>
      <c r="T17" s="236"/>
      <c r="U17" s="244">
        <f>VLOOKUP(U$5&amp;U$6&amp;$A17&amp;U$8&amp;U$7,'SQL - Multi'!$A$2:$M$229,$C$6+4,FALSE)</f>
        <v>7</v>
      </c>
      <c r="V17" s="244">
        <f>VLOOKUP(V$5&amp;V$6&amp;$A17&amp;V$8&amp;V$7,'SQL - Multi'!$A$2:$M$229,$C$6+4,FALSE)</f>
        <v>8</v>
      </c>
      <c r="W17" s="245">
        <f t="shared" si="8"/>
        <v>15</v>
      </c>
      <c r="X17" s="244">
        <f>VLOOKUP(X$5&amp;X$6&amp;$A17&amp;X$8&amp;X$7,'SQL - Multi'!$A$2:$M$229,$C$6+4,FALSE)</f>
        <v>12</v>
      </c>
      <c r="Y17" s="244">
        <f>VLOOKUP(Y$5&amp;Y$6&amp;$A17&amp;Y$8&amp;Y$7,'SQL - Multi'!$A$2:$M$229,$C$6+4,FALSE)</f>
        <v>19</v>
      </c>
      <c r="Z17" s="245">
        <f t="shared" si="9"/>
        <v>31</v>
      </c>
      <c r="AA17" s="244">
        <f t="shared" si="3"/>
        <v>19</v>
      </c>
      <c r="AB17" s="244">
        <f t="shared" si="3"/>
        <v>27</v>
      </c>
      <c r="AC17" s="245">
        <f t="shared" si="10"/>
        <v>46</v>
      </c>
      <c r="AD17" s="244">
        <f>VLOOKUP(AD$5&amp;AD$6&amp;$A17&amp;AD$8&amp;AD$7,'SQL - Multi'!$A$2:$M$229,$C$6+4,FALSE)</f>
        <v>0</v>
      </c>
      <c r="AE17" s="244">
        <f>VLOOKUP(AE$5&amp;AE$6&amp;$A17&amp;AE$8&amp;AE$7,'SQL - Multi'!$A$2:$M$229,$C$6+4,FALSE)</f>
        <v>1</v>
      </c>
      <c r="AF17" s="245">
        <f>SUM(AD17:AE17)</f>
        <v>1</v>
      </c>
      <c r="AG17" s="244">
        <f>VLOOKUP(AG$5&amp;AG$6&amp;$A17&amp;AG$8&amp;AG$7,'SQL - Multi'!$A$2:$M$229,$C$6+4,FALSE)</f>
        <v>2</v>
      </c>
      <c r="AH17" s="244">
        <f>VLOOKUP(AH$5&amp;AH$6&amp;$A17&amp;AH$8&amp;AH$7,'SQL - Multi'!$A$2:$M$229,$C$6+4,FALSE)</f>
        <v>1</v>
      </c>
      <c r="AI17" s="245">
        <f t="shared" si="12"/>
        <v>3</v>
      </c>
      <c r="AJ17" s="244">
        <f t="shared" si="4"/>
        <v>2</v>
      </c>
      <c r="AK17" s="244">
        <f t="shared" si="4"/>
        <v>2</v>
      </c>
      <c r="AL17" s="245">
        <f t="shared" si="15"/>
        <v>4</v>
      </c>
      <c r="AM17" s="244">
        <f>VLOOKUP(AM$5&amp;AM$6&amp;$A17&amp;AM$8&amp;AM$7,'SQL - Multi'!$A$2:$M$229,$C$6+4,FALSE)</f>
        <v>238</v>
      </c>
      <c r="AN17" s="244">
        <f>VLOOKUP(AN$5&amp;AN$6&amp;$A17&amp;AN$8&amp;AN$7,'SQL - Multi'!$A$2:$M$229,$C$6+4,FALSE)</f>
        <v>226</v>
      </c>
      <c r="AO17" s="245">
        <f>SUM(AM17:AN17)</f>
        <v>464</v>
      </c>
      <c r="AP17" s="244">
        <f>VLOOKUP(AP$5&amp;AP$6&amp;$A17&amp;AP$8&amp;AP$7,'SQL - Multi'!$A$2:$M$229,$C$6+4,FALSE)</f>
        <v>250</v>
      </c>
      <c r="AQ17" s="244">
        <f>VLOOKUP(AQ$5&amp;AQ$6&amp;$A17&amp;AQ$8&amp;AQ$7,'SQL - Multi'!$A$2:$M$229,$C$6+4,FALSE)</f>
        <v>284</v>
      </c>
      <c r="AR17" s="245">
        <f t="shared" si="14"/>
        <v>534</v>
      </c>
      <c r="AS17" s="244">
        <f t="shared" si="5"/>
        <v>488</v>
      </c>
      <c r="AT17" s="244">
        <f t="shared" si="5"/>
        <v>510</v>
      </c>
      <c r="AU17" s="244">
        <f t="shared" si="6"/>
        <v>998</v>
      </c>
    </row>
    <row r="18" spans="1:47" x14ac:dyDescent="0.3">
      <c r="A18" s="14" t="s">
        <v>1575</v>
      </c>
      <c r="B18" s="240">
        <f t="shared" si="0"/>
        <v>0.34306049822064055</v>
      </c>
      <c r="C18" s="240">
        <f t="shared" si="0"/>
        <v>0.45285935085007728</v>
      </c>
      <c r="D18" s="241">
        <f t="shared" si="0"/>
        <v>0.3957021118932938</v>
      </c>
      <c r="E18" s="242">
        <f t="shared" si="0"/>
        <v>0.41908097208956807</v>
      </c>
      <c r="F18" s="240">
        <f t="shared" si="0"/>
        <v>0.51760869565217393</v>
      </c>
      <c r="G18" s="241">
        <f t="shared" si="0"/>
        <v>0.46775492670353863</v>
      </c>
      <c r="H18" s="240">
        <f t="shared" si="0"/>
        <v>0.40921684521610641</v>
      </c>
      <c r="I18" s="240">
        <f t="shared" si="0"/>
        <v>0.50962454736039642</v>
      </c>
      <c r="J18" s="241">
        <f t="shared" si="0"/>
        <v>0.45863427445830596</v>
      </c>
      <c r="K18" s="243">
        <f t="shared" si="7"/>
        <v>5.4804270462633455E-2</v>
      </c>
      <c r="L18" s="243">
        <f t="shared" si="1"/>
        <v>6.1051004636785165E-2</v>
      </c>
      <c r="M18" s="241">
        <f t="shared" si="1"/>
        <v>5.7799184883290104E-2</v>
      </c>
      <c r="N18" s="243">
        <f t="shared" si="7"/>
        <v>0.11142948105698822</v>
      </c>
      <c r="O18" s="243">
        <f t="shared" si="7"/>
        <v>0.13673913043478261</v>
      </c>
      <c r="P18" s="241">
        <f t="shared" si="7"/>
        <v>0.12393277130430114</v>
      </c>
      <c r="Q18" s="243">
        <f t="shared" si="2"/>
        <v>0.10408200960472848</v>
      </c>
      <c r="R18" s="243">
        <f t="shared" si="2"/>
        <v>0.1274061368400991</v>
      </c>
      <c r="S18" s="243">
        <f t="shared" si="2"/>
        <v>0.11556139198949442</v>
      </c>
      <c r="T18" s="236"/>
      <c r="U18" s="244">
        <f>VLOOKUP(U$5&amp;U$6&amp;$A18&amp;U$8&amp;U$7,'SQL - Multi'!$A$2:$M$229,$C$6+4,FALSE)</f>
        <v>482</v>
      </c>
      <c r="V18" s="244">
        <f>VLOOKUP(V$5&amp;V$6&amp;$A18&amp;V$8&amp;V$7,'SQL - Multi'!$A$2:$M$229,$C$6+4,FALSE)</f>
        <v>586</v>
      </c>
      <c r="W18" s="245">
        <f t="shared" si="8"/>
        <v>1068</v>
      </c>
      <c r="X18" s="244">
        <f>VLOOKUP(X$5&amp;X$6&amp;$A18&amp;X$8&amp;X$7,'SQL - Multi'!$A$2:$M$229,$C$6+4,FALSE)</f>
        <v>3949</v>
      </c>
      <c r="Y18" s="244">
        <f>VLOOKUP(Y$5&amp;Y$6&amp;$A18&amp;Y$8&amp;Y$7,'SQL - Multi'!$A$2:$M$229,$C$6+4,FALSE)</f>
        <v>4762</v>
      </c>
      <c r="Z18" s="245">
        <f t="shared" si="9"/>
        <v>8711</v>
      </c>
      <c r="AA18" s="244">
        <f t="shared" si="3"/>
        <v>4431</v>
      </c>
      <c r="AB18" s="244">
        <f t="shared" si="3"/>
        <v>5348</v>
      </c>
      <c r="AC18" s="245">
        <f t="shared" si="10"/>
        <v>9779</v>
      </c>
      <c r="AD18" s="244">
        <f>VLOOKUP(AD$5&amp;AD$6&amp;$A18&amp;AD$8&amp;AD$7,'SQL - Multi'!$A$2:$M$229,$C$6+4,FALSE)</f>
        <v>77</v>
      </c>
      <c r="AE18" s="244">
        <f>VLOOKUP(AE$5&amp;AE$6&amp;$A18&amp;AE$8&amp;AE$7,'SQL - Multi'!$A$2:$M$229,$C$6+4,FALSE)</f>
        <v>79</v>
      </c>
      <c r="AF18" s="245">
        <f t="shared" si="11"/>
        <v>156</v>
      </c>
      <c r="AG18" s="244">
        <f>VLOOKUP(AG$5&amp;AG$6&amp;$A18&amp;AG$8&amp;AG$7,'SQL - Multi'!$A$2:$M$229,$C$6+4,FALSE)</f>
        <v>1050</v>
      </c>
      <c r="AH18" s="244">
        <f>VLOOKUP(AH$5&amp;AH$6&amp;$A18&amp;AH$8&amp;AH$7,'SQL - Multi'!$A$2:$M$229,$C$6+4,FALSE)</f>
        <v>1258</v>
      </c>
      <c r="AI18" s="245">
        <f t="shared" si="12"/>
        <v>2308</v>
      </c>
      <c r="AJ18" s="244">
        <f t="shared" si="4"/>
        <v>1127</v>
      </c>
      <c r="AK18" s="244">
        <f t="shared" si="4"/>
        <v>1337</v>
      </c>
      <c r="AL18" s="245">
        <f t="shared" si="15"/>
        <v>2464</v>
      </c>
      <c r="AM18" s="244">
        <f>VLOOKUP(AM$5&amp;AM$6&amp;$A18&amp;AM$8&amp;AM$7,'SQL - Multi'!$A$2:$M$229,$C$6+4,FALSE)</f>
        <v>1405</v>
      </c>
      <c r="AN18" s="244">
        <f>VLOOKUP(AN$5&amp;AN$6&amp;$A18&amp;AN$8&amp;AN$7,'SQL - Multi'!$A$2:$M$229,$C$6+4,FALSE)</f>
        <v>1294</v>
      </c>
      <c r="AO18" s="245">
        <f t="shared" si="13"/>
        <v>2699</v>
      </c>
      <c r="AP18" s="244">
        <f>VLOOKUP(AP$5&amp;AP$6&amp;$A18&amp;AP$8&amp;AP$7,'SQL - Multi'!$A$2:$M$229,$C$6+4,FALSE)</f>
        <v>9423</v>
      </c>
      <c r="AQ18" s="244">
        <f>VLOOKUP(AQ$5&amp;AQ$6&amp;$A18&amp;AQ$8&amp;AQ$7,'SQL - Multi'!$A$2:$M$229,$C$6+4,FALSE)</f>
        <v>9200</v>
      </c>
      <c r="AR18" s="245">
        <f t="shared" si="14"/>
        <v>18623</v>
      </c>
      <c r="AS18" s="244">
        <f t="shared" si="5"/>
        <v>10828</v>
      </c>
      <c r="AT18" s="244">
        <f t="shared" si="5"/>
        <v>10494</v>
      </c>
      <c r="AU18" s="244">
        <f t="shared" si="6"/>
        <v>21322</v>
      </c>
    </row>
    <row r="19" spans="1:47" x14ac:dyDescent="0.3">
      <c r="A19" s="103" t="s">
        <v>1576</v>
      </c>
      <c r="B19" s="233">
        <f t="shared" si="0"/>
        <v>0.24956521739130436</v>
      </c>
      <c r="C19" s="233">
        <f t="shared" si="0"/>
        <v>0.36411609498680741</v>
      </c>
      <c r="D19" s="234">
        <f t="shared" si="0"/>
        <v>0.30651508526453869</v>
      </c>
      <c r="E19" s="235">
        <f t="shared" si="0"/>
        <v>0.45765264743366935</v>
      </c>
      <c r="F19" s="233">
        <f t="shared" si="0"/>
        <v>0.56039469207213333</v>
      </c>
      <c r="G19" s="234">
        <f t="shared" si="0"/>
        <v>0.50957129756992203</v>
      </c>
      <c r="H19" s="233">
        <f t="shared" si="0"/>
        <v>0.41386881346628851</v>
      </c>
      <c r="I19" s="233">
        <f t="shared" si="0"/>
        <v>0.52015147416824448</v>
      </c>
      <c r="J19" s="234">
        <f t="shared" si="0"/>
        <v>0.46739624012351283</v>
      </c>
      <c r="K19" s="236">
        <f t="shared" si="7"/>
        <v>4.1739130434782612E-2</v>
      </c>
      <c r="L19" s="236">
        <f t="shared" si="1"/>
        <v>5.2330694810905895E-2</v>
      </c>
      <c r="M19" s="234">
        <f t="shared" si="1"/>
        <v>4.70048097944906E-2</v>
      </c>
      <c r="N19" s="236">
        <f>AG19/AP19</f>
        <v>0.13045996987602826</v>
      </c>
      <c r="O19" s="236">
        <f t="shared" si="7"/>
        <v>0.15436089372802542</v>
      </c>
      <c r="P19" s="234">
        <f t="shared" si="7"/>
        <v>0.14253782668500689</v>
      </c>
      <c r="Q19" s="236">
        <f t="shared" si="2"/>
        <v>0.11179215076388253</v>
      </c>
      <c r="R19" s="236">
        <f t="shared" si="2"/>
        <v>0.1334415291677937</v>
      </c>
      <c r="S19" s="236">
        <f t="shared" si="2"/>
        <v>0.12269548633184997</v>
      </c>
      <c r="T19" s="236"/>
      <c r="U19" s="246">
        <f>SUM(U20:U23)</f>
        <v>574</v>
      </c>
      <c r="V19" s="246">
        <f>SUM(V20:V23)</f>
        <v>828</v>
      </c>
      <c r="W19" s="247">
        <f t="shared" si="8"/>
        <v>1402</v>
      </c>
      <c r="X19" s="246">
        <f>SUM(X20:X23)</f>
        <v>3950</v>
      </c>
      <c r="Y19" s="246">
        <f>SUM(Y20:Y23)</f>
        <v>4941</v>
      </c>
      <c r="Z19" s="247">
        <f t="shared" si="9"/>
        <v>8891</v>
      </c>
      <c r="AA19" s="246">
        <f t="shared" si="3"/>
        <v>4524</v>
      </c>
      <c r="AB19" s="246">
        <f t="shared" si="3"/>
        <v>5769</v>
      </c>
      <c r="AC19" s="247">
        <f t="shared" si="3"/>
        <v>10293</v>
      </c>
      <c r="AD19" s="246">
        <f>SUM(AD20:AD23)</f>
        <v>96</v>
      </c>
      <c r="AE19" s="246">
        <f>SUM(AE20:AE23)</f>
        <v>119</v>
      </c>
      <c r="AF19" s="247">
        <f t="shared" si="11"/>
        <v>215</v>
      </c>
      <c r="AG19" s="246">
        <f>SUM(AG20:AG23)</f>
        <v>1126</v>
      </c>
      <c r="AH19" s="246">
        <f>SUM(AH20:AH23)</f>
        <v>1361</v>
      </c>
      <c r="AI19" s="247">
        <f t="shared" si="12"/>
        <v>2487</v>
      </c>
      <c r="AJ19" s="246">
        <f t="shared" si="4"/>
        <v>1222</v>
      </c>
      <c r="AK19" s="246">
        <f t="shared" si="4"/>
        <v>1480</v>
      </c>
      <c r="AL19" s="247">
        <f t="shared" si="15"/>
        <v>2702</v>
      </c>
      <c r="AM19" s="246">
        <f>SUM(AM20:AM23)</f>
        <v>2300</v>
      </c>
      <c r="AN19" s="246">
        <f>SUM(AN20:AN23)</f>
        <v>2274</v>
      </c>
      <c r="AO19" s="247">
        <f t="shared" si="13"/>
        <v>4574</v>
      </c>
      <c r="AP19" s="246">
        <f>SUM(AP20:AP23)</f>
        <v>8631</v>
      </c>
      <c r="AQ19" s="246">
        <f>SUM(AQ20:AQ23)</f>
        <v>8817</v>
      </c>
      <c r="AR19" s="247">
        <f t="shared" si="14"/>
        <v>17448</v>
      </c>
      <c r="AS19" s="246">
        <f t="shared" si="5"/>
        <v>10931</v>
      </c>
      <c r="AT19" s="246">
        <f t="shared" si="5"/>
        <v>11091</v>
      </c>
      <c r="AU19" s="246">
        <f t="shared" si="6"/>
        <v>22022</v>
      </c>
    </row>
    <row r="20" spans="1:47" x14ac:dyDescent="0.3">
      <c r="A20" s="14" t="s">
        <v>1577</v>
      </c>
      <c r="B20" s="240">
        <f t="shared" si="0"/>
        <v>0.17391304347826086</v>
      </c>
      <c r="C20" s="240">
        <f t="shared" si="0"/>
        <v>0.27536231884057971</v>
      </c>
      <c r="D20" s="241">
        <f t="shared" si="0"/>
        <v>0.2239955971381398</v>
      </c>
      <c r="E20" s="242">
        <f t="shared" si="0"/>
        <v>0.33420268256333829</v>
      </c>
      <c r="F20" s="240">
        <f t="shared" si="0"/>
        <v>0.45470144131777623</v>
      </c>
      <c r="G20" s="241">
        <f t="shared" si="0"/>
        <v>0.39692747409789209</v>
      </c>
      <c r="H20" s="240">
        <f t="shared" si="0"/>
        <v>0.29328523862375139</v>
      </c>
      <c r="I20" s="240">
        <f t="shared" si="0"/>
        <v>0.41249016006297562</v>
      </c>
      <c r="J20" s="241">
        <f t="shared" si="0"/>
        <v>0.35455158462575859</v>
      </c>
      <c r="K20" s="243">
        <f t="shared" si="7"/>
        <v>2.0652173913043477E-2</v>
      </c>
      <c r="L20" s="243">
        <f t="shared" si="1"/>
        <v>3.0100334448160536E-2</v>
      </c>
      <c r="M20" s="241">
        <f t="shared" si="1"/>
        <v>2.5316455696202531E-2</v>
      </c>
      <c r="N20" s="243">
        <f t="shared" si="7"/>
        <v>6.3338301043219081E-2</v>
      </c>
      <c r="O20" s="243">
        <f t="shared" si="7"/>
        <v>8.4420041180507888E-2</v>
      </c>
      <c r="P20" s="241">
        <f t="shared" si="7"/>
        <v>7.4312254376563053E-2</v>
      </c>
      <c r="Q20" s="243">
        <f t="shared" si="2"/>
        <v>5.2441731409544952E-2</v>
      </c>
      <c r="R20" s="243">
        <f t="shared" si="2"/>
        <v>7.1634741537654159E-2</v>
      </c>
      <c r="S20" s="243">
        <f t="shared" si="2"/>
        <v>6.2306136210384354E-2</v>
      </c>
      <c r="T20" s="236"/>
      <c r="U20" s="244">
        <f>VLOOKUP(U$5&amp;U$6&amp;$A20&amp;U$8&amp;U$7,'SQL - Multi'!$A$2:$M$229,$C$6+4,FALSE)</f>
        <v>160</v>
      </c>
      <c r="V20" s="244">
        <f>VLOOKUP(V$5&amp;V$6&amp;$A20&amp;V$8&amp;V$7,'SQL - Multi'!$A$2:$M$229,$C$6+4,FALSE)</f>
        <v>247</v>
      </c>
      <c r="W20" s="245">
        <f t="shared" si="8"/>
        <v>407</v>
      </c>
      <c r="X20" s="244">
        <f>VLOOKUP(X$5&amp;X$6&amp;$A20&amp;X$8&amp;X$7,'SQL - Multi'!$A$2:$M$229,$C$6+4,FALSE)</f>
        <v>897</v>
      </c>
      <c r="Y20" s="244">
        <f>VLOOKUP(Y$5&amp;Y$6&amp;$A20&amp;Y$8&amp;Y$7,'SQL - Multi'!$A$2:$M$229,$C$6+4,FALSE)</f>
        <v>1325</v>
      </c>
      <c r="Z20" s="245">
        <f t="shared" si="9"/>
        <v>2222</v>
      </c>
      <c r="AA20" s="244">
        <f t="shared" si="3"/>
        <v>1057</v>
      </c>
      <c r="AB20" s="244">
        <f t="shared" si="3"/>
        <v>1572</v>
      </c>
      <c r="AC20" s="245">
        <f t="shared" si="10"/>
        <v>2629</v>
      </c>
      <c r="AD20" s="244">
        <f>VLOOKUP(AD$5&amp;AD$6&amp;$A20&amp;AD$8&amp;AD$7,'SQL - Multi'!$A$2:$M$229,$C$6+4,FALSE)</f>
        <v>19</v>
      </c>
      <c r="AE20" s="244">
        <f>VLOOKUP(AE$5&amp;AE$6&amp;$A20&amp;AE$8&amp;AE$7,'SQL - Multi'!$A$2:$M$229,$C$6+4,FALSE)</f>
        <v>27</v>
      </c>
      <c r="AF20" s="245">
        <f t="shared" si="11"/>
        <v>46</v>
      </c>
      <c r="AG20" s="244">
        <f>VLOOKUP(AG$5&amp;AG$6&amp;$A20&amp;AG$8&amp;AG$7,'SQL - Multi'!$A$2:$M$229,$C$6+4,FALSE)</f>
        <v>170</v>
      </c>
      <c r="AH20" s="244">
        <f>VLOOKUP(AH$5&amp;AH$6&amp;$A20&amp;AH$8&amp;AH$7,'SQL - Multi'!$A$2:$M$229,$C$6+4,FALSE)</f>
        <v>246</v>
      </c>
      <c r="AI20" s="245">
        <f t="shared" si="12"/>
        <v>416</v>
      </c>
      <c r="AJ20" s="244">
        <f t="shared" si="4"/>
        <v>189</v>
      </c>
      <c r="AK20" s="244">
        <f t="shared" si="4"/>
        <v>273</v>
      </c>
      <c r="AL20" s="245">
        <f t="shared" si="15"/>
        <v>462</v>
      </c>
      <c r="AM20" s="244">
        <f>VLOOKUP(AM$5&amp;AM$6&amp;$A20&amp;AM$8&amp;AM$7,'SQL - Multi'!$A$2:$M$229,$C$6+4,FALSE)</f>
        <v>920</v>
      </c>
      <c r="AN20" s="244">
        <f>VLOOKUP(AN$5&amp;AN$6&amp;$A20&amp;AN$8&amp;AN$7,'SQL - Multi'!$A$2:$M$229,$C$6+4,FALSE)</f>
        <v>897</v>
      </c>
      <c r="AO20" s="245">
        <f t="shared" si="13"/>
        <v>1817</v>
      </c>
      <c r="AP20" s="244">
        <f>VLOOKUP(AP$5&amp;AP$6&amp;$A20&amp;AP$8&amp;AP$7,'SQL - Multi'!$A$2:$M$229,$C$6+4,FALSE)</f>
        <v>2684</v>
      </c>
      <c r="AQ20" s="244">
        <f>VLOOKUP(AQ$5&amp;AQ$6&amp;$A20&amp;AQ$8&amp;AQ$7,'SQL - Multi'!$A$2:$M$229,$C$6+4,FALSE)</f>
        <v>2914</v>
      </c>
      <c r="AR20" s="245">
        <f t="shared" si="14"/>
        <v>5598</v>
      </c>
      <c r="AS20" s="244">
        <f t="shared" si="5"/>
        <v>3604</v>
      </c>
      <c r="AT20" s="244">
        <f t="shared" si="5"/>
        <v>3811</v>
      </c>
      <c r="AU20" s="244">
        <f t="shared" si="6"/>
        <v>7415</v>
      </c>
    </row>
    <row r="21" spans="1:47" x14ac:dyDescent="0.3">
      <c r="A21" s="14" t="s">
        <v>1578</v>
      </c>
      <c r="B21" s="240">
        <f t="shared" si="0"/>
        <v>0.28112449799196787</v>
      </c>
      <c r="C21" s="240">
        <f t="shared" si="0"/>
        <v>0.47916666666666669</v>
      </c>
      <c r="D21" s="241">
        <f t="shared" si="0"/>
        <v>0.38733705772811916</v>
      </c>
      <c r="E21" s="242">
        <f t="shared" si="0"/>
        <v>0.48376623376623379</v>
      </c>
      <c r="F21" s="240">
        <f t="shared" si="0"/>
        <v>0.60485651214128033</v>
      </c>
      <c r="G21" s="241">
        <f t="shared" si="0"/>
        <v>0.54371584699453557</v>
      </c>
      <c r="H21" s="240">
        <f t="shared" si="0"/>
        <v>0.44075021312872975</v>
      </c>
      <c r="I21" s="240">
        <f t="shared" si="0"/>
        <v>0.57453936348408707</v>
      </c>
      <c r="J21" s="241">
        <f t="shared" si="0"/>
        <v>0.50823827629911278</v>
      </c>
      <c r="K21" s="243">
        <f t="shared" si="7"/>
        <v>5.6224899598393573E-2</v>
      </c>
      <c r="L21" s="243">
        <f t="shared" si="1"/>
        <v>6.25E-2</v>
      </c>
      <c r="M21" s="241">
        <f t="shared" si="1"/>
        <v>5.9590316573556797E-2</v>
      </c>
      <c r="N21" s="243">
        <f t="shared" si="7"/>
        <v>0.11688311688311688</v>
      </c>
      <c r="O21" s="243">
        <f t="shared" si="7"/>
        <v>0.14238410596026491</v>
      </c>
      <c r="P21" s="241">
        <f t="shared" si="7"/>
        <v>0.12950819672131147</v>
      </c>
      <c r="Q21" s="243">
        <f t="shared" si="2"/>
        <v>0.10400682011935208</v>
      </c>
      <c r="R21" s="243">
        <f t="shared" si="2"/>
        <v>0.12311557788944724</v>
      </c>
      <c r="S21" s="243">
        <f t="shared" si="2"/>
        <v>0.11364596535699198</v>
      </c>
      <c r="T21" s="236"/>
      <c r="U21" s="244">
        <f>VLOOKUP(U$5&amp;U$6&amp;$A21&amp;U$8&amp;U$7,'SQL - Multi'!$A$2:$M$229,$C$6+4,FALSE)</f>
        <v>70</v>
      </c>
      <c r="V21" s="244">
        <f>VLOOKUP(V$5&amp;V$6&amp;$A21&amp;V$8&amp;V$7,'SQL - Multi'!$A$2:$M$229,$C$6+4,FALSE)</f>
        <v>138</v>
      </c>
      <c r="W21" s="245">
        <f t="shared" si="8"/>
        <v>208</v>
      </c>
      <c r="X21" s="244">
        <f>VLOOKUP(X$5&amp;X$6&amp;$A21&amp;X$8&amp;X$7,'SQL - Multi'!$A$2:$M$229,$C$6+4,FALSE)</f>
        <v>447</v>
      </c>
      <c r="Y21" s="244">
        <f>VLOOKUP(Y$5&amp;Y$6&amp;$A21&amp;Y$8&amp;Y$7,'SQL - Multi'!$A$2:$M$229,$C$6+4,FALSE)</f>
        <v>548</v>
      </c>
      <c r="Z21" s="245">
        <f t="shared" si="9"/>
        <v>995</v>
      </c>
      <c r="AA21" s="244">
        <f t="shared" si="3"/>
        <v>517</v>
      </c>
      <c r="AB21" s="244">
        <f t="shared" si="3"/>
        <v>686</v>
      </c>
      <c r="AC21" s="245">
        <f t="shared" si="10"/>
        <v>1203</v>
      </c>
      <c r="AD21" s="244">
        <f>VLOOKUP(AD$5&amp;AD$6&amp;$A21&amp;AD$8&amp;AD$7,'SQL - Multi'!$A$2:$M$229,$C$6+4,FALSE)</f>
        <v>14</v>
      </c>
      <c r="AE21" s="244">
        <f>VLOOKUP(AE$5&amp;AE$6&amp;$A21&amp;AE$8&amp;AE$7,'SQL - Multi'!$A$2:$M$229,$C$6+4,FALSE)</f>
        <v>18</v>
      </c>
      <c r="AF21" s="245">
        <f t="shared" si="11"/>
        <v>32</v>
      </c>
      <c r="AG21" s="244">
        <f>VLOOKUP(AG$5&amp;AG$6&amp;$A21&amp;AG$8&amp;AG$7,'SQL - Multi'!$A$2:$M$229,$C$6+4,FALSE)</f>
        <v>108</v>
      </c>
      <c r="AH21" s="244">
        <f>VLOOKUP(AH$5&amp;AH$6&amp;$A21&amp;AH$8&amp;AH$7,'SQL - Multi'!$A$2:$M$229,$C$6+4,FALSE)</f>
        <v>129</v>
      </c>
      <c r="AI21" s="245">
        <f t="shared" si="12"/>
        <v>237</v>
      </c>
      <c r="AJ21" s="244">
        <f t="shared" si="4"/>
        <v>122</v>
      </c>
      <c r="AK21" s="244">
        <f t="shared" si="4"/>
        <v>147</v>
      </c>
      <c r="AL21" s="245">
        <f t="shared" si="15"/>
        <v>269</v>
      </c>
      <c r="AM21" s="244">
        <f>VLOOKUP(AM$5&amp;AM$6&amp;$A21&amp;AM$8&amp;AM$7,'SQL - Multi'!$A$2:$M$229,$C$6+4,FALSE)</f>
        <v>249</v>
      </c>
      <c r="AN21" s="244">
        <f>VLOOKUP(AN$5&amp;AN$6&amp;$A21&amp;AN$8&amp;AN$7,'SQL - Multi'!$A$2:$M$229,$C$6+4,FALSE)</f>
        <v>288</v>
      </c>
      <c r="AO21" s="245">
        <f t="shared" si="13"/>
        <v>537</v>
      </c>
      <c r="AP21" s="244">
        <f>VLOOKUP(AP$5&amp;AP$6&amp;$A21&amp;AP$8&amp;AP$7,'SQL - Multi'!$A$2:$M$229,$C$6+4,FALSE)</f>
        <v>924</v>
      </c>
      <c r="AQ21" s="244">
        <f>VLOOKUP(AQ$5&amp;AQ$6&amp;$A21&amp;AQ$8&amp;AQ$7,'SQL - Multi'!$A$2:$M$229,$C$6+4,FALSE)</f>
        <v>906</v>
      </c>
      <c r="AR21" s="245">
        <f t="shared" si="14"/>
        <v>1830</v>
      </c>
      <c r="AS21" s="244">
        <f>SUM(AM21,AP21)</f>
        <v>1173</v>
      </c>
      <c r="AT21" s="244">
        <f t="shared" si="5"/>
        <v>1194</v>
      </c>
      <c r="AU21" s="244">
        <f t="shared" si="6"/>
        <v>2367</v>
      </c>
    </row>
    <row r="22" spans="1:47" x14ac:dyDescent="0.3">
      <c r="A22" s="14" t="s">
        <v>1579</v>
      </c>
      <c r="B22" s="240">
        <f t="shared" si="0"/>
        <v>0.31007751937984496</v>
      </c>
      <c r="C22" s="240">
        <f t="shared" si="0"/>
        <v>0.43059490084985835</v>
      </c>
      <c r="D22" s="241">
        <f t="shared" si="0"/>
        <v>0.36756756756756759</v>
      </c>
      <c r="E22" s="242">
        <f t="shared" si="0"/>
        <v>0.54355578196637799</v>
      </c>
      <c r="F22" s="240">
        <f t="shared" si="0"/>
        <v>0.64795383001049323</v>
      </c>
      <c r="G22" s="241">
        <f t="shared" si="0"/>
        <v>0.59498578444042394</v>
      </c>
      <c r="H22" s="240">
        <f t="shared" si="0"/>
        <v>0.50510638297872346</v>
      </c>
      <c r="I22" s="240">
        <f t="shared" si="0"/>
        <v>0.61398849048251436</v>
      </c>
      <c r="J22" s="241">
        <f t="shared" si="0"/>
        <v>0.55847255369928406</v>
      </c>
      <c r="K22" s="243">
        <f t="shared" si="7"/>
        <v>5.9431524547803614E-2</v>
      </c>
      <c r="L22" s="243">
        <f t="shared" si="1"/>
        <v>8.2152974504249299E-2</v>
      </c>
      <c r="M22" s="241">
        <f t="shared" si="1"/>
        <v>7.0270270270270274E-2</v>
      </c>
      <c r="N22" s="243">
        <f t="shared" si="7"/>
        <v>0.18441161487519103</v>
      </c>
      <c r="O22" s="243">
        <f t="shared" si="7"/>
        <v>0.23452256033578175</v>
      </c>
      <c r="P22" s="241">
        <f t="shared" si="7"/>
        <v>0.20909795812871543</v>
      </c>
      <c r="Q22" s="243">
        <f t="shared" si="2"/>
        <v>0.16382978723404254</v>
      </c>
      <c r="R22" s="243">
        <f t="shared" si="2"/>
        <v>0.21071270473660911</v>
      </c>
      <c r="S22" s="243">
        <f t="shared" si="2"/>
        <v>0.18680841831199826</v>
      </c>
      <c r="T22" s="236"/>
      <c r="U22" s="244">
        <f>VLOOKUP(U$5&amp;U$6&amp;$A22&amp;U$8&amp;U$7,'SQL - Multi'!$A$2:$M$229,$C$6+4,FALSE)</f>
        <v>120</v>
      </c>
      <c r="V22" s="244">
        <f>VLOOKUP(V$5&amp;V$6&amp;$A22&amp;V$8&amp;V$7,'SQL - Multi'!$A$2:$M$229,$C$6+4,FALSE)</f>
        <v>152</v>
      </c>
      <c r="W22" s="245">
        <f t="shared" si="8"/>
        <v>272</v>
      </c>
      <c r="X22" s="244">
        <f>VLOOKUP(X$5&amp;X$6&amp;$A22&amp;X$8&amp;X$7,'SQL - Multi'!$A$2:$M$229,$C$6+4,FALSE)</f>
        <v>1067</v>
      </c>
      <c r="Y22" s="244">
        <f>VLOOKUP(Y$5&amp;Y$6&amp;$A22&amp;Y$8&amp;Y$7,'SQL - Multi'!$A$2:$M$229,$C$6+4,FALSE)</f>
        <v>1235</v>
      </c>
      <c r="Z22" s="245">
        <f t="shared" si="9"/>
        <v>2302</v>
      </c>
      <c r="AA22" s="244">
        <f t="shared" si="3"/>
        <v>1187</v>
      </c>
      <c r="AB22" s="244">
        <f t="shared" si="3"/>
        <v>1387</v>
      </c>
      <c r="AC22" s="245">
        <f t="shared" si="10"/>
        <v>2574</v>
      </c>
      <c r="AD22" s="244">
        <f>VLOOKUP(AD$5&amp;AD$6&amp;$A22&amp;AD$8&amp;AD$7,'SQL - Multi'!$A$2:$M$229,$C$6+4,FALSE)</f>
        <v>23</v>
      </c>
      <c r="AE22" s="244">
        <f>VLOOKUP(AE$5&amp;AE$6&amp;$A22&amp;AE$8&amp;AE$7,'SQL - Multi'!$A$2:$M$229,$C$6+4,FALSE)</f>
        <v>29</v>
      </c>
      <c r="AF22" s="245">
        <f t="shared" si="11"/>
        <v>52</v>
      </c>
      <c r="AG22" s="244">
        <f>VLOOKUP(AG$5&amp;AG$6&amp;$A22&amp;AG$8&amp;AG$7,'SQL - Multi'!$A$2:$M$229,$C$6+4,FALSE)</f>
        <v>362</v>
      </c>
      <c r="AH22" s="244">
        <f>VLOOKUP(AH$5&amp;AH$6&amp;$A22&amp;AH$8&amp;AH$7,'SQL - Multi'!$A$2:$M$229,$C$6+4,FALSE)</f>
        <v>447</v>
      </c>
      <c r="AI22" s="245">
        <f t="shared" si="12"/>
        <v>809</v>
      </c>
      <c r="AJ22" s="244">
        <f t="shared" si="4"/>
        <v>385</v>
      </c>
      <c r="AK22" s="244">
        <f t="shared" si="4"/>
        <v>476</v>
      </c>
      <c r="AL22" s="245">
        <f t="shared" si="15"/>
        <v>861</v>
      </c>
      <c r="AM22" s="244">
        <f>VLOOKUP(AM$5&amp;AM$6&amp;$A22&amp;AM$8&amp;AM$7,'SQL - Multi'!$A$2:$M$229,$C$6+4,FALSE)</f>
        <v>387</v>
      </c>
      <c r="AN22" s="244">
        <f>VLOOKUP(AN$5&amp;AN$6&amp;$A22&amp;AN$8&amp;AN$7,'SQL - Multi'!$A$2:$M$229,$C$6+4,FALSE)</f>
        <v>353</v>
      </c>
      <c r="AO22" s="245">
        <f t="shared" si="13"/>
        <v>740</v>
      </c>
      <c r="AP22" s="244">
        <f>VLOOKUP(AP$5&amp;AP$6&amp;$A22&amp;AP$8&amp;AP$7,'SQL - Multi'!$A$2:$M$229,$C$6+4,FALSE)</f>
        <v>1963</v>
      </c>
      <c r="AQ22" s="244">
        <f>VLOOKUP(AQ$5&amp;AQ$6&amp;$A22&amp;AQ$8&amp;AQ$7,'SQL - Multi'!$A$2:$M$229,$C$6+4,FALSE)</f>
        <v>1906</v>
      </c>
      <c r="AR22" s="245">
        <f t="shared" si="14"/>
        <v>3869</v>
      </c>
      <c r="AS22" s="244">
        <f t="shared" si="5"/>
        <v>2350</v>
      </c>
      <c r="AT22" s="244">
        <f t="shared" si="5"/>
        <v>2259</v>
      </c>
      <c r="AU22" s="244">
        <f t="shared" si="6"/>
        <v>4609</v>
      </c>
    </row>
    <row r="23" spans="1:47" x14ac:dyDescent="0.3">
      <c r="A23" s="14" t="s">
        <v>1580</v>
      </c>
      <c r="B23" s="240">
        <f t="shared" si="0"/>
        <v>0.30107526881720431</v>
      </c>
      <c r="C23" s="240">
        <f t="shared" si="0"/>
        <v>0.3953804347826087</v>
      </c>
      <c r="D23" s="241">
        <f t="shared" si="0"/>
        <v>0.34797297297297297</v>
      </c>
      <c r="E23" s="242">
        <f t="shared" si="0"/>
        <v>0.50294117647058822</v>
      </c>
      <c r="F23" s="240">
        <f t="shared" si="0"/>
        <v>0.59301197023616947</v>
      </c>
      <c r="G23" s="241">
        <f t="shared" si="0"/>
        <v>0.54820354413916439</v>
      </c>
      <c r="H23" s="240">
        <f t="shared" si="0"/>
        <v>0.46345951629863302</v>
      </c>
      <c r="I23" s="240">
        <f t="shared" si="0"/>
        <v>0.55500391951920569</v>
      </c>
      <c r="J23" s="241">
        <f t="shared" si="0"/>
        <v>0.50936967632027252</v>
      </c>
      <c r="K23" s="243">
        <f t="shared" si="7"/>
        <v>5.3763440860215055E-2</v>
      </c>
      <c r="L23" s="243">
        <f t="shared" si="1"/>
        <v>6.1141304347826088E-2</v>
      </c>
      <c r="M23" s="241">
        <f t="shared" si="1"/>
        <v>5.7432432432432436E-2</v>
      </c>
      <c r="N23" s="243">
        <f t="shared" si="7"/>
        <v>0.1588235294117647</v>
      </c>
      <c r="O23" s="243">
        <f t="shared" si="7"/>
        <v>0.17437722419928825</v>
      </c>
      <c r="P23" s="241">
        <f t="shared" si="7"/>
        <v>0.16663957080149569</v>
      </c>
      <c r="Q23" s="243">
        <f t="shared" si="2"/>
        <v>0.13827549947423765</v>
      </c>
      <c r="R23" s="243">
        <f t="shared" si="2"/>
        <v>0.15259994773974392</v>
      </c>
      <c r="S23" s="243">
        <f t="shared" si="2"/>
        <v>0.14545931070632945</v>
      </c>
      <c r="T23" s="236"/>
      <c r="U23" s="244">
        <f>VLOOKUP(U$5&amp;U$6&amp;$A23&amp;U$8&amp;U$7,'SQL - Multi'!$A$2:$M$229,$C$6+4,FALSE)</f>
        <v>224</v>
      </c>
      <c r="V23" s="244">
        <f>VLOOKUP(V$5&amp;V$6&amp;$A23&amp;V$8&amp;V$7,'SQL - Multi'!$A$2:$M$229,$C$6+4,FALSE)</f>
        <v>291</v>
      </c>
      <c r="W23" s="245">
        <f t="shared" si="8"/>
        <v>515</v>
      </c>
      <c r="X23" s="244">
        <f>VLOOKUP(X$5&amp;X$6&amp;$A23&amp;X$8&amp;X$7,'SQL - Multi'!$A$2:$M$229,$C$6+4,FALSE)</f>
        <v>1539</v>
      </c>
      <c r="Y23" s="244">
        <f>VLOOKUP(Y$5&amp;Y$6&amp;$A23&amp;Y$8&amp;Y$7,'SQL - Multi'!$A$2:$M$229,$C$6+4,FALSE)</f>
        <v>1833</v>
      </c>
      <c r="Z23" s="245">
        <f t="shared" si="9"/>
        <v>3372</v>
      </c>
      <c r="AA23" s="244">
        <f t="shared" si="3"/>
        <v>1763</v>
      </c>
      <c r="AB23" s="244">
        <f t="shared" si="3"/>
        <v>2124</v>
      </c>
      <c r="AC23" s="245">
        <f t="shared" si="10"/>
        <v>3887</v>
      </c>
      <c r="AD23" s="244">
        <f>VLOOKUP(AD$5&amp;AD$6&amp;$A23&amp;AD$8&amp;AD$7,'SQL - Multi'!$A$2:$M$229,$C$6+4,FALSE)</f>
        <v>40</v>
      </c>
      <c r="AE23" s="244">
        <f>VLOOKUP(AE$5&amp;AE$6&amp;$A23&amp;AE$8&amp;AE$7,'SQL - Multi'!$A$2:$M$229,$C$6+4,FALSE)</f>
        <v>45</v>
      </c>
      <c r="AF23" s="245">
        <f t="shared" si="11"/>
        <v>85</v>
      </c>
      <c r="AG23" s="244">
        <f>VLOOKUP(AG$5&amp;AG$6&amp;$A23&amp;AG$8&amp;AG$7,'SQL - Multi'!$A$2:$M$229,$C$6+4,FALSE)</f>
        <v>486</v>
      </c>
      <c r="AH23" s="244">
        <f>VLOOKUP(AH$5&amp;AH$6&amp;$A23&amp;AH$8&amp;AH$7,'SQL - Multi'!$A$2:$M$229,$C$6+4,FALSE)</f>
        <v>539</v>
      </c>
      <c r="AI23" s="245">
        <f t="shared" si="12"/>
        <v>1025</v>
      </c>
      <c r="AJ23" s="244">
        <f t="shared" si="4"/>
        <v>526</v>
      </c>
      <c r="AK23" s="244">
        <f t="shared" si="4"/>
        <v>584</v>
      </c>
      <c r="AL23" s="245">
        <f t="shared" si="15"/>
        <v>1110</v>
      </c>
      <c r="AM23" s="244">
        <f>VLOOKUP(AM$5&amp;AM$6&amp;$A23&amp;AM$8&amp;AM$7,'SQL - Multi'!$A$2:$M$229,$C$6+4,FALSE)</f>
        <v>744</v>
      </c>
      <c r="AN23" s="244">
        <f>VLOOKUP(AN$5&amp;AN$6&amp;$A23&amp;AN$8&amp;AN$7,'SQL - Multi'!$A$2:$M$229,$C$6+4,FALSE)</f>
        <v>736</v>
      </c>
      <c r="AO23" s="245">
        <f t="shared" si="13"/>
        <v>1480</v>
      </c>
      <c r="AP23" s="244">
        <f>VLOOKUP(AP$5&amp;AP$6&amp;$A23&amp;AP$8&amp;AP$7,'SQL - Multi'!$A$2:$M$229,$C$6+4,FALSE)</f>
        <v>3060</v>
      </c>
      <c r="AQ23" s="244">
        <f>VLOOKUP(AQ$5&amp;AQ$6&amp;$A23&amp;AQ$8&amp;AQ$7,'SQL - Multi'!$A$2:$M$229,$C$6+4,FALSE)</f>
        <v>3091</v>
      </c>
      <c r="AR23" s="245">
        <f t="shared" si="14"/>
        <v>6151</v>
      </c>
      <c r="AS23" s="244">
        <f t="shared" si="5"/>
        <v>3804</v>
      </c>
      <c r="AT23" s="244">
        <f t="shared" si="5"/>
        <v>3827</v>
      </c>
      <c r="AU23" s="244">
        <f t="shared" si="6"/>
        <v>7631</v>
      </c>
    </row>
    <row r="24" spans="1:47" x14ac:dyDescent="0.3">
      <c r="A24" s="103" t="s">
        <v>1581</v>
      </c>
      <c r="B24" s="233">
        <f t="shared" si="0"/>
        <v>0.4616427741185587</v>
      </c>
      <c r="C24" s="233">
        <f t="shared" si="0"/>
        <v>0.56441717791411039</v>
      </c>
      <c r="D24" s="234">
        <f t="shared" si="0"/>
        <v>0.5116394747313967</v>
      </c>
      <c r="E24" s="235">
        <f t="shared" si="0"/>
        <v>0.61457962915925834</v>
      </c>
      <c r="F24" s="233">
        <f t="shared" si="0"/>
        <v>0.72297738147020441</v>
      </c>
      <c r="G24" s="234">
        <f t="shared" si="0"/>
        <v>0.66693804658980482</v>
      </c>
      <c r="H24" s="233">
        <f t="shared" si="0"/>
        <v>0.58280677747816634</v>
      </c>
      <c r="I24" s="233">
        <f t="shared" si="0"/>
        <v>0.68967442659565326</v>
      </c>
      <c r="J24" s="234">
        <f t="shared" si="0"/>
        <v>0.63450310623532591</v>
      </c>
      <c r="K24" s="236">
        <f t="shared" si="7"/>
        <v>5.9279349089500194E-2</v>
      </c>
      <c r="L24" s="236">
        <f t="shared" si="1"/>
        <v>7.7505112474437629E-2</v>
      </c>
      <c r="M24" s="234">
        <f t="shared" si="1"/>
        <v>6.8145642658177477E-2</v>
      </c>
      <c r="N24" s="236">
        <f t="shared" si="7"/>
        <v>0.13538227076454154</v>
      </c>
      <c r="O24" s="236">
        <f t="shared" si="7"/>
        <v>0.15017398869073509</v>
      </c>
      <c r="P24" s="234">
        <f t="shared" si="7"/>
        <v>0.14252698479397011</v>
      </c>
      <c r="Q24" s="236">
        <f t="shared" si="2"/>
        <v>0.11957177928925021</v>
      </c>
      <c r="R24" s="236">
        <f t="shared" si="2"/>
        <v>0.1349110901125333</v>
      </c>
      <c r="S24" s="236">
        <f t="shared" si="2"/>
        <v>0.12699204221986743</v>
      </c>
      <c r="T24" s="236"/>
      <c r="U24" s="246">
        <f>SUM(U25:U28)</f>
        <v>2383</v>
      </c>
      <c r="V24" s="246">
        <f>SUM(V25:V28)</f>
        <v>2760</v>
      </c>
      <c r="W24" s="247">
        <f t="shared" si="8"/>
        <v>5143</v>
      </c>
      <c r="X24" s="246">
        <f>SUM(X25:X28)</f>
        <v>12098</v>
      </c>
      <c r="Y24" s="246">
        <f>SUM(Y25:Y28)</f>
        <v>13297</v>
      </c>
      <c r="Z24" s="247">
        <f t="shared" si="9"/>
        <v>25395</v>
      </c>
      <c r="AA24" s="246">
        <f t="shared" si="3"/>
        <v>14481</v>
      </c>
      <c r="AB24" s="246">
        <f t="shared" si="3"/>
        <v>16057</v>
      </c>
      <c r="AC24" s="247">
        <f t="shared" si="3"/>
        <v>30538</v>
      </c>
      <c r="AD24" s="246">
        <f>SUM(AD25:AD28)</f>
        <v>306</v>
      </c>
      <c r="AE24" s="246">
        <f>SUM(AE25:AE28)</f>
        <v>379</v>
      </c>
      <c r="AF24" s="247">
        <f t="shared" si="11"/>
        <v>685</v>
      </c>
      <c r="AG24" s="246">
        <f>SUM(AG25:AG28)</f>
        <v>2665</v>
      </c>
      <c r="AH24" s="246">
        <f>SUM(AH25:AH28)</f>
        <v>2762</v>
      </c>
      <c r="AI24" s="247">
        <f t="shared" si="12"/>
        <v>5427</v>
      </c>
      <c r="AJ24" s="246">
        <f t="shared" si="4"/>
        <v>2971</v>
      </c>
      <c r="AK24" s="246">
        <f t="shared" si="4"/>
        <v>3141</v>
      </c>
      <c r="AL24" s="247">
        <f t="shared" si="15"/>
        <v>6112</v>
      </c>
      <c r="AM24" s="246">
        <f>SUM(AM25:AM28)</f>
        <v>5162</v>
      </c>
      <c r="AN24" s="246">
        <f>SUM(AN25:AN28)</f>
        <v>4890</v>
      </c>
      <c r="AO24" s="247">
        <f t="shared" si="13"/>
        <v>10052</v>
      </c>
      <c r="AP24" s="246">
        <f>SUM(AP25:AP28)</f>
        <v>19685</v>
      </c>
      <c r="AQ24" s="246">
        <f>SUM(AQ25:AQ28)</f>
        <v>18392</v>
      </c>
      <c r="AR24" s="247">
        <f t="shared" si="14"/>
        <v>38077</v>
      </c>
      <c r="AS24" s="246">
        <f t="shared" si="5"/>
        <v>24847</v>
      </c>
      <c r="AT24" s="246">
        <f t="shared" si="5"/>
        <v>23282</v>
      </c>
      <c r="AU24" s="246">
        <f t="shared" si="6"/>
        <v>48129</v>
      </c>
    </row>
    <row r="25" spans="1:47" x14ac:dyDescent="0.3">
      <c r="A25" s="14" t="s">
        <v>1582</v>
      </c>
      <c r="B25" s="240">
        <f t="shared" si="0"/>
        <v>0.52181208053691275</v>
      </c>
      <c r="C25" s="240">
        <f t="shared" si="0"/>
        <v>0.56077795786061591</v>
      </c>
      <c r="D25" s="241">
        <f t="shared" si="0"/>
        <v>0.54163231657048638</v>
      </c>
      <c r="E25" s="242">
        <f t="shared" si="0"/>
        <v>0.69108688682269959</v>
      </c>
      <c r="F25" s="240">
        <f t="shared" si="0"/>
        <v>0.79014629224819233</v>
      </c>
      <c r="G25" s="241">
        <f t="shared" si="0"/>
        <v>0.73943372999589663</v>
      </c>
      <c r="H25" s="240">
        <f t="shared" si="0"/>
        <v>0.67632426104770271</v>
      </c>
      <c r="I25" s="240">
        <f t="shared" si="0"/>
        <v>0.76858622790981113</v>
      </c>
      <c r="J25" s="241">
        <f t="shared" si="0"/>
        <v>0.72152560083594564</v>
      </c>
      <c r="K25" s="243">
        <f t="shared" si="7"/>
        <v>8.3892617449664433E-2</v>
      </c>
      <c r="L25" s="243">
        <f t="shared" si="1"/>
        <v>8.2658022690437608E-2</v>
      </c>
      <c r="M25" s="241">
        <f t="shared" si="1"/>
        <v>8.3264633140972794E-2</v>
      </c>
      <c r="N25" s="243">
        <f t="shared" si="7"/>
        <v>0.19926258416159026</v>
      </c>
      <c r="O25" s="243">
        <f t="shared" si="7"/>
        <v>0.20312762737514714</v>
      </c>
      <c r="P25" s="241">
        <f t="shared" si="7"/>
        <v>0.20114895363151417</v>
      </c>
      <c r="Q25" s="243">
        <f t="shared" si="2"/>
        <v>0.18920105355575065</v>
      </c>
      <c r="R25" s="243">
        <f t="shared" si="2"/>
        <v>0.19180377818403413</v>
      </c>
      <c r="S25" s="243">
        <f t="shared" si="2"/>
        <v>0.19047619047619047</v>
      </c>
      <c r="T25" s="236"/>
      <c r="U25" s="244">
        <f>VLOOKUP(U$5&amp;U$6&amp;$A25&amp;U$8&amp;U$7,'SQL - Multi'!$A$2:$M$229,$C$6+4,FALSE)</f>
        <v>311</v>
      </c>
      <c r="V25" s="244">
        <f>VLOOKUP(V$5&amp;V$6&amp;$A25&amp;V$8&amp;V$7,'SQL - Multi'!$A$2:$M$229,$C$6+4,FALSE)</f>
        <v>346</v>
      </c>
      <c r="W25" s="245">
        <f t="shared" si="8"/>
        <v>657</v>
      </c>
      <c r="X25" s="244">
        <f>VLOOKUP(X$5&amp;X$6&amp;$A25&amp;X$8&amp;X$7,'SQL - Multi'!$A$2:$M$229,$C$6+4,FALSE)</f>
        <v>4311</v>
      </c>
      <c r="Y25" s="244">
        <f>VLOOKUP(Y$5&amp;Y$6&amp;$A25&amp;Y$8&amp;Y$7,'SQL - Multi'!$A$2:$M$229,$C$6+4,FALSE)</f>
        <v>4699</v>
      </c>
      <c r="Z25" s="245">
        <f t="shared" si="9"/>
        <v>9010</v>
      </c>
      <c r="AA25" s="244">
        <f t="shared" si="3"/>
        <v>4622</v>
      </c>
      <c r="AB25" s="244">
        <f t="shared" si="3"/>
        <v>5045</v>
      </c>
      <c r="AC25" s="245">
        <f t="shared" si="10"/>
        <v>9667</v>
      </c>
      <c r="AD25" s="244">
        <f>VLOOKUP(AD$5&amp;AD$6&amp;$A25&amp;AD$8&amp;AD$7,'SQL - Multi'!$A$2:$M$229,$C$6+4,FALSE)</f>
        <v>50</v>
      </c>
      <c r="AE25" s="244">
        <f>VLOOKUP(AE$5&amp;AE$6&amp;$A25&amp;AE$8&amp;AE$7,'SQL - Multi'!$A$2:$M$229,$C$6+4,FALSE)</f>
        <v>51</v>
      </c>
      <c r="AF25" s="245">
        <f t="shared" si="11"/>
        <v>101</v>
      </c>
      <c r="AG25" s="244">
        <f>VLOOKUP(AG$5&amp;AG$6&amp;$A25&amp;AG$8&amp;AG$7,'SQL - Multi'!$A$2:$M$229,$C$6+4,FALSE)</f>
        <v>1243</v>
      </c>
      <c r="AH25" s="244">
        <f>VLOOKUP(AH$5&amp;AH$6&amp;$A25&amp;AH$8&amp;AH$7,'SQL - Multi'!$A$2:$M$229,$C$6+4,FALSE)</f>
        <v>1208</v>
      </c>
      <c r="AI25" s="245">
        <f t="shared" si="12"/>
        <v>2451</v>
      </c>
      <c r="AJ25" s="244">
        <f t="shared" si="4"/>
        <v>1293</v>
      </c>
      <c r="AK25" s="244">
        <f t="shared" si="4"/>
        <v>1259</v>
      </c>
      <c r="AL25" s="245">
        <f t="shared" si="15"/>
        <v>2552</v>
      </c>
      <c r="AM25" s="244">
        <f>VLOOKUP(AM$5&amp;AM$6&amp;$A25&amp;AM$8&amp;AM$7,'SQL - Multi'!$A$2:$M$229,$C$6+4,FALSE)</f>
        <v>596</v>
      </c>
      <c r="AN25" s="244">
        <f>VLOOKUP(AN$5&amp;AN$6&amp;$A25&amp;AN$8&amp;AN$7,'SQL - Multi'!$A$2:$M$229,$C$6+4,FALSE)</f>
        <v>617</v>
      </c>
      <c r="AO25" s="245">
        <f t="shared" si="13"/>
        <v>1213</v>
      </c>
      <c r="AP25" s="244">
        <f>VLOOKUP(AP$5&amp;AP$6&amp;$A25&amp;AP$8&amp;AP$7,'SQL - Multi'!$A$2:$M$229,$C$6+4,FALSE)</f>
        <v>6238</v>
      </c>
      <c r="AQ25" s="244">
        <f>VLOOKUP(AQ$5&amp;AQ$6&amp;$A25&amp;AQ$8&amp;AQ$7,'SQL - Multi'!$A$2:$M$229,$C$6+4,FALSE)</f>
        <v>5947</v>
      </c>
      <c r="AR25" s="245">
        <f t="shared" si="14"/>
        <v>12185</v>
      </c>
      <c r="AS25" s="244">
        <f t="shared" si="5"/>
        <v>6834</v>
      </c>
      <c r="AT25" s="244">
        <f t="shared" si="5"/>
        <v>6564</v>
      </c>
      <c r="AU25" s="244">
        <f t="shared" si="6"/>
        <v>13398</v>
      </c>
    </row>
    <row r="26" spans="1:47" x14ac:dyDescent="0.3">
      <c r="A26" s="14" t="s">
        <v>1583</v>
      </c>
      <c r="B26" s="240">
        <f t="shared" si="0"/>
        <v>0.42437475188566892</v>
      </c>
      <c r="C26" s="240">
        <f t="shared" si="0"/>
        <v>0.51974865350089772</v>
      </c>
      <c r="D26" s="241">
        <f t="shared" si="0"/>
        <v>0.46913840320202232</v>
      </c>
      <c r="E26" s="242">
        <f t="shared" si="0"/>
        <v>0.54368798235942672</v>
      </c>
      <c r="F26" s="240">
        <f t="shared" si="0"/>
        <v>0.64495163240628783</v>
      </c>
      <c r="G26" s="241">
        <f t="shared" si="0"/>
        <v>0.59198385236447515</v>
      </c>
      <c r="H26" s="240">
        <f t="shared" si="0"/>
        <v>0.51294117647058823</v>
      </c>
      <c r="I26" s="240">
        <f t="shared" si="0"/>
        <v>0.6134102216191768</v>
      </c>
      <c r="J26" s="241">
        <f t="shared" si="0"/>
        <v>0.56066383801493103</v>
      </c>
      <c r="K26" s="243">
        <f t="shared" si="7"/>
        <v>4.962286621675268E-2</v>
      </c>
      <c r="L26" s="243">
        <f t="shared" si="1"/>
        <v>6.5080789946140041E-2</v>
      </c>
      <c r="M26" s="241">
        <f t="shared" si="1"/>
        <v>5.6878028228354749E-2</v>
      </c>
      <c r="N26" s="243">
        <f t="shared" si="7"/>
        <v>8.4757442116868795E-2</v>
      </c>
      <c r="O26" s="243">
        <f t="shared" si="7"/>
        <v>9.7490931076178955E-2</v>
      </c>
      <c r="P26" s="241">
        <f t="shared" si="7"/>
        <v>9.0830449826989623E-2</v>
      </c>
      <c r="Q26" s="243">
        <f t="shared" si="2"/>
        <v>7.5703324808184147E-2</v>
      </c>
      <c r="R26" s="243">
        <f t="shared" si="2"/>
        <v>8.9326096788783352E-2</v>
      </c>
      <c r="S26" s="243">
        <f t="shared" si="2"/>
        <v>8.2174123207476232E-2</v>
      </c>
      <c r="T26" s="236"/>
      <c r="U26" s="244">
        <f>VLOOKUP(U$5&amp;U$6&amp;$A26&amp;U$8&amp;U$7,'SQL - Multi'!$A$2:$M$229,$C$6+4,FALSE)</f>
        <v>1069</v>
      </c>
      <c r="V26" s="244">
        <f>VLOOKUP(V$5&amp;V$6&amp;$A26&amp;V$8&amp;V$7,'SQL - Multi'!$A$2:$M$229,$C$6+4,FALSE)</f>
        <v>1158</v>
      </c>
      <c r="W26" s="245">
        <f t="shared" si="8"/>
        <v>2227</v>
      </c>
      <c r="X26" s="244">
        <f>VLOOKUP(X$5&amp;X$6&amp;$A26&amp;X$8&amp;X$7,'SQL - Multi'!$A$2:$M$229,$C$6+4,FALSE)</f>
        <v>3945</v>
      </c>
      <c r="Y26" s="244">
        <f>VLOOKUP(Y$5&amp;Y$6&amp;$A26&amp;Y$8&amp;Y$7,'SQL - Multi'!$A$2:$M$229,$C$6+4,FALSE)</f>
        <v>4267</v>
      </c>
      <c r="Z26" s="245">
        <f t="shared" si="9"/>
        <v>8212</v>
      </c>
      <c r="AA26" s="244">
        <f t="shared" si="3"/>
        <v>5014</v>
      </c>
      <c r="AB26" s="244">
        <f t="shared" si="3"/>
        <v>5425</v>
      </c>
      <c r="AC26" s="245">
        <f t="shared" si="10"/>
        <v>10439</v>
      </c>
      <c r="AD26" s="244">
        <f>VLOOKUP(AD$5&amp;AD$6&amp;$A26&amp;AD$8&amp;AD$7,'SQL - Multi'!$A$2:$M$229,$C$6+4,FALSE)</f>
        <v>125</v>
      </c>
      <c r="AE26" s="244">
        <f>VLOOKUP(AE$5&amp;AE$6&amp;$A26&amp;AE$8&amp;AE$7,'SQL - Multi'!$A$2:$M$229,$C$6+4,FALSE)</f>
        <v>145</v>
      </c>
      <c r="AF26" s="245">
        <f t="shared" si="11"/>
        <v>270</v>
      </c>
      <c r="AG26" s="244">
        <f>VLOOKUP(AG$5&amp;AG$6&amp;$A26&amp;AG$8&amp;AG$7,'SQL - Multi'!$A$2:$M$229,$C$6+4,FALSE)</f>
        <v>615</v>
      </c>
      <c r="AH26" s="244">
        <f>VLOOKUP(AH$5&amp;AH$6&amp;$A26&amp;AH$8&amp;AH$7,'SQL - Multi'!$A$2:$M$229,$C$6+4,FALSE)</f>
        <v>645</v>
      </c>
      <c r="AI26" s="245">
        <f t="shared" si="12"/>
        <v>1260</v>
      </c>
      <c r="AJ26" s="244">
        <f t="shared" si="4"/>
        <v>740</v>
      </c>
      <c r="AK26" s="244">
        <f t="shared" si="4"/>
        <v>790</v>
      </c>
      <c r="AL26" s="245">
        <f t="shared" si="15"/>
        <v>1530</v>
      </c>
      <c r="AM26" s="244">
        <f>VLOOKUP(AM$5&amp;AM$6&amp;$A26&amp;AM$8&amp;AM$7,'SQL - Multi'!$A$2:$M$229,$C$6+4,FALSE)</f>
        <v>2519</v>
      </c>
      <c r="AN26" s="244">
        <f>VLOOKUP(AN$5&amp;AN$6&amp;$A26&amp;AN$8&amp;AN$7,'SQL - Multi'!$A$2:$M$229,$C$6+4,FALSE)</f>
        <v>2228</v>
      </c>
      <c r="AO26" s="245">
        <f t="shared" si="13"/>
        <v>4747</v>
      </c>
      <c r="AP26" s="244">
        <f>VLOOKUP(AP$5&amp;AP$6&amp;$A26&amp;AP$8&amp;AP$7,'SQL - Multi'!$A$2:$M$229,$C$6+4,FALSE)</f>
        <v>7256</v>
      </c>
      <c r="AQ26" s="244">
        <f>VLOOKUP(AQ$5&amp;AQ$6&amp;$A26&amp;AQ$8&amp;AQ$7,'SQL - Multi'!$A$2:$M$229,$C$6+4,FALSE)</f>
        <v>6616</v>
      </c>
      <c r="AR26" s="245">
        <f t="shared" si="14"/>
        <v>13872</v>
      </c>
      <c r="AS26" s="244">
        <f t="shared" si="5"/>
        <v>9775</v>
      </c>
      <c r="AT26" s="244">
        <f t="shared" si="5"/>
        <v>8844</v>
      </c>
      <c r="AU26" s="244">
        <f t="shared" si="6"/>
        <v>18619</v>
      </c>
    </row>
    <row r="27" spans="1:47" x14ac:dyDescent="0.3">
      <c r="A27" s="14" t="s">
        <v>1584</v>
      </c>
      <c r="B27" s="240">
        <f t="shared" si="0"/>
        <v>0.49043231750531535</v>
      </c>
      <c r="C27" s="240">
        <f t="shared" si="0"/>
        <v>0.62158560959360432</v>
      </c>
      <c r="D27" s="241">
        <f t="shared" si="0"/>
        <v>0.5580357142857143</v>
      </c>
      <c r="E27" s="242">
        <f t="shared" si="0"/>
        <v>0.6188323917137476</v>
      </c>
      <c r="F27" s="240">
        <f t="shared" si="0"/>
        <v>0.73639191290824257</v>
      </c>
      <c r="G27" s="241">
        <f t="shared" si="0"/>
        <v>0.67667878324086472</v>
      </c>
      <c r="H27" s="240">
        <f t="shared" si="0"/>
        <v>0.57427447122479092</v>
      </c>
      <c r="I27" s="240">
        <f t="shared" si="0"/>
        <v>0.69408298551436287</v>
      </c>
      <c r="J27" s="241">
        <f t="shared" si="0"/>
        <v>0.63423024941639017</v>
      </c>
      <c r="K27" s="243">
        <f t="shared" si="7"/>
        <v>6.5910701630049612E-2</v>
      </c>
      <c r="L27" s="243">
        <f t="shared" si="1"/>
        <v>8.8607594936708861E-2</v>
      </c>
      <c r="M27" s="241">
        <f t="shared" si="1"/>
        <v>7.7609890109890112E-2</v>
      </c>
      <c r="N27" s="243">
        <f t="shared" si="7"/>
        <v>0.10169491525423729</v>
      </c>
      <c r="O27" s="243">
        <f t="shared" si="7"/>
        <v>0.12208398133748057</v>
      </c>
      <c r="P27" s="241">
        <f t="shared" si="7"/>
        <v>0.11172756839487277</v>
      </c>
      <c r="Q27" s="243">
        <f t="shared" si="2"/>
        <v>8.9276930644367924E-2</v>
      </c>
      <c r="R27" s="243">
        <f t="shared" si="2"/>
        <v>0.10974711514853916</v>
      </c>
      <c r="S27" s="243">
        <f t="shared" si="2"/>
        <v>9.9520825654257281E-2</v>
      </c>
      <c r="T27" s="236"/>
      <c r="U27" s="244">
        <f>VLOOKUP(U$5&amp;U$6&amp;$A27&amp;U$8&amp;U$7,'SQL - Multi'!$A$2:$M$229,$C$6+4,FALSE)</f>
        <v>692</v>
      </c>
      <c r="V27" s="244">
        <f>VLOOKUP(V$5&amp;V$6&amp;$A27&amp;V$8&amp;V$7,'SQL - Multi'!$A$2:$M$229,$C$6+4,FALSE)</f>
        <v>933</v>
      </c>
      <c r="W27" s="245">
        <f t="shared" si="8"/>
        <v>1625</v>
      </c>
      <c r="X27" s="244">
        <f>VLOOKUP(X$5&amp;X$6&amp;$A27&amp;X$8&amp;X$7,'SQL - Multi'!$A$2:$M$229,$C$6+4,FALSE)</f>
        <v>1643</v>
      </c>
      <c r="Y27" s="244">
        <f>VLOOKUP(Y$5&amp;Y$6&amp;$A27&amp;Y$8&amp;Y$7,'SQL - Multi'!$A$2:$M$229,$C$6+4,FALSE)</f>
        <v>1894</v>
      </c>
      <c r="Z27" s="245">
        <f t="shared" si="9"/>
        <v>3537</v>
      </c>
      <c r="AA27" s="244">
        <f t="shared" si="3"/>
        <v>2335</v>
      </c>
      <c r="AB27" s="244">
        <f t="shared" si="3"/>
        <v>2827</v>
      </c>
      <c r="AC27" s="245">
        <f t="shared" si="10"/>
        <v>5162</v>
      </c>
      <c r="AD27" s="244">
        <f>VLOOKUP(AD$5&amp;AD$6&amp;$A27&amp;AD$8&amp;AD$7,'SQL - Multi'!$A$2:$M$229,$C$6+4,FALSE)</f>
        <v>93</v>
      </c>
      <c r="AE27" s="244">
        <f>VLOOKUP(AE$5&amp;AE$6&amp;$A27&amp;AE$8&amp;AE$7,'SQL - Multi'!$A$2:$M$229,$C$6+4,FALSE)</f>
        <v>133</v>
      </c>
      <c r="AF27" s="245">
        <f t="shared" si="11"/>
        <v>226</v>
      </c>
      <c r="AG27" s="244">
        <f>VLOOKUP(AG$5&amp;AG$6&amp;$A27&amp;AG$8&amp;AG$7,'SQL - Multi'!$A$2:$M$229,$C$6+4,FALSE)</f>
        <v>270</v>
      </c>
      <c r="AH27" s="244">
        <f>VLOOKUP(AH$5&amp;AH$6&amp;$A27&amp;AH$8&amp;AH$7,'SQL - Multi'!$A$2:$M$229,$C$6+4,FALSE)</f>
        <v>314</v>
      </c>
      <c r="AI27" s="245">
        <f t="shared" si="12"/>
        <v>584</v>
      </c>
      <c r="AJ27" s="244">
        <f t="shared" si="4"/>
        <v>363</v>
      </c>
      <c r="AK27" s="244">
        <f t="shared" si="4"/>
        <v>447</v>
      </c>
      <c r="AL27" s="245">
        <f t="shared" si="15"/>
        <v>810</v>
      </c>
      <c r="AM27" s="244">
        <f>VLOOKUP(AM$5&amp;AM$6&amp;$A27&amp;AM$8&amp;AM$7,'SQL - Multi'!$A$2:$M$229,$C$6+4,FALSE)</f>
        <v>1411</v>
      </c>
      <c r="AN27" s="244">
        <f>VLOOKUP(AN$5&amp;AN$6&amp;$A27&amp;AN$8&amp;AN$7,'SQL - Multi'!$A$2:$M$229,$C$6+4,FALSE)</f>
        <v>1501</v>
      </c>
      <c r="AO27" s="245">
        <f t="shared" si="13"/>
        <v>2912</v>
      </c>
      <c r="AP27" s="244">
        <f>VLOOKUP(AP$5&amp;AP$6&amp;$A27&amp;AP$8&amp;AP$7,'SQL - Multi'!$A$2:$M$229,$C$6+4,FALSE)</f>
        <v>2655</v>
      </c>
      <c r="AQ27" s="244">
        <f>VLOOKUP(AQ$5&amp;AQ$6&amp;$A27&amp;AQ$8&amp;AQ$7,'SQL - Multi'!$A$2:$M$229,$C$6+4,FALSE)</f>
        <v>2572</v>
      </c>
      <c r="AR27" s="245">
        <f t="shared" si="14"/>
        <v>5227</v>
      </c>
      <c r="AS27" s="244">
        <f t="shared" si="5"/>
        <v>4066</v>
      </c>
      <c r="AT27" s="244">
        <f t="shared" si="5"/>
        <v>4073</v>
      </c>
      <c r="AU27" s="244">
        <f t="shared" si="6"/>
        <v>8139</v>
      </c>
    </row>
    <row r="28" spans="1:47" x14ac:dyDescent="0.3">
      <c r="A28" s="14" t="s">
        <v>1585</v>
      </c>
      <c r="B28" s="240">
        <f t="shared" si="0"/>
        <v>0.4889937106918239</v>
      </c>
      <c r="C28" s="240">
        <f t="shared" si="0"/>
        <v>0.59375</v>
      </c>
      <c r="D28" s="241">
        <f t="shared" si="0"/>
        <v>0.53728813559322031</v>
      </c>
      <c r="E28" s="242">
        <f t="shared" si="0"/>
        <v>0.62188914027149322</v>
      </c>
      <c r="F28" s="240">
        <f t="shared" si="0"/>
        <v>0.7482345716917409</v>
      </c>
      <c r="G28" s="241">
        <f t="shared" si="0"/>
        <v>0.68246724569409689</v>
      </c>
      <c r="H28" s="240">
        <f t="shared" si="0"/>
        <v>0.6016299137104506</v>
      </c>
      <c r="I28" s="240">
        <f t="shared" si="0"/>
        <v>0.72612470402525653</v>
      </c>
      <c r="J28" s="241">
        <f t="shared" si="0"/>
        <v>0.66098081023454158</v>
      </c>
      <c r="K28" s="243">
        <f t="shared" si="7"/>
        <v>5.9748427672955975E-2</v>
      </c>
      <c r="L28" s="243">
        <f t="shared" si="1"/>
        <v>9.1911764705882359E-2</v>
      </c>
      <c r="M28" s="241">
        <f t="shared" si="1"/>
        <v>7.4576271186440682E-2</v>
      </c>
      <c r="N28" s="243">
        <f t="shared" si="7"/>
        <v>0.15186651583710406</v>
      </c>
      <c r="O28" s="243">
        <f t="shared" si="7"/>
        <v>0.18268345102855388</v>
      </c>
      <c r="P28" s="241">
        <f t="shared" si="7"/>
        <v>0.16664213160606506</v>
      </c>
      <c r="Q28" s="243">
        <f t="shared" si="2"/>
        <v>0.13782358581016299</v>
      </c>
      <c r="R28" s="243">
        <f t="shared" si="2"/>
        <v>0.1696921862667719</v>
      </c>
      <c r="S28" s="243">
        <f t="shared" si="2"/>
        <v>0.15301643045277813</v>
      </c>
      <c r="T28" s="236"/>
      <c r="U28" s="244">
        <f>VLOOKUP(U$5&amp;U$6&amp;$A28&amp;U$8&amp;U$7,'SQL - Multi'!$A$2:$M$229,$C$6+4,FALSE)</f>
        <v>311</v>
      </c>
      <c r="V28" s="244">
        <f>VLOOKUP(V$5&amp;V$6&amp;$A28&amp;V$8&amp;V$7,'SQL - Multi'!$A$2:$M$229,$C$6+4,FALSE)</f>
        <v>323</v>
      </c>
      <c r="W28" s="245">
        <f t="shared" si="8"/>
        <v>634</v>
      </c>
      <c r="X28" s="244">
        <f>VLOOKUP(X$5&amp;X$6&amp;$A28&amp;X$8&amp;X$7,'SQL - Multi'!$A$2:$M$229,$C$6+4,FALSE)</f>
        <v>2199</v>
      </c>
      <c r="Y28" s="244">
        <f>VLOOKUP(Y$5&amp;Y$6&amp;$A28&amp;Y$8&amp;Y$7,'SQL - Multi'!$A$2:$M$229,$C$6+4,FALSE)</f>
        <v>2437</v>
      </c>
      <c r="Z28" s="245">
        <f t="shared" si="9"/>
        <v>4636</v>
      </c>
      <c r="AA28" s="244">
        <f t="shared" si="3"/>
        <v>2510</v>
      </c>
      <c r="AB28" s="244">
        <f t="shared" si="3"/>
        <v>2760</v>
      </c>
      <c r="AC28" s="245">
        <f t="shared" si="10"/>
        <v>5270</v>
      </c>
      <c r="AD28" s="244">
        <f>VLOOKUP(AD$5&amp;AD$6&amp;$A28&amp;AD$8&amp;AD$7,'SQL - Multi'!$A$2:$M$229,$C$6+4,FALSE)</f>
        <v>38</v>
      </c>
      <c r="AE28" s="244">
        <f>VLOOKUP(AE$5&amp;AE$6&amp;$A28&amp;AE$8&amp;AE$7,'SQL - Multi'!$A$2:$M$229,$C$6+4,FALSE)</f>
        <v>50</v>
      </c>
      <c r="AF28" s="245">
        <f t="shared" si="11"/>
        <v>88</v>
      </c>
      <c r="AG28" s="244">
        <f>VLOOKUP(AG$5&amp;AG$6&amp;$A28&amp;AG$8&amp;AG$7,'SQL - Multi'!$A$2:$M$229,$C$6+4,FALSE)</f>
        <v>537</v>
      </c>
      <c r="AH28" s="244">
        <f>VLOOKUP(AH$5&amp;AH$6&amp;$A28&amp;AH$8&amp;AH$7,'SQL - Multi'!$A$2:$M$229,$C$6+4,FALSE)</f>
        <v>595</v>
      </c>
      <c r="AI28" s="245">
        <f t="shared" si="12"/>
        <v>1132</v>
      </c>
      <c r="AJ28" s="244">
        <f t="shared" si="4"/>
        <v>575</v>
      </c>
      <c r="AK28" s="244">
        <f t="shared" si="4"/>
        <v>645</v>
      </c>
      <c r="AL28" s="245">
        <f t="shared" si="15"/>
        <v>1220</v>
      </c>
      <c r="AM28" s="244">
        <f>VLOOKUP(AM$5&amp;AM$6&amp;$A28&amp;AM$8&amp;AM$7,'SQL - Multi'!$A$2:$M$229,$C$6+4,FALSE)</f>
        <v>636</v>
      </c>
      <c r="AN28" s="244">
        <f>VLOOKUP(AN$5&amp;AN$6&amp;$A28&amp;AN$8&amp;AN$7,'SQL - Multi'!$A$2:$M$229,$C$6+4,FALSE)</f>
        <v>544</v>
      </c>
      <c r="AO28" s="245">
        <f t="shared" si="13"/>
        <v>1180</v>
      </c>
      <c r="AP28" s="244">
        <f>VLOOKUP(AP$5&amp;AP$6&amp;$A28&amp;AP$8&amp;AP$7,'SQL - Multi'!$A$2:$M$229,$C$6+4,FALSE)</f>
        <v>3536</v>
      </c>
      <c r="AQ28" s="244">
        <f>VLOOKUP(AQ$5&amp;AQ$6&amp;$A28&amp;AQ$8&amp;AQ$7,'SQL - Multi'!$A$2:$M$229,$C$6+4,FALSE)</f>
        <v>3257</v>
      </c>
      <c r="AR28" s="245">
        <f t="shared" si="14"/>
        <v>6793</v>
      </c>
      <c r="AS28" s="244">
        <f t="shared" si="5"/>
        <v>4172</v>
      </c>
      <c r="AT28" s="244">
        <f t="shared" si="5"/>
        <v>3801</v>
      </c>
      <c r="AU28" s="244">
        <f t="shared" si="6"/>
        <v>7973</v>
      </c>
    </row>
    <row r="29" spans="1:47" x14ac:dyDescent="0.3">
      <c r="A29" s="103" t="s">
        <v>1586</v>
      </c>
      <c r="B29" s="233">
        <f t="shared" ref="B29:J36" si="16">U29/AM29</f>
        <v>0.43540916109109623</v>
      </c>
      <c r="C29" s="233">
        <f t="shared" si="16"/>
        <v>0.58979010106245144</v>
      </c>
      <c r="D29" s="234">
        <f t="shared" si="16"/>
        <v>0.51233053582956745</v>
      </c>
      <c r="E29" s="235">
        <f t="shared" si="16"/>
        <v>0.55118772335505573</v>
      </c>
      <c r="F29" s="233">
        <f t="shared" si="16"/>
        <v>0.71359967303565952</v>
      </c>
      <c r="G29" s="234">
        <f t="shared" si="16"/>
        <v>0.63354230350759033</v>
      </c>
      <c r="H29" s="233">
        <f t="shared" si="16"/>
        <v>0.51761194029850743</v>
      </c>
      <c r="I29" s="233">
        <f t="shared" si="16"/>
        <v>0.67858713176022278</v>
      </c>
      <c r="J29" s="234">
        <f t="shared" si="16"/>
        <v>0.59883162020261771</v>
      </c>
      <c r="K29" s="236">
        <f t="shared" si="7"/>
        <v>4.657745753988677E-2</v>
      </c>
      <c r="L29" s="236">
        <f t="shared" si="7"/>
        <v>6.8670640062192284E-2</v>
      </c>
      <c r="M29" s="234">
        <f t="shared" si="7"/>
        <v>5.7585539057456427E-2</v>
      </c>
      <c r="N29" s="236">
        <f t="shared" si="7"/>
        <v>7.693924742484759E-2</v>
      </c>
      <c r="O29" s="236">
        <f t="shared" si="7"/>
        <v>0.12056810054153469</v>
      </c>
      <c r="P29" s="234">
        <f t="shared" si="7"/>
        <v>9.9062224755194037E-2</v>
      </c>
      <c r="Q29" s="236">
        <f t="shared" si="2"/>
        <v>6.8134328358208956E-2</v>
      </c>
      <c r="R29" s="236">
        <f t="shared" si="2"/>
        <v>0.10589183643558552</v>
      </c>
      <c r="S29" s="236">
        <f t="shared" si="2"/>
        <v>8.7184796273016341E-2</v>
      </c>
      <c r="T29" s="236"/>
      <c r="U29" s="246">
        <f>SUM(U30:U32)</f>
        <v>1692</v>
      </c>
      <c r="V29" s="246">
        <f>SUM(V30:V32)</f>
        <v>2276</v>
      </c>
      <c r="W29" s="247">
        <f t="shared" si="8"/>
        <v>3968</v>
      </c>
      <c r="X29" s="246">
        <f>SUM(X30:X32)</f>
        <v>5244</v>
      </c>
      <c r="Y29" s="246">
        <f>SUM(Y30:Y32)</f>
        <v>6984</v>
      </c>
      <c r="Z29" s="247">
        <f t="shared" si="9"/>
        <v>12228</v>
      </c>
      <c r="AA29" s="246">
        <f t="shared" ref="AA29:AC36" si="17">SUM(U29,X29)</f>
        <v>6936</v>
      </c>
      <c r="AB29" s="246">
        <f t="shared" si="17"/>
        <v>9260</v>
      </c>
      <c r="AC29" s="247">
        <f t="shared" si="17"/>
        <v>16196</v>
      </c>
      <c r="AD29" s="246">
        <f>SUM(AD30:AD32)</f>
        <v>181</v>
      </c>
      <c r="AE29" s="246">
        <f>SUM(AE30:AE32)</f>
        <v>265</v>
      </c>
      <c r="AF29" s="247">
        <f t="shared" si="11"/>
        <v>446</v>
      </c>
      <c r="AG29" s="246">
        <f>SUM(AG30:AG32)</f>
        <v>732</v>
      </c>
      <c r="AH29" s="246">
        <f>SUM(AH30:AH32)</f>
        <v>1180</v>
      </c>
      <c r="AI29" s="247">
        <f t="shared" si="12"/>
        <v>1912</v>
      </c>
      <c r="AJ29" s="246">
        <f t="shared" ref="AJ29:AK36" si="18">SUM(AD29,AG29)</f>
        <v>913</v>
      </c>
      <c r="AK29" s="246">
        <f t="shared" si="18"/>
        <v>1445</v>
      </c>
      <c r="AL29" s="247">
        <f t="shared" si="15"/>
        <v>2358</v>
      </c>
      <c r="AM29" s="246">
        <f>SUM(AM30:AM32)</f>
        <v>3886</v>
      </c>
      <c r="AN29" s="246">
        <f>SUM(AN30:AN32)</f>
        <v>3859</v>
      </c>
      <c r="AO29" s="247">
        <f t="shared" si="13"/>
        <v>7745</v>
      </c>
      <c r="AP29" s="246">
        <f>SUM(AP30:AP32)</f>
        <v>9514</v>
      </c>
      <c r="AQ29" s="246">
        <f>SUM(AQ30:AQ32)</f>
        <v>9787</v>
      </c>
      <c r="AR29" s="247">
        <f t="shared" si="14"/>
        <v>19301</v>
      </c>
      <c r="AS29" s="246">
        <f t="shared" ref="AS29:AT36" si="19">SUM(AM29,AP29)</f>
        <v>13400</v>
      </c>
      <c r="AT29" s="246">
        <f t="shared" si="19"/>
        <v>13646</v>
      </c>
      <c r="AU29" s="246">
        <f t="shared" si="6"/>
        <v>27046</v>
      </c>
    </row>
    <row r="30" spans="1:47" x14ac:dyDescent="0.3">
      <c r="A30" s="14" t="s">
        <v>1587</v>
      </c>
      <c r="B30" s="240">
        <f t="shared" si="16"/>
        <v>0.2724288840262582</v>
      </c>
      <c r="C30" s="240">
        <f t="shared" si="16"/>
        <v>0.41718426501035194</v>
      </c>
      <c r="D30" s="241">
        <f t="shared" si="16"/>
        <v>0.34680851063829787</v>
      </c>
      <c r="E30" s="242">
        <f t="shared" si="16"/>
        <v>0.38847385272145146</v>
      </c>
      <c r="F30" s="240">
        <f t="shared" si="16"/>
        <v>0.61148878314072064</v>
      </c>
      <c r="G30" s="241">
        <f t="shared" si="16"/>
        <v>0.50252042412654263</v>
      </c>
      <c r="H30" s="240">
        <f t="shared" si="16"/>
        <v>0.36</v>
      </c>
      <c r="I30" s="240">
        <f t="shared" si="16"/>
        <v>0.56345957011258951</v>
      </c>
      <c r="J30" s="241">
        <f t="shared" si="16"/>
        <v>0.46416874099305644</v>
      </c>
      <c r="K30" s="243">
        <f t="shared" si="7"/>
        <v>2.4070021881838075E-2</v>
      </c>
      <c r="L30" s="243">
        <f t="shared" si="7"/>
        <v>3.1055900621118012E-2</v>
      </c>
      <c r="M30" s="241">
        <f t="shared" si="7"/>
        <v>2.7659574468085105E-2</v>
      </c>
      <c r="N30" s="243">
        <f t="shared" si="7"/>
        <v>4.1622198505869797E-2</v>
      </c>
      <c r="O30" s="243">
        <f t="shared" si="7"/>
        <v>7.8857919782460914E-2</v>
      </c>
      <c r="P30" s="241">
        <f t="shared" si="7"/>
        <v>6.0664001390578828E-2</v>
      </c>
      <c r="Q30" s="243">
        <f t="shared" si="2"/>
        <v>3.7315436241610739E-2</v>
      </c>
      <c r="R30" s="243">
        <f t="shared" si="2"/>
        <v>6.7041965199590589E-2</v>
      </c>
      <c r="S30" s="243">
        <f t="shared" si="2"/>
        <v>5.2535045198480283E-2</v>
      </c>
      <c r="T30" s="236"/>
      <c r="U30" s="244">
        <f>VLOOKUP(U$5&amp;U$6&amp;$A30&amp;U$8&amp;U$7,'SQL - Multi'!$A$2:$M$229,$C$6+4,FALSE)</f>
        <v>249</v>
      </c>
      <c r="V30" s="244">
        <f>VLOOKUP(V$5&amp;V$6&amp;$A30&amp;V$8&amp;V$7,'SQL - Multi'!$A$2:$M$229,$C$6+4,FALSE)</f>
        <v>403</v>
      </c>
      <c r="W30" s="245">
        <f t="shared" si="8"/>
        <v>652</v>
      </c>
      <c r="X30" s="244">
        <f>VLOOKUP(X$5&amp;X$6&amp;$A30&amp;X$8&amp;X$7,'SQL - Multi'!$A$2:$M$229,$C$6+4,FALSE)</f>
        <v>1092</v>
      </c>
      <c r="Y30" s="244">
        <f>VLOOKUP(Y$5&amp;Y$6&amp;$A30&amp;Y$8&amp;Y$7,'SQL - Multi'!$A$2:$M$229,$C$6+4,FALSE)</f>
        <v>1799</v>
      </c>
      <c r="Z30" s="245">
        <f t="shared" si="9"/>
        <v>2891</v>
      </c>
      <c r="AA30" s="244">
        <f t="shared" si="17"/>
        <v>1341</v>
      </c>
      <c r="AB30" s="244">
        <f t="shared" si="17"/>
        <v>2202</v>
      </c>
      <c r="AC30" s="245">
        <f t="shared" si="10"/>
        <v>3543</v>
      </c>
      <c r="AD30" s="244">
        <f>VLOOKUP(AD$5&amp;AD$6&amp;$A30&amp;AD$8&amp;AD$7,'SQL - Multi'!$A$2:$M$229,$C$6+4,FALSE)</f>
        <v>22</v>
      </c>
      <c r="AE30" s="244">
        <f>VLOOKUP(AE$5&amp;AE$6&amp;$A30&amp;AE$8&amp;AE$7,'SQL - Multi'!$A$2:$M$229,$C$6+4,FALSE)</f>
        <v>30</v>
      </c>
      <c r="AF30" s="245">
        <f t="shared" si="11"/>
        <v>52</v>
      </c>
      <c r="AG30" s="244">
        <f>VLOOKUP(AG$5&amp;AG$6&amp;$A30&amp;AG$8&amp;AG$7,'SQL - Multi'!$A$2:$M$229,$C$6+4,FALSE)</f>
        <v>117</v>
      </c>
      <c r="AH30" s="244">
        <f>VLOOKUP(AH$5&amp;AH$6&amp;$A30&amp;AH$8&amp;AH$7,'SQL - Multi'!$A$2:$M$229,$C$6+4,FALSE)</f>
        <v>232</v>
      </c>
      <c r="AI30" s="245">
        <f t="shared" si="12"/>
        <v>349</v>
      </c>
      <c r="AJ30" s="244">
        <f t="shared" si="18"/>
        <v>139</v>
      </c>
      <c r="AK30" s="244">
        <f t="shared" si="18"/>
        <v>262</v>
      </c>
      <c r="AL30" s="245">
        <f t="shared" si="15"/>
        <v>401</v>
      </c>
      <c r="AM30" s="244">
        <f>VLOOKUP(AM$5&amp;AM$6&amp;$A30&amp;AM$8&amp;AM$7,'SQL - Multi'!$A$2:$M$229,$C$6+4,FALSE)</f>
        <v>914</v>
      </c>
      <c r="AN30" s="244">
        <f>VLOOKUP(AN$5&amp;AN$6&amp;$A30&amp;AN$8&amp;AN$7,'SQL - Multi'!$A$2:$M$229,$C$6+4,FALSE)</f>
        <v>966</v>
      </c>
      <c r="AO30" s="245">
        <f t="shared" si="13"/>
        <v>1880</v>
      </c>
      <c r="AP30" s="244">
        <f>VLOOKUP(AP$5&amp;AP$6&amp;$A30&amp;AP$8&amp;AP$7,'SQL - Multi'!$A$2:$M$229,$C$6+4,FALSE)</f>
        <v>2811</v>
      </c>
      <c r="AQ30" s="244">
        <f>VLOOKUP(AQ$5&amp;AQ$6&amp;$A30&amp;AQ$8&amp;AQ$7,'SQL - Multi'!$A$2:$M$229,$C$6+4,FALSE)</f>
        <v>2942</v>
      </c>
      <c r="AR30" s="245">
        <f t="shared" si="14"/>
        <v>5753</v>
      </c>
      <c r="AS30" s="244">
        <f t="shared" si="19"/>
        <v>3725</v>
      </c>
      <c r="AT30" s="244">
        <f t="shared" si="19"/>
        <v>3908</v>
      </c>
      <c r="AU30" s="244">
        <f t="shared" si="6"/>
        <v>7633</v>
      </c>
    </row>
    <row r="31" spans="1:47" x14ac:dyDescent="0.3">
      <c r="A31" s="14" t="s">
        <v>1588</v>
      </c>
      <c r="B31" s="240">
        <f t="shared" si="16"/>
        <v>0.5081316937723126</v>
      </c>
      <c r="C31" s="240">
        <f t="shared" si="16"/>
        <v>0.66816510012259911</v>
      </c>
      <c r="D31" s="241">
        <f t="shared" si="16"/>
        <v>0.58695652173913049</v>
      </c>
      <c r="E31" s="242">
        <f t="shared" si="16"/>
        <v>0.64778634163828641</v>
      </c>
      <c r="F31" s="240">
        <f t="shared" si="16"/>
        <v>0.77615062761506282</v>
      </c>
      <c r="G31" s="241">
        <f t="shared" si="16"/>
        <v>0.71285903667697748</v>
      </c>
      <c r="H31" s="240">
        <f t="shared" si="16"/>
        <v>0.60432098765432096</v>
      </c>
      <c r="I31" s="240">
        <f t="shared" si="16"/>
        <v>0.74385922033484053</v>
      </c>
      <c r="J31" s="241">
        <f t="shared" si="16"/>
        <v>0.67444574095682619</v>
      </c>
      <c r="K31" s="243">
        <f t="shared" si="7"/>
        <v>5.7120190400634666E-2</v>
      </c>
      <c r="L31" s="243">
        <f t="shared" si="7"/>
        <v>8.5002043318348999E-2</v>
      </c>
      <c r="M31" s="241">
        <f t="shared" si="7"/>
        <v>7.0853462157809979E-2</v>
      </c>
      <c r="N31" s="243">
        <f t="shared" si="7"/>
        <v>9.7867001254705141E-2</v>
      </c>
      <c r="O31" s="243">
        <f t="shared" si="7"/>
        <v>0.14400278940027894</v>
      </c>
      <c r="P31" s="241">
        <f t="shared" si="7"/>
        <v>0.12125497127706585</v>
      </c>
      <c r="Q31" s="243">
        <f t="shared" si="2"/>
        <v>8.5185185185185183E-2</v>
      </c>
      <c r="R31" s="243">
        <f t="shared" si="2"/>
        <v>0.12635952584626664</v>
      </c>
      <c r="S31" s="243">
        <f t="shared" si="2"/>
        <v>0.1058772953386968</v>
      </c>
      <c r="T31" s="236"/>
      <c r="U31" s="244">
        <f>VLOOKUP(U$5&amp;U$6&amp;$A31&amp;U$8&amp;U$7,'SQL - Multi'!$A$2:$M$229,$C$6+4,FALSE)</f>
        <v>1281</v>
      </c>
      <c r="V31" s="244">
        <f>VLOOKUP(V$5&amp;V$6&amp;$A31&amp;V$8&amp;V$7,'SQL - Multi'!$A$2:$M$229,$C$6+4,FALSE)</f>
        <v>1635</v>
      </c>
      <c r="W31" s="245">
        <f t="shared" si="8"/>
        <v>2916</v>
      </c>
      <c r="X31" s="244">
        <f>VLOOKUP(X$5&amp;X$6&amp;$A31&amp;X$8&amp;X$7,'SQL - Multi'!$A$2:$M$229,$C$6+4,FALSE)</f>
        <v>3614</v>
      </c>
      <c r="Y31" s="244">
        <f>VLOOKUP(Y$5&amp;Y$6&amp;$A31&amp;Y$8&amp;Y$7,'SQL - Multi'!$A$2:$M$229,$C$6+4,FALSE)</f>
        <v>4452</v>
      </c>
      <c r="Z31" s="245">
        <f t="shared" si="9"/>
        <v>8066</v>
      </c>
      <c r="AA31" s="244">
        <f t="shared" si="17"/>
        <v>4895</v>
      </c>
      <c r="AB31" s="244">
        <f t="shared" si="17"/>
        <v>6087</v>
      </c>
      <c r="AC31" s="245">
        <f t="shared" si="10"/>
        <v>10982</v>
      </c>
      <c r="AD31" s="244">
        <f>VLOOKUP(AD$5&amp;AD$6&amp;$A31&amp;AD$8&amp;AD$7,'SQL - Multi'!$A$2:$M$229,$C$6+4,FALSE)</f>
        <v>144</v>
      </c>
      <c r="AE31" s="244">
        <f>VLOOKUP(AE$5&amp;AE$6&amp;$A31&amp;AE$8&amp;AE$7,'SQL - Multi'!$A$2:$M$229,$C$6+4,FALSE)</f>
        <v>208</v>
      </c>
      <c r="AF31" s="245">
        <f t="shared" si="11"/>
        <v>352</v>
      </c>
      <c r="AG31" s="244">
        <f>VLOOKUP(AG$5&amp;AG$6&amp;$A31&amp;AG$8&amp;AG$7,'SQL - Multi'!$A$2:$M$229,$C$6+4,FALSE)</f>
        <v>546</v>
      </c>
      <c r="AH31" s="244">
        <f>VLOOKUP(AH$5&amp;AH$6&amp;$A31&amp;AH$8&amp;AH$7,'SQL - Multi'!$A$2:$M$229,$C$6+4,FALSE)</f>
        <v>826</v>
      </c>
      <c r="AI31" s="245">
        <f t="shared" si="12"/>
        <v>1372</v>
      </c>
      <c r="AJ31" s="244">
        <f t="shared" si="18"/>
        <v>690</v>
      </c>
      <c r="AK31" s="244">
        <f t="shared" si="18"/>
        <v>1034</v>
      </c>
      <c r="AL31" s="245">
        <f t="shared" si="15"/>
        <v>1724</v>
      </c>
      <c r="AM31" s="244">
        <f>VLOOKUP(AM$5&amp;AM$6&amp;$A31&amp;AM$8&amp;AM$7,'SQL - Multi'!$A$2:$M$229,$C$6+4,FALSE)</f>
        <v>2521</v>
      </c>
      <c r="AN31" s="244">
        <f>VLOOKUP(AN$5&amp;AN$6&amp;$A31&amp;AN$8&amp;AN$7,'SQL - Multi'!$A$2:$M$229,$C$6+4,FALSE)</f>
        <v>2447</v>
      </c>
      <c r="AO31" s="245">
        <f t="shared" si="13"/>
        <v>4968</v>
      </c>
      <c r="AP31" s="244">
        <f>VLOOKUP(AP$5&amp;AP$6&amp;$A31&amp;AP$8&amp;AP$7,'SQL - Multi'!$A$2:$M$229,$C$6+4,FALSE)</f>
        <v>5579</v>
      </c>
      <c r="AQ31" s="244">
        <f>VLOOKUP(AQ$5&amp;AQ$6&amp;$A31&amp;AQ$8&amp;AQ$7,'SQL - Multi'!$A$2:$M$229,$C$6+4,FALSE)</f>
        <v>5736</v>
      </c>
      <c r="AR31" s="245">
        <f t="shared" si="14"/>
        <v>11315</v>
      </c>
      <c r="AS31" s="244">
        <f t="shared" si="19"/>
        <v>8100</v>
      </c>
      <c r="AT31" s="244">
        <f t="shared" si="19"/>
        <v>8183</v>
      </c>
      <c r="AU31" s="244">
        <f t="shared" si="6"/>
        <v>16283</v>
      </c>
    </row>
    <row r="32" spans="1:47" x14ac:dyDescent="0.3">
      <c r="A32" s="14" t="s">
        <v>1589</v>
      </c>
      <c r="B32" s="240">
        <f t="shared" si="16"/>
        <v>0.35920177383592017</v>
      </c>
      <c r="C32" s="240">
        <f t="shared" si="16"/>
        <v>0.53363228699551568</v>
      </c>
      <c r="D32" s="241">
        <f t="shared" si="16"/>
        <v>0.44593088071348941</v>
      </c>
      <c r="E32" s="242">
        <f t="shared" si="16"/>
        <v>0.47864768683274023</v>
      </c>
      <c r="F32" s="240">
        <f t="shared" si="16"/>
        <v>0.66095581605049591</v>
      </c>
      <c r="G32" s="241">
        <f t="shared" si="16"/>
        <v>0.56918943125839683</v>
      </c>
      <c r="H32" s="240">
        <f t="shared" si="16"/>
        <v>0.44444444444444442</v>
      </c>
      <c r="I32" s="240">
        <f t="shared" si="16"/>
        <v>0.62443729903536982</v>
      </c>
      <c r="J32" s="241">
        <f t="shared" si="16"/>
        <v>0.53386581469648564</v>
      </c>
      <c r="K32" s="243">
        <f t="shared" si="7"/>
        <v>3.325942350332594E-2</v>
      </c>
      <c r="L32" s="243">
        <f t="shared" si="7"/>
        <v>6.0538116591928252E-2</v>
      </c>
      <c r="M32" s="241">
        <f t="shared" si="7"/>
        <v>4.6822742474916385E-2</v>
      </c>
      <c r="N32" s="243">
        <f t="shared" si="7"/>
        <v>6.1387900355871883E-2</v>
      </c>
      <c r="O32" s="243">
        <f t="shared" si="7"/>
        <v>0.11000901713255185</v>
      </c>
      <c r="P32" s="241">
        <f t="shared" si="7"/>
        <v>8.5535154500671742E-2</v>
      </c>
      <c r="Q32" s="243">
        <f t="shared" si="2"/>
        <v>5.3333333333333337E-2</v>
      </c>
      <c r="R32" s="243">
        <f t="shared" si="2"/>
        <v>9.5819935691318331E-2</v>
      </c>
      <c r="S32" s="243">
        <f t="shared" si="2"/>
        <v>7.4440894568690102E-2</v>
      </c>
      <c r="T32" s="236"/>
      <c r="U32" s="244">
        <f>VLOOKUP(U$5&amp;U$6&amp;$A32&amp;U$8&amp;U$7,'SQL - Multi'!$A$2:$M$229,$C$6+4,FALSE)</f>
        <v>162</v>
      </c>
      <c r="V32" s="244">
        <f>VLOOKUP(V$5&amp;V$6&amp;$A32&amp;V$8&amp;V$7,'SQL - Multi'!$A$2:$M$229,$C$6+4,FALSE)</f>
        <v>238</v>
      </c>
      <c r="W32" s="245">
        <f t="shared" si="8"/>
        <v>400</v>
      </c>
      <c r="X32" s="244">
        <f>VLOOKUP(X$5&amp;X$6&amp;$A32&amp;X$8&amp;X$7,'SQL - Multi'!$A$2:$M$229,$C$6+4,FALSE)</f>
        <v>538</v>
      </c>
      <c r="Y32" s="244">
        <f>VLOOKUP(Y$5&amp;Y$6&amp;$A32&amp;Y$8&amp;Y$7,'SQL - Multi'!$A$2:$M$229,$C$6+4,FALSE)</f>
        <v>733</v>
      </c>
      <c r="Z32" s="245">
        <f t="shared" si="9"/>
        <v>1271</v>
      </c>
      <c r="AA32" s="244">
        <f t="shared" si="17"/>
        <v>700</v>
      </c>
      <c r="AB32" s="244">
        <f t="shared" si="17"/>
        <v>971</v>
      </c>
      <c r="AC32" s="245">
        <f t="shared" si="10"/>
        <v>1671</v>
      </c>
      <c r="AD32" s="244">
        <f>VLOOKUP(AD$5&amp;AD$6&amp;$A32&amp;AD$8&amp;AD$7,'SQL - Multi'!$A$2:$M$229,$C$6+4,FALSE)</f>
        <v>15</v>
      </c>
      <c r="AE32" s="244">
        <f>VLOOKUP(AE$5&amp;AE$6&amp;$A32&amp;AE$8&amp;AE$7,'SQL - Multi'!$A$2:$M$229,$C$6+4,FALSE)</f>
        <v>27</v>
      </c>
      <c r="AF32" s="245">
        <f t="shared" si="11"/>
        <v>42</v>
      </c>
      <c r="AG32" s="244">
        <f>VLOOKUP(AG$5&amp;AG$6&amp;$A32&amp;AG$8&amp;AG$7,'SQL - Multi'!$A$2:$M$229,$C$6+4,FALSE)</f>
        <v>69</v>
      </c>
      <c r="AH32" s="244">
        <f>VLOOKUP(AH$5&amp;AH$6&amp;$A32&amp;AH$8&amp;AH$7,'SQL - Multi'!$A$2:$M$229,$C$6+4,FALSE)</f>
        <v>122</v>
      </c>
      <c r="AI32" s="245">
        <f t="shared" si="12"/>
        <v>191</v>
      </c>
      <c r="AJ32" s="244">
        <f t="shared" si="18"/>
        <v>84</v>
      </c>
      <c r="AK32" s="244">
        <f t="shared" si="18"/>
        <v>149</v>
      </c>
      <c r="AL32" s="245">
        <f t="shared" si="15"/>
        <v>233</v>
      </c>
      <c r="AM32" s="244">
        <f>VLOOKUP(AM$5&amp;AM$6&amp;$A32&amp;AM$8&amp;AM$7,'SQL - Multi'!$A$2:$M$229,$C$6+4,FALSE)</f>
        <v>451</v>
      </c>
      <c r="AN32" s="244">
        <f>VLOOKUP(AN$5&amp;AN$6&amp;$A32&amp;AN$8&amp;AN$7,'SQL - Multi'!$A$2:$M$229,$C$6+4,FALSE)</f>
        <v>446</v>
      </c>
      <c r="AO32" s="245">
        <f t="shared" si="13"/>
        <v>897</v>
      </c>
      <c r="AP32" s="244">
        <f>VLOOKUP(AP$5&amp;AP$6&amp;$A32&amp;AP$8&amp;AP$7,'SQL - Multi'!$A$2:$M$229,$C$6+4,FALSE)</f>
        <v>1124</v>
      </c>
      <c r="AQ32" s="244">
        <f>VLOOKUP(AQ$5&amp;AQ$6&amp;$A32&amp;AQ$8&amp;AQ$7,'SQL - Multi'!$A$2:$M$229,$C$6+4,FALSE)</f>
        <v>1109</v>
      </c>
      <c r="AR32" s="245">
        <f t="shared" si="14"/>
        <v>2233</v>
      </c>
      <c r="AS32" s="244">
        <f t="shared" si="19"/>
        <v>1575</v>
      </c>
      <c r="AT32" s="244">
        <f t="shared" si="19"/>
        <v>1555</v>
      </c>
      <c r="AU32" s="244">
        <f t="shared" si="6"/>
        <v>3130</v>
      </c>
    </row>
    <row r="33" spans="1:47" x14ac:dyDescent="0.3">
      <c r="A33" s="103" t="s">
        <v>1590</v>
      </c>
      <c r="B33" s="233">
        <f t="shared" si="16"/>
        <v>0.66216216216216217</v>
      </c>
      <c r="C33" s="233">
        <f t="shared" si="16"/>
        <v>0.78082191780821919</v>
      </c>
      <c r="D33" s="234">
        <f t="shared" si="16"/>
        <v>0.72108843537414968</v>
      </c>
      <c r="E33" s="235">
        <f t="shared" si="16"/>
        <v>0.74371859296482412</v>
      </c>
      <c r="F33" s="233">
        <f t="shared" si="16"/>
        <v>0.81547619047619047</v>
      </c>
      <c r="G33" s="234">
        <f t="shared" si="16"/>
        <v>0.77983025461807287</v>
      </c>
      <c r="H33" s="233">
        <f t="shared" si="16"/>
        <v>0.73807296538821332</v>
      </c>
      <c r="I33" s="233">
        <f t="shared" si="16"/>
        <v>0.81313598519888997</v>
      </c>
      <c r="J33" s="234">
        <f t="shared" si="16"/>
        <v>0.77581395348837212</v>
      </c>
      <c r="K33" s="236">
        <f t="shared" si="7"/>
        <v>0.29729729729729731</v>
      </c>
      <c r="L33" s="236">
        <f t="shared" si="7"/>
        <v>0.28767123287671231</v>
      </c>
      <c r="M33" s="234">
        <f t="shared" si="7"/>
        <v>0.29251700680272108</v>
      </c>
      <c r="N33" s="236">
        <f t="shared" si="7"/>
        <v>0.33969849246231154</v>
      </c>
      <c r="O33" s="236">
        <f t="shared" si="7"/>
        <v>0.37400793650793651</v>
      </c>
      <c r="P33" s="234">
        <f t="shared" si="7"/>
        <v>0.35696455317024461</v>
      </c>
      <c r="Q33" s="236">
        <f t="shared" si="2"/>
        <v>0.33676333021515437</v>
      </c>
      <c r="R33" s="236">
        <f t="shared" si="2"/>
        <v>0.36817761332099908</v>
      </c>
      <c r="S33" s="236">
        <f t="shared" si="2"/>
        <v>0.35255813953488374</v>
      </c>
      <c r="T33" s="236"/>
      <c r="U33" s="246">
        <f>VLOOKUP(U$5&amp;U$6&amp;$A33&amp;U$8&amp;U$7,'SQL - Multi'!$A$2:$M$229,$C$6+4,FALSE)</f>
        <v>49</v>
      </c>
      <c r="V33" s="246">
        <f>VLOOKUP(V$5&amp;V$6&amp;$A33&amp;V$8&amp;V$7,'SQL - Multi'!$A$2:$M$229,$C$6+4,FALSE)</f>
        <v>57</v>
      </c>
      <c r="W33" s="247">
        <f t="shared" si="8"/>
        <v>106</v>
      </c>
      <c r="X33" s="246">
        <f>VLOOKUP(X$5&amp;X$6&amp;$A33&amp;X$8&amp;X$7,'SQL - Multi'!$A$2:$M$229,$C$6+4,FALSE)</f>
        <v>740</v>
      </c>
      <c r="Y33" s="246">
        <f>VLOOKUP(Y$5&amp;Y$6&amp;$A33&amp;Y$8&amp;Y$7,'SQL - Multi'!$A$2:$M$229,$C$6+4,FALSE)</f>
        <v>822</v>
      </c>
      <c r="Z33" s="247">
        <f t="shared" si="9"/>
        <v>1562</v>
      </c>
      <c r="AA33" s="246">
        <f t="shared" si="17"/>
        <v>789</v>
      </c>
      <c r="AB33" s="246">
        <f t="shared" si="17"/>
        <v>879</v>
      </c>
      <c r="AC33" s="247">
        <f t="shared" si="17"/>
        <v>1668</v>
      </c>
      <c r="AD33" s="246">
        <f>VLOOKUP(AD$5&amp;AD$6&amp;$A33&amp;AD$8&amp;AD$7,'SQL - Multi'!$A$2:$M$229,$C$6+4,FALSE)</f>
        <v>22</v>
      </c>
      <c r="AE33" s="246">
        <f>VLOOKUP(AE$5&amp;AE$6&amp;$A33&amp;AE$8&amp;AE$7,'SQL - Multi'!$A$2:$M$229,$C$6+4,FALSE)</f>
        <v>21</v>
      </c>
      <c r="AF33" s="247">
        <f t="shared" si="11"/>
        <v>43</v>
      </c>
      <c r="AG33" s="246">
        <f>VLOOKUP(AG$5&amp;AG$6&amp;$A33&amp;AG$8&amp;AG$7,'SQL - Multi'!$A$2:$M$229,$C$6+4,FALSE)</f>
        <v>338</v>
      </c>
      <c r="AH33" s="246">
        <f>VLOOKUP(AH$5&amp;AH$6&amp;$A33&amp;AH$8&amp;AH$7,'SQL - Multi'!$A$2:$M$229,$C$6+4,FALSE)</f>
        <v>377</v>
      </c>
      <c r="AI33" s="247">
        <f t="shared" si="12"/>
        <v>715</v>
      </c>
      <c r="AJ33" s="246">
        <f t="shared" si="18"/>
        <v>360</v>
      </c>
      <c r="AK33" s="246">
        <f t="shared" si="18"/>
        <v>398</v>
      </c>
      <c r="AL33" s="247">
        <f t="shared" si="15"/>
        <v>758</v>
      </c>
      <c r="AM33" s="246">
        <f>VLOOKUP(AM$5&amp;AM$6&amp;$A33&amp;AM$8&amp;AM$7,'SQL - Multi'!$A$2:$M$229,$C$6+4,FALSE)</f>
        <v>74</v>
      </c>
      <c r="AN33" s="246">
        <f>VLOOKUP(AN$5&amp;AN$6&amp;$A33&amp;AN$8&amp;AN$7,'SQL - Multi'!$A$2:$M$229,$C$6+4,FALSE)</f>
        <v>73</v>
      </c>
      <c r="AO33" s="247">
        <f t="shared" si="13"/>
        <v>147</v>
      </c>
      <c r="AP33" s="246">
        <f>VLOOKUP(AP$5&amp;AP$6&amp;$A33&amp;AP$8&amp;AP$7,'SQL - Multi'!$A$2:$M$229,$C$6+4,FALSE)</f>
        <v>995</v>
      </c>
      <c r="AQ33" s="246">
        <f>VLOOKUP(AQ$5&amp;AQ$6&amp;$A33&amp;AQ$8&amp;AQ$7,'SQL - Multi'!$A$2:$M$229,$C$6+4,FALSE)</f>
        <v>1008</v>
      </c>
      <c r="AR33" s="247">
        <f t="shared" si="14"/>
        <v>2003</v>
      </c>
      <c r="AS33" s="246">
        <f t="shared" si="19"/>
        <v>1069</v>
      </c>
      <c r="AT33" s="246">
        <f t="shared" si="19"/>
        <v>1081</v>
      </c>
      <c r="AU33" s="246">
        <f t="shared" si="6"/>
        <v>2150</v>
      </c>
    </row>
    <row r="34" spans="1:47" x14ac:dyDescent="0.3">
      <c r="A34" s="14" t="s">
        <v>1591</v>
      </c>
      <c r="B34" s="240">
        <f t="shared" si="16"/>
        <v>0.51577998196573493</v>
      </c>
      <c r="C34" s="240">
        <f t="shared" si="16"/>
        <v>0.58891013384321222</v>
      </c>
      <c r="D34" s="241">
        <f t="shared" si="16"/>
        <v>0.55127610208816702</v>
      </c>
      <c r="E34" s="242">
        <f t="shared" si="16"/>
        <v>0.54418442193503314</v>
      </c>
      <c r="F34" s="240">
        <f t="shared" si="16"/>
        <v>0.64586645468998405</v>
      </c>
      <c r="G34" s="241">
        <f t="shared" si="16"/>
        <v>0.59174567763524821</v>
      </c>
      <c r="H34" s="240">
        <f t="shared" si="16"/>
        <v>0.53625377643504535</v>
      </c>
      <c r="I34" s="240">
        <f t="shared" si="16"/>
        <v>0.62914093206064003</v>
      </c>
      <c r="J34" s="241">
        <f t="shared" si="16"/>
        <v>0.58016989646933903</v>
      </c>
      <c r="K34" s="243">
        <f t="shared" si="7"/>
        <v>7.6645626690712357E-2</v>
      </c>
      <c r="L34" s="243">
        <f t="shared" si="7"/>
        <v>9.2734225621414909E-2</v>
      </c>
      <c r="M34" s="241">
        <f t="shared" si="7"/>
        <v>8.4454756380510435E-2</v>
      </c>
      <c r="N34" s="243">
        <f t="shared" si="7"/>
        <v>0.12923506811037375</v>
      </c>
      <c r="O34" s="243">
        <f t="shared" si="7"/>
        <v>0.1458664546899841</v>
      </c>
      <c r="P34" s="241">
        <f t="shared" si="7"/>
        <v>0.13701431492842536</v>
      </c>
      <c r="Q34" s="243">
        <f t="shared" si="2"/>
        <v>0.11455186304128902</v>
      </c>
      <c r="R34" s="243">
        <f t="shared" si="2"/>
        <v>0.13026389668725435</v>
      </c>
      <c r="S34" s="243">
        <f t="shared" si="2"/>
        <v>0.12198035572073268</v>
      </c>
      <c r="T34" s="236"/>
      <c r="U34" s="244">
        <f>VLOOKUP(U$5&amp;U$6&amp;$A34&amp;U$8&amp;U$7,'SQL - Multi'!$A$2:$M$229,$C$6+4,FALSE)</f>
        <v>572</v>
      </c>
      <c r="V34" s="244">
        <f>VLOOKUP(V$5&amp;V$6&amp;$A34&amp;V$8&amp;V$7,'SQL - Multi'!$A$2:$M$229,$C$6+4,FALSE)</f>
        <v>616</v>
      </c>
      <c r="W34" s="245">
        <f t="shared" si="8"/>
        <v>1188</v>
      </c>
      <c r="X34" s="244">
        <f>VLOOKUP(X$5&amp;X$6&amp;$A34&amp;X$8&amp;X$7,'SQL - Multi'!$A$2:$M$229,$C$6+4,FALSE)</f>
        <v>1558</v>
      </c>
      <c r="Y34" s="244">
        <f>VLOOKUP(Y$5&amp;Y$6&amp;$A34&amp;Y$8&amp;Y$7,'SQL - Multi'!$A$2:$M$229,$C$6+4,FALSE)</f>
        <v>1625</v>
      </c>
      <c r="Z34" s="245">
        <f t="shared" si="9"/>
        <v>3183</v>
      </c>
      <c r="AA34" s="244">
        <f t="shared" si="17"/>
        <v>2130</v>
      </c>
      <c r="AB34" s="244">
        <f t="shared" si="17"/>
        <v>2241</v>
      </c>
      <c r="AC34" s="245">
        <f t="shared" si="10"/>
        <v>4371</v>
      </c>
      <c r="AD34" s="244">
        <f>VLOOKUP(AD$5&amp;AD$6&amp;$A34&amp;AD$8&amp;AD$7,'SQL - Multi'!$A$2:$M$229,$C$6+4,FALSE)</f>
        <v>85</v>
      </c>
      <c r="AE34" s="244">
        <f>VLOOKUP(AE$5&amp;AE$6&amp;$A34&amp;AE$8&amp;AE$7,'SQL - Multi'!$A$2:$M$229,$C$6+4,FALSE)</f>
        <v>97</v>
      </c>
      <c r="AF34" s="245">
        <f t="shared" si="11"/>
        <v>182</v>
      </c>
      <c r="AG34" s="244">
        <f>VLOOKUP(AG$5&amp;AG$6&amp;$A34&amp;AG$8&amp;AG$7,'SQL - Multi'!$A$2:$M$229,$C$6+4,FALSE)</f>
        <v>370</v>
      </c>
      <c r="AH34" s="244">
        <f>VLOOKUP(AH$5&amp;AH$6&amp;$A34&amp;AH$8&amp;AH$7,'SQL - Multi'!$A$2:$M$229,$C$6+4,FALSE)</f>
        <v>367</v>
      </c>
      <c r="AI34" s="245">
        <f t="shared" si="12"/>
        <v>737</v>
      </c>
      <c r="AJ34" s="244">
        <f t="shared" si="18"/>
        <v>455</v>
      </c>
      <c r="AK34" s="244">
        <f t="shared" si="18"/>
        <v>464</v>
      </c>
      <c r="AL34" s="245">
        <f t="shared" si="15"/>
        <v>919</v>
      </c>
      <c r="AM34" s="244">
        <f>VLOOKUP(AM$5&amp;AM$6&amp;$A34&amp;AM$8&amp;AM$7,'SQL - Multi'!$A$2:$M$229,$C$6+4,FALSE)</f>
        <v>1109</v>
      </c>
      <c r="AN34" s="244">
        <f>VLOOKUP(AN$5&amp;AN$6&amp;$A34&amp;AN$8&amp;AN$7,'SQL - Multi'!$A$2:$M$229,$C$6+4,FALSE)</f>
        <v>1046</v>
      </c>
      <c r="AO34" s="245">
        <f t="shared" si="13"/>
        <v>2155</v>
      </c>
      <c r="AP34" s="244">
        <f>VLOOKUP(AP$5&amp;AP$6&amp;$A34&amp;AP$8&amp;AP$7,'SQL - Multi'!$A$2:$M$229,$C$6+4,FALSE)</f>
        <v>2863</v>
      </c>
      <c r="AQ34" s="244">
        <f>VLOOKUP(AQ$5&amp;AQ$6&amp;$A34&amp;AQ$8&amp;AQ$7,'SQL - Multi'!$A$2:$M$229,$C$6+4,FALSE)</f>
        <v>2516</v>
      </c>
      <c r="AR34" s="245">
        <f t="shared" si="14"/>
        <v>5379</v>
      </c>
      <c r="AS34" s="244">
        <f t="shared" si="19"/>
        <v>3972</v>
      </c>
      <c r="AT34" s="244">
        <f t="shared" si="19"/>
        <v>3562</v>
      </c>
      <c r="AU34" s="244">
        <f t="shared" si="6"/>
        <v>7534</v>
      </c>
    </row>
    <row r="35" spans="1:47" x14ac:dyDescent="0.3">
      <c r="A35" s="37" t="s">
        <v>1592</v>
      </c>
      <c r="B35" s="240">
        <f t="shared" si="16"/>
        <v>0.21111111111111111</v>
      </c>
      <c r="C35" s="248">
        <f t="shared" si="16"/>
        <v>0.32118451025056949</v>
      </c>
      <c r="D35" s="241">
        <f t="shared" si="16"/>
        <v>0.26046986721144022</v>
      </c>
      <c r="E35" s="242">
        <f t="shared" si="16"/>
        <v>0.39387494683113566</v>
      </c>
      <c r="F35" s="240">
        <f t="shared" si="16"/>
        <v>0.51531778692272523</v>
      </c>
      <c r="G35" s="241">
        <f t="shared" si="16"/>
        <v>0.45240193918025562</v>
      </c>
      <c r="H35" s="240">
        <f t="shared" si="16"/>
        <v>0.35973711518505708</v>
      </c>
      <c r="I35" s="240">
        <f t="shared" si="16"/>
        <v>0.48286367098248284</v>
      </c>
      <c r="J35" s="241">
        <f t="shared" si="16"/>
        <v>0.41834330251948521</v>
      </c>
      <c r="K35" s="243">
        <f t="shared" si="7"/>
        <v>4.2592592592592592E-2</v>
      </c>
      <c r="L35" s="243">
        <f t="shared" si="7"/>
        <v>5.4669703872437359E-2</v>
      </c>
      <c r="M35" s="241">
        <f t="shared" si="7"/>
        <v>4.8008171603677222E-2</v>
      </c>
      <c r="N35" s="243">
        <f t="shared" si="7"/>
        <v>0.11229264142917907</v>
      </c>
      <c r="O35" s="243">
        <f t="shared" si="7"/>
        <v>0.15866483767718337</v>
      </c>
      <c r="P35" s="241">
        <f t="shared" si="7"/>
        <v>0.13464081092992508</v>
      </c>
      <c r="Q35" s="243">
        <f t="shared" si="2"/>
        <v>9.9273607748184015E-2</v>
      </c>
      <c r="R35" s="243">
        <f t="shared" si="2"/>
        <v>0.14127951256664129</v>
      </c>
      <c r="S35" s="243">
        <f t="shared" si="2"/>
        <v>0.11926771796266086</v>
      </c>
      <c r="T35" s="236"/>
      <c r="U35" s="244">
        <f>VLOOKUP(U$5&amp;U$6&amp;$A35&amp;U$8&amp;U$7,'SQL - Multi'!$A$2:$M$229,$C$6+4,FALSE)</f>
        <v>114</v>
      </c>
      <c r="V35" s="244">
        <f>VLOOKUP(V$5&amp;V$6&amp;$A35&amp;V$8&amp;V$7,'SQL - Multi'!$A$2:$M$229,$C$6+4,FALSE)</f>
        <v>141</v>
      </c>
      <c r="W35" s="245">
        <f t="shared" si="8"/>
        <v>255</v>
      </c>
      <c r="X35" s="244">
        <f>VLOOKUP(X$5&amp;X$6&amp;$A35&amp;X$8&amp;X$7,'SQL - Multi'!$A$2:$M$229,$C$6+4,FALSE)</f>
        <v>926</v>
      </c>
      <c r="Y35" s="244">
        <f>VLOOKUP(Y$5&amp;Y$6&amp;$A35&amp;Y$8&amp;Y$7,'SQL - Multi'!$A$2:$M$229,$C$6+4,FALSE)</f>
        <v>1127</v>
      </c>
      <c r="Z35" s="245">
        <f t="shared" si="9"/>
        <v>2053</v>
      </c>
      <c r="AA35" s="244">
        <f t="shared" si="17"/>
        <v>1040</v>
      </c>
      <c r="AB35" s="244">
        <f t="shared" si="17"/>
        <v>1268</v>
      </c>
      <c r="AC35" s="245">
        <f t="shared" si="10"/>
        <v>2308</v>
      </c>
      <c r="AD35" s="244">
        <f>VLOOKUP(AD$5&amp;AD$6&amp;$A35&amp;AD$8&amp;AD$7,'SQL - Multi'!$A$2:$M$229,$C$6+4,FALSE)</f>
        <v>23</v>
      </c>
      <c r="AE35" s="244">
        <f>VLOOKUP(AE$5&amp;AE$6&amp;$A35&amp;AE$8&amp;AE$7,'SQL - Multi'!$A$2:$M$229,$C$6+4,FALSE)</f>
        <v>24</v>
      </c>
      <c r="AF35" s="245">
        <f t="shared" si="11"/>
        <v>47</v>
      </c>
      <c r="AG35" s="244">
        <f>VLOOKUP(AG$5&amp;AG$6&amp;$A35&amp;AG$8&amp;AG$7,'SQL - Multi'!$A$2:$M$229,$C$6+4,FALSE)</f>
        <v>264</v>
      </c>
      <c r="AH35" s="244">
        <f>VLOOKUP(AH$5&amp;AH$6&amp;$A35&amp;AH$8&amp;AH$7,'SQL - Multi'!$A$2:$M$229,$C$6+4,FALSE)</f>
        <v>347</v>
      </c>
      <c r="AI35" s="245">
        <f t="shared" si="12"/>
        <v>611</v>
      </c>
      <c r="AJ35" s="244">
        <f t="shared" si="18"/>
        <v>287</v>
      </c>
      <c r="AK35" s="244">
        <f t="shared" si="18"/>
        <v>371</v>
      </c>
      <c r="AL35" s="245">
        <f t="shared" si="15"/>
        <v>658</v>
      </c>
      <c r="AM35" s="244">
        <f>VLOOKUP(AM$5&amp;AM$6&amp;$A35&amp;AM$8&amp;AM$7,'SQL - Multi'!$A$2:$M$229,$C$6+4,FALSE)</f>
        <v>540</v>
      </c>
      <c r="AN35" s="244">
        <f>VLOOKUP(AN$5&amp;AN$6&amp;$A35&amp;AN$8&amp;AN$7,'SQL - Multi'!$A$2:$M$229,$C$6+4,FALSE)</f>
        <v>439</v>
      </c>
      <c r="AO35" s="245">
        <f t="shared" si="13"/>
        <v>979</v>
      </c>
      <c r="AP35" s="244">
        <f>VLOOKUP(AP$5&amp;AP$6&amp;$A35&amp;AP$8&amp;AP$7,'SQL - Multi'!$A$2:$M$229,$C$6+4,FALSE)</f>
        <v>2351</v>
      </c>
      <c r="AQ35" s="244">
        <f>VLOOKUP(AQ$5&amp;AQ$6&amp;$A35&amp;AQ$8&amp;AQ$7,'SQL - Multi'!$A$2:$M$229,$C$6+4,FALSE)</f>
        <v>2187</v>
      </c>
      <c r="AR35" s="245">
        <f t="shared" si="14"/>
        <v>4538</v>
      </c>
      <c r="AS35" s="244">
        <f t="shared" si="19"/>
        <v>2891</v>
      </c>
      <c r="AT35" s="244">
        <f t="shared" si="19"/>
        <v>2626</v>
      </c>
      <c r="AU35" s="244">
        <f t="shared" si="6"/>
        <v>5517</v>
      </c>
    </row>
    <row r="36" spans="1:47" x14ac:dyDescent="0.3">
      <c r="A36" s="129" t="s">
        <v>1630</v>
      </c>
      <c r="B36" s="249">
        <f t="shared" si="16"/>
        <v>0.22421090821139195</v>
      </c>
      <c r="C36" s="250">
        <f t="shared" si="16"/>
        <v>0.30249433106575963</v>
      </c>
      <c r="D36" s="251">
        <f t="shared" si="16"/>
        <v>0.26255321774541862</v>
      </c>
      <c r="E36" s="252">
        <f t="shared" si="16"/>
        <v>0.39673309937880569</v>
      </c>
      <c r="F36" s="249">
        <f t="shared" si="16"/>
        <v>0.50268833238183697</v>
      </c>
      <c r="G36" s="251">
        <f t="shared" si="16"/>
        <v>0.44866106384089366</v>
      </c>
      <c r="H36" s="249">
        <f t="shared" si="16"/>
        <v>0.37175365607665156</v>
      </c>
      <c r="I36" s="249">
        <f t="shared" si="16"/>
        <v>0.47373254424069267</v>
      </c>
      <c r="J36" s="251">
        <f t="shared" si="16"/>
        <v>0.4217283377384099</v>
      </c>
      <c r="K36" s="249">
        <f t="shared" si="7"/>
        <v>2.9338493167251178E-2</v>
      </c>
      <c r="L36" s="249">
        <f t="shared" si="7"/>
        <v>3.9052658100277145E-2</v>
      </c>
      <c r="M36" s="251">
        <f t="shared" si="7"/>
        <v>3.4096378108224842E-2</v>
      </c>
      <c r="N36" s="249">
        <f t="shared" si="7"/>
        <v>0.10023054212205219</v>
      </c>
      <c r="O36" s="249">
        <f t="shared" si="7"/>
        <v>0.1249968046762498</v>
      </c>
      <c r="P36" s="251">
        <f t="shared" si="7"/>
        <v>0.11236832489429452</v>
      </c>
      <c r="Q36" s="249">
        <f t="shared" si="2"/>
        <v>8.9966100745223293E-2</v>
      </c>
      <c r="R36" s="249">
        <f t="shared" si="2"/>
        <v>0.11256596017608816</v>
      </c>
      <c r="S36" s="249">
        <f t="shared" si="2"/>
        <v>0.1010411457961283</v>
      </c>
      <c r="T36" s="236"/>
      <c r="U36" s="253">
        <f>SUM(U13,U19,U24,U29,U33:U35)</f>
        <v>9270</v>
      </c>
      <c r="V36" s="253">
        <f>SUM(V13,V19,V24,V29,V33:V35)</f>
        <v>12006</v>
      </c>
      <c r="W36" s="254">
        <f t="shared" si="8"/>
        <v>21276</v>
      </c>
      <c r="X36" s="253">
        <f>SUM(X13,X19,X24,X29,X33:X35)</f>
        <v>96885</v>
      </c>
      <c r="Y36" s="253">
        <f>SUM(Y13,Y19,Y24,Y29,Y33:Y35)</f>
        <v>117990</v>
      </c>
      <c r="Z36" s="254">
        <f t="shared" si="9"/>
        <v>214875</v>
      </c>
      <c r="AA36" s="253">
        <f t="shared" si="17"/>
        <v>106155</v>
      </c>
      <c r="AB36" s="253">
        <f>SUM(V36,Y36)</f>
        <v>129996</v>
      </c>
      <c r="AC36" s="254">
        <f>SUM(AA36:AB36)</f>
        <v>236151</v>
      </c>
      <c r="AD36" s="253">
        <f>SUM(AD13,AD19,AD24,AD29,AD33:AD35)</f>
        <v>1213</v>
      </c>
      <c r="AE36" s="253">
        <f>SUM(AE13,AE19,AE24,AE29,AE33:AE35)</f>
        <v>1550</v>
      </c>
      <c r="AF36" s="254">
        <f t="shared" si="11"/>
        <v>2763</v>
      </c>
      <c r="AG36" s="253">
        <f>SUM(AG13,AG19,AG24,AG29,AG33:AG35)</f>
        <v>24477</v>
      </c>
      <c r="AH36" s="253">
        <f>SUM(AH13,AH19,AH24,AH29,AH33:AH35)</f>
        <v>29339</v>
      </c>
      <c r="AI36" s="254">
        <f t="shared" si="12"/>
        <v>53816</v>
      </c>
      <c r="AJ36" s="253">
        <f t="shared" si="18"/>
        <v>25690</v>
      </c>
      <c r="AK36" s="253">
        <f t="shared" si="18"/>
        <v>30889</v>
      </c>
      <c r="AL36" s="254">
        <f>SUM(AJ36:AK36)</f>
        <v>56579</v>
      </c>
      <c r="AM36" s="253">
        <f>SUM(AM13,AM19,AM24,AM29,AM33:AM35)</f>
        <v>41345</v>
      </c>
      <c r="AN36" s="253">
        <f>SUM(AN13,AN19,AN24,AN29,AN33:AN35)</f>
        <v>39690</v>
      </c>
      <c r="AO36" s="254">
        <f t="shared" si="13"/>
        <v>81035</v>
      </c>
      <c r="AP36" s="253">
        <f>SUM(AP13,AP19,AP24,AP29,AP33:AP35)</f>
        <v>244207</v>
      </c>
      <c r="AQ36" s="253">
        <f>SUM(AQ13,AQ19,AQ24,AQ29,AQ33:AQ35)</f>
        <v>234718</v>
      </c>
      <c r="AR36" s="254">
        <f t="shared" si="14"/>
        <v>478925</v>
      </c>
      <c r="AS36" s="253">
        <f t="shared" si="19"/>
        <v>285552</v>
      </c>
      <c r="AT36" s="253">
        <f t="shared" si="19"/>
        <v>274408</v>
      </c>
      <c r="AU36" s="253">
        <f t="shared" si="6"/>
        <v>559960</v>
      </c>
    </row>
    <row r="38" spans="1:47" x14ac:dyDescent="0.3">
      <c r="A38" s="14" t="s">
        <v>1631</v>
      </c>
    </row>
    <row r="39" spans="1:47" x14ac:dyDescent="0.3">
      <c r="A39" s="14" t="s">
        <v>1632</v>
      </c>
      <c r="AD39" s="131"/>
      <c r="AE39" s="131"/>
      <c r="AF39" s="131"/>
      <c r="AG39" s="131"/>
      <c r="AH39" s="131"/>
      <c r="AI39" s="131"/>
      <c r="AJ39" s="131"/>
      <c r="AK39" s="131"/>
      <c r="AL39" s="131"/>
    </row>
    <row r="40" spans="1:47" x14ac:dyDescent="0.3">
      <c r="AD40" s="131"/>
      <c r="AE40" s="131"/>
      <c r="AF40" s="131"/>
      <c r="AG40" s="131"/>
      <c r="AH40" s="131"/>
      <c r="AI40" s="131"/>
      <c r="AJ40" s="131"/>
      <c r="AK40" s="131"/>
      <c r="AL40" s="131"/>
    </row>
    <row r="41" spans="1:47" x14ac:dyDescent="0.3">
      <c r="A41" s="38" t="s">
        <v>1383</v>
      </c>
      <c r="AD41" s="131"/>
      <c r="AE41" s="131"/>
      <c r="AF41" s="131"/>
      <c r="AG41" s="131"/>
      <c r="AH41" s="131"/>
      <c r="AI41" s="131"/>
      <c r="AJ41" s="131"/>
      <c r="AK41" s="131"/>
      <c r="AL41" s="131"/>
    </row>
    <row r="42" spans="1:47" x14ac:dyDescent="0.3">
      <c r="AD42" s="131"/>
      <c r="AE42" s="131"/>
      <c r="AF42" s="131"/>
      <c r="AG42" s="131"/>
      <c r="AH42" s="131"/>
      <c r="AI42" s="131"/>
      <c r="AJ42" s="131"/>
      <c r="AK42" s="131"/>
      <c r="AL42" s="131"/>
    </row>
    <row r="43" spans="1:47" x14ac:dyDescent="0.3">
      <c r="AD43" s="131"/>
      <c r="AE43" s="131"/>
      <c r="AF43" s="131"/>
      <c r="AG43" s="131"/>
      <c r="AH43" s="131"/>
      <c r="AI43" s="131"/>
      <c r="AJ43" s="131"/>
      <c r="AK43" s="131"/>
      <c r="AL43" s="131"/>
    </row>
    <row r="44" spans="1:47" x14ac:dyDescent="0.3">
      <c r="AD44" s="131"/>
      <c r="AE44" s="131"/>
      <c r="AF44" s="131"/>
      <c r="AG44" s="131"/>
      <c r="AH44" s="131"/>
      <c r="AI44" s="131"/>
      <c r="AJ44" s="131"/>
      <c r="AK44" s="131"/>
      <c r="AL44" s="131"/>
    </row>
    <row r="45" spans="1:47" x14ac:dyDescent="0.3">
      <c r="AD45" s="131"/>
      <c r="AE45" s="131"/>
      <c r="AF45" s="131"/>
      <c r="AG45" s="131"/>
      <c r="AH45" s="131"/>
      <c r="AI45" s="131"/>
      <c r="AJ45" s="131"/>
      <c r="AK45" s="131"/>
      <c r="AL45" s="131"/>
    </row>
    <row r="46" spans="1:47" x14ac:dyDescent="0.3">
      <c r="AD46" s="131"/>
      <c r="AE46" s="131"/>
      <c r="AF46" s="131"/>
      <c r="AG46" s="131"/>
      <c r="AH46" s="131"/>
      <c r="AI46" s="131"/>
      <c r="AJ46" s="131"/>
      <c r="AK46" s="131"/>
      <c r="AL46" s="131"/>
    </row>
    <row r="47" spans="1:47" x14ac:dyDescent="0.3">
      <c r="AD47" s="131"/>
      <c r="AE47" s="131"/>
      <c r="AF47" s="131"/>
      <c r="AG47" s="131"/>
      <c r="AH47" s="131"/>
      <c r="AI47" s="131"/>
      <c r="AJ47" s="131"/>
      <c r="AK47" s="131"/>
      <c r="AL47" s="131"/>
    </row>
    <row r="48" spans="1:47" x14ac:dyDescent="0.3">
      <c r="AD48" s="131"/>
      <c r="AE48" s="131"/>
      <c r="AF48" s="131"/>
      <c r="AG48" s="131"/>
      <c r="AH48" s="131"/>
      <c r="AI48" s="131"/>
      <c r="AJ48" s="131"/>
      <c r="AK48" s="131"/>
      <c r="AL48" s="131"/>
    </row>
    <row r="49" spans="30:38" x14ac:dyDescent="0.3">
      <c r="AD49" s="131"/>
      <c r="AE49" s="131"/>
      <c r="AF49" s="131"/>
      <c r="AG49" s="131"/>
      <c r="AH49" s="131"/>
      <c r="AI49" s="131"/>
      <c r="AJ49" s="131"/>
      <c r="AK49" s="131"/>
      <c r="AL49" s="131"/>
    </row>
    <row r="50" spans="30:38" x14ac:dyDescent="0.3">
      <c r="AD50" s="131"/>
      <c r="AE50" s="131"/>
      <c r="AF50" s="131"/>
      <c r="AG50" s="131"/>
      <c r="AH50" s="131"/>
      <c r="AI50" s="131"/>
      <c r="AJ50" s="131"/>
      <c r="AK50" s="131"/>
      <c r="AL50" s="131"/>
    </row>
    <row r="51" spans="30:38" x14ac:dyDescent="0.3">
      <c r="AD51" s="131"/>
      <c r="AE51" s="131"/>
      <c r="AF51" s="131"/>
      <c r="AG51" s="131"/>
      <c r="AH51" s="131"/>
      <c r="AI51" s="131"/>
      <c r="AJ51" s="131"/>
      <c r="AK51" s="131"/>
      <c r="AL51" s="131"/>
    </row>
    <row r="52" spans="30:38" x14ac:dyDescent="0.3">
      <c r="AD52" s="131"/>
      <c r="AE52" s="131"/>
      <c r="AF52" s="131"/>
      <c r="AG52" s="131"/>
      <c r="AH52" s="131"/>
      <c r="AI52" s="131"/>
      <c r="AJ52" s="131"/>
      <c r="AK52" s="131"/>
      <c r="AL52" s="131"/>
    </row>
    <row r="53" spans="30:38" x14ac:dyDescent="0.3">
      <c r="AD53" s="131"/>
      <c r="AE53" s="131"/>
      <c r="AF53" s="131"/>
      <c r="AG53" s="131"/>
      <c r="AH53" s="131"/>
      <c r="AI53" s="131"/>
      <c r="AJ53" s="131"/>
      <c r="AK53" s="131"/>
      <c r="AL53" s="131"/>
    </row>
    <row r="54" spans="30:38" x14ac:dyDescent="0.3">
      <c r="AD54" s="131"/>
      <c r="AE54" s="131"/>
      <c r="AF54" s="131"/>
      <c r="AG54" s="131"/>
      <c r="AH54" s="131"/>
      <c r="AI54" s="131"/>
      <c r="AJ54" s="131"/>
      <c r="AK54" s="131"/>
      <c r="AL54" s="131"/>
    </row>
  </sheetData>
  <mergeCells count="15">
    <mergeCell ref="Q11:S11"/>
    <mergeCell ref="B11:D11"/>
    <mergeCell ref="E11:G11"/>
    <mergeCell ref="H11:J11"/>
    <mergeCell ref="K11:M11"/>
    <mergeCell ref="N11:P11"/>
    <mergeCell ref="AM11:AO11"/>
    <mergeCell ref="AP11:AR11"/>
    <mergeCell ref="AS11:AU11"/>
    <mergeCell ref="U11:W11"/>
    <mergeCell ref="X11:Z11"/>
    <mergeCell ref="AA11:AC11"/>
    <mergeCell ref="AD11:AF11"/>
    <mergeCell ref="AG11:AI11"/>
    <mergeCell ref="AJ11:AL11"/>
  </mergeCells>
  <pageMargins left="0.7" right="0.7" top="0.75" bottom="0.75" header="0.3" footer="0.3"/>
  <pageSetup paperSize="9" scale="52" orientation="portrait" r:id="rId1"/>
  <colBreaks count="2" manualBreakCount="2">
    <brk id="20" max="1048575" man="1"/>
    <brk id="3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'SQL - Multi'!$E$1:$M$1</xm:f>
          </x14:formula1>
          <xm:sqref>B6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1"/>
  <sheetViews>
    <sheetView zoomScaleNormal="100" workbookViewId="0"/>
  </sheetViews>
  <sheetFormatPr defaultColWidth="9.1328125" defaultRowHeight="13.5" x14ac:dyDescent="0.35"/>
  <cols>
    <col min="1" max="1" width="18.3984375" style="132" customWidth="1"/>
    <col min="2" max="2" width="19.73046875" style="132" bestFit="1" customWidth="1"/>
    <col min="3" max="5" width="7.86328125" style="132" bestFit="1" customWidth="1"/>
    <col min="6" max="6" width="7.73046875" style="132" bestFit="1" customWidth="1"/>
    <col min="7" max="7" width="10.1328125" style="132" bestFit="1" customWidth="1"/>
    <col min="8" max="8" width="17.73046875" style="132" customWidth="1"/>
    <col min="9" max="9" width="10.86328125" style="132" bestFit="1" customWidth="1"/>
    <col min="10" max="10" width="10.86328125" style="132" customWidth="1"/>
    <col min="11" max="14" width="8.265625" style="132" bestFit="1" customWidth="1"/>
    <col min="15" max="15" width="10.1328125" style="132" bestFit="1" customWidth="1"/>
    <col min="16" max="16" width="17.73046875" style="132" customWidth="1"/>
    <col min="17" max="17" width="10.86328125" style="132" bestFit="1" customWidth="1"/>
    <col min="18" max="18" width="10.86328125" style="132" customWidth="1"/>
    <col min="19" max="23" width="8.265625" style="132" customWidth="1"/>
    <col min="24" max="24" width="17.73046875" style="132" bestFit="1" customWidth="1"/>
    <col min="25" max="26" width="8.265625" style="132" customWidth="1"/>
    <col min="27" max="27" width="3.1328125" style="132" customWidth="1"/>
    <col min="28" max="30" width="7.86328125" style="132" bestFit="1" customWidth="1"/>
    <col min="31" max="31" width="7.73046875" style="132" bestFit="1" customWidth="1"/>
    <col min="32" max="32" width="10.1328125" style="132" bestFit="1" customWidth="1"/>
    <col min="33" max="33" width="17.73046875" style="132" customWidth="1"/>
    <col min="34" max="34" width="10.86328125" style="132" bestFit="1" customWidth="1"/>
    <col min="35" max="35" width="10.86328125" style="132" customWidth="1"/>
    <col min="36" max="39" width="8.265625" style="132" bestFit="1" customWidth="1"/>
    <col min="40" max="40" width="10.1328125" style="132" bestFit="1" customWidth="1"/>
    <col min="41" max="41" width="17.73046875" style="132" customWidth="1"/>
    <col min="42" max="42" width="10.86328125" style="132" bestFit="1" customWidth="1"/>
    <col min="43" max="51" width="10.86328125" style="132" customWidth="1"/>
    <col min="52" max="52" width="2.59765625" style="132" customWidth="1"/>
    <col min="53" max="57" width="9.1328125" style="132"/>
    <col min="58" max="58" width="21.86328125" style="132" bestFit="1" customWidth="1"/>
    <col min="59" max="60" width="9.1328125" style="132"/>
    <col min="61" max="64" width="8.265625" style="132" bestFit="1" customWidth="1"/>
    <col min="65" max="65" width="10.1328125" style="132" bestFit="1" customWidth="1"/>
    <col min="66" max="66" width="21.86328125" style="132" bestFit="1" customWidth="1"/>
    <col min="67" max="67" width="10.86328125" style="132" bestFit="1" customWidth="1"/>
    <col min="68" max="68" width="10.86328125" style="132" customWidth="1"/>
    <col min="69" max="73" width="9.1328125" style="132"/>
    <col min="74" max="74" width="17.73046875" style="132" bestFit="1" customWidth="1"/>
    <col min="75" max="16384" width="9.1328125" style="132"/>
  </cols>
  <sheetData>
    <row r="1" spans="1:76" x14ac:dyDescent="0.35">
      <c r="A1" s="9" t="s">
        <v>1633</v>
      </c>
    </row>
    <row r="2" spans="1:76" x14ac:dyDescent="0.35">
      <c r="A2" s="9" t="s">
        <v>1634</v>
      </c>
    </row>
    <row r="3" spans="1:76" x14ac:dyDescent="0.35">
      <c r="A3" s="12" t="s">
        <v>1562</v>
      </c>
    </row>
    <row r="4" spans="1:76" x14ac:dyDescent="0.35">
      <c r="A4" s="12" t="s">
        <v>1978</v>
      </c>
      <c r="AB4" s="109" t="s">
        <v>5</v>
      </c>
      <c r="AC4" s="109" t="s">
        <v>5</v>
      </c>
      <c r="AD4" s="109" t="s">
        <v>5</v>
      </c>
      <c r="AE4" s="109" t="s">
        <v>5</v>
      </c>
      <c r="AF4" s="109" t="s">
        <v>5</v>
      </c>
      <c r="AG4" s="109" t="s">
        <v>5</v>
      </c>
      <c r="AH4" s="109" t="s">
        <v>5</v>
      </c>
      <c r="AI4" s="133"/>
      <c r="AJ4" s="109" t="s">
        <v>5</v>
      </c>
      <c r="AK4" s="109" t="s">
        <v>5</v>
      </c>
      <c r="AL4" s="109" t="s">
        <v>5</v>
      </c>
      <c r="AM4" s="109" t="s">
        <v>5</v>
      </c>
      <c r="AN4" s="109" t="s">
        <v>5</v>
      </c>
      <c r="AO4" s="109" t="s">
        <v>5</v>
      </c>
      <c r="AP4" s="109" t="s">
        <v>5</v>
      </c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09" t="s">
        <v>6</v>
      </c>
      <c r="BB4" s="109" t="s">
        <v>6</v>
      </c>
      <c r="BC4" s="109" t="s">
        <v>6</v>
      </c>
      <c r="BD4" s="109" t="s">
        <v>6</v>
      </c>
      <c r="BE4" s="109" t="s">
        <v>6</v>
      </c>
      <c r="BF4" s="109" t="s">
        <v>6</v>
      </c>
      <c r="BG4" s="109" t="s">
        <v>6</v>
      </c>
      <c r="BH4" s="133"/>
      <c r="BI4" s="109" t="s">
        <v>6</v>
      </c>
      <c r="BJ4" s="109" t="s">
        <v>6</v>
      </c>
      <c r="BK4" s="109" t="s">
        <v>6</v>
      </c>
      <c r="BL4" s="109" t="s">
        <v>6</v>
      </c>
      <c r="BM4" s="109" t="s">
        <v>6</v>
      </c>
      <c r="BN4" s="109" t="s">
        <v>6</v>
      </c>
      <c r="BO4" s="109" t="s">
        <v>6</v>
      </c>
    </row>
    <row r="5" spans="1:76" ht="13.9" thickBot="1" x14ac:dyDescent="0.4">
      <c r="AB5" s="109" t="s">
        <v>6</v>
      </c>
      <c r="AC5" s="109" t="s">
        <v>6</v>
      </c>
      <c r="AD5" s="109" t="s">
        <v>6</v>
      </c>
      <c r="AE5" s="109" t="s">
        <v>6</v>
      </c>
      <c r="AF5" s="109" t="s">
        <v>6</v>
      </c>
      <c r="AG5" s="109" t="s">
        <v>6</v>
      </c>
      <c r="AH5" s="109" t="s">
        <v>6</v>
      </c>
      <c r="AI5" s="133"/>
      <c r="AJ5" s="109" t="s">
        <v>6</v>
      </c>
      <c r="AK5" s="109" t="s">
        <v>6</v>
      </c>
      <c r="AL5" s="109" t="s">
        <v>6</v>
      </c>
      <c r="AM5" s="109" t="s">
        <v>6</v>
      </c>
      <c r="AN5" s="109" t="s">
        <v>6</v>
      </c>
      <c r="AO5" s="109" t="s">
        <v>6</v>
      </c>
      <c r="AP5" s="109" t="s">
        <v>6</v>
      </c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09" t="s">
        <v>6</v>
      </c>
      <c r="BB5" s="109" t="s">
        <v>6</v>
      </c>
      <c r="BC5" s="109" t="s">
        <v>6</v>
      </c>
      <c r="BD5" s="109" t="s">
        <v>6</v>
      </c>
      <c r="BE5" s="109" t="s">
        <v>6</v>
      </c>
      <c r="BF5" s="109" t="s">
        <v>6</v>
      </c>
      <c r="BG5" s="109" t="s">
        <v>6</v>
      </c>
      <c r="BH5" s="133"/>
      <c r="BI5" s="109" t="s">
        <v>6</v>
      </c>
      <c r="BJ5" s="109" t="s">
        <v>6</v>
      </c>
      <c r="BK5" s="109" t="s">
        <v>6</v>
      </c>
      <c r="BL5" s="109" t="s">
        <v>6</v>
      </c>
      <c r="BM5" s="109" t="s">
        <v>6</v>
      </c>
      <c r="BN5" s="109" t="s">
        <v>6</v>
      </c>
      <c r="BO5" s="109" t="s">
        <v>6</v>
      </c>
    </row>
    <row r="6" spans="1:76" ht="14.25" thickBot="1" x14ac:dyDescent="0.45">
      <c r="A6" s="110" t="s">
        <v>1622</v>
      </c>
      <c r="B6" s="111">
        <v>201718</v>
      </c>
      <c r="C6" s="109">
        <f>MATCH(B6,'SQL - Region Gender'!E1:M1,0)</f>
        <v>9</v>
      </c>
      <c r="AB6" s="133" t="s">
        <v>235</v>
      </c>
      <c r="AC6" s="133" t="s">
        <v>235</v>
      </c>
      <c r="AD6" s="133" t="s">
        <v>235</v>
      </c>
      <c r="AE6" s="133" t="s">
        <v>235</v>
      </c>
      <c r="AF6" s="133" t="s">
        <v>235</v>
      </c>
      <c r="AG6" s="133" t="s">
        <v>235</v>
      </c>
      <c r="AH6" s="133" t="s">
        <v>235</v>
      </c>
      <c r="AI6" s="133"/>
      <c r="AJ6" s="133" t="s">
        <v>235</v>
      </c>
      <c r="AK6" s="133" t="s">
        <v>235</v>
      </c>
      <c r="AL6" s="133" t="s">
        <v>235</v>
      </c>
      <c r="AM6" s="133" t="s">
        <v>235</v>
      </c>
      <c r="AN6" s="133" t="s">
        <v>235</v>
      </c>
      <c r="AO6" s="133" t="s">
        <v>235</v>
      </c>
      <c r="AP6" s="133" t="s">
        <v>235</v>
      </c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09"/>
      <c r="BB6" s="109"/>
      <c r="BC6" s="109"/>
      <c r="BD6" s="109"/>
      <c r="BE6" s="109"/>
      <c r="BF6" s="109"/>
      <c r="BG6" s="109"/>
      <c r="BH6" s="133"/>
      <c r="BI6" s="109"/>
      <c r="BJ6" s="109"/>
      <c r="BK6" s="109"/>
      <c r="BL6" s="109"/>
      <c r="BM6" s="109"/>
      <c r="BN6" s="109"/>
      <c r="BO6" s="109"/>
    </row>
    <row r="7" spans="1:76" s="135" customFormat="1" ht="13.9" x14ac:dyDescent="0.4">
      <c r="A7" s="134"/>
      <c r="AB7" s="133" t="s">
        <v>1624</v>
      </c>
      <c r="AC7" s="133" t="s">
        <v>1624</v>
      </c>
      <c r="AD7" s="133" t="s">
        <v>1624</v>
      </c>
      <c r="AE7" s="133" t="s">
        <v>1624</v>
      </c>
      <c r="AF7" s="133" t="s">
        <v>1624</v>
      </c>
      <c r="AG7" s="133" t="s">
        <v>1624</v>
      </c>
      <c r="AH7" s="133" t="s">
        <v>1624</v>
      </c>
      <c r="AI7" s="133"/>
      <c r="AJ7" s="133" t="s">
        <v>1624</v>
      </c>
      <c r="AK7" s="133" t="s">
        <v>1624</v>
      </c>
      <c r="AL7" s="133" t="s">
        <v>1624</v>
      </c>
      <c r="AM7" s="133" t="s">
        <v>1624</v>
      </c>
      <c r="AN7" s="133" t="s">
        <v>1624</v>
      </c>
      <c r="AO7" s="133" t="s">
        <v>1624</v>
      </c>
      <c r="AP7" s="133" t="s">
        <v>1624</v>
      </c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 t="s">
        <v>1624</v>
      </c>
      <c r="BB7" s="133" t="s">
        <v>1624</v>
      </c>
      <c r="BC7" s="133" t="s">
        <v>1624</v>
      </c>
      <c r="BD7" s="133" t="s">
        <v>1624</v>
      </c>
      <c r="BE7" s="133" t="s">
        <v>1624</v>
      </c>
      <c r="BF7" s="133" t="s">
        <v>1624</v>
      </c>
      <c r="BG7" s="133" t="s">
        <v>1624</v>
      </c>
      <c r="BH7" s="133"/>
      <c r="BI7" s="133" t="s">
        <v>1624</v>
      </c>
      <c r="BJ7" s="133" t="s">
        <v>1624</v>
      </c>
      <c r="BK7" s="133" t="s">
        <v>1624</v>
      </c>
      <c r="BL7" s="133" t="s">
        <v>1624</v>
      </c>
      <c r="BM7" s="133" t="s">
        <v>1624</v>
      </c>
      <c r="BN7" s="133" t="s">
        <v>1624</v>
      </c>
      <c r="BO7" s="133" t="s">
        <v>1624</v>
      </c>
    </row>
    <row r="8" spans="1:76" s="135" customFormat="1" x14ac:dyDescent="0.3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136" t="s">
        <v>1385</v>
      </c>
      <c r="AC8" s="136" t="s">
        <v>1385</v>
      </c>
      <c r="AD8" s="136" t="s">
        <v>1385</v>
      </c>
      <c r="AE8" s="136" t="s">
        <v>1385</v>
      </c>
      <c r="AF8" s="136" t="s">
        <v>1385</v>
      </c>
      <c r="AG8" s="136" t="s">
        <v>1385</v>
      </c>
      <c r="AH8" s="136" t="s">
        <v>1385</v>
      </c>
      <c r="AI8" s="136"/>
      <c r="AJ8" s="136" t="s">
        <v>1386</v>
      </c>
      <c r="AK8" s="136" t="s">
        <v>1386</v>
      </c>
      <c r="AL8" s="136" t="s">
        <v>1386</v>
      </c>
      <c r="AM8" s="136" t="s">
        <v>1386</v>
      </c>
      <c r="AN8" s="136" t="s">
        <v>1386</v>
      </c>
      <c r="AO8" s="136" t="s">
        <v>1386</v>
      </c>
      <c r="AP8" s="136" t="s">
        <v>1386</v>
      </c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 t="s">
        <v>1385</v>
      </c>
      <c r="BB8" s="136" t="s">
        <v>1385</v>
      </c>
      <c r="BC8" s="136" t="s">
        <v>1385</v>
      </c>
      <c r="BD8" s="136" t="s">
        <v>1385</v>
      </c>
      <c r="BE8" s="136" t="s">
        <v>1385</v>
      </c>
      <c r="BF8" s="136" t="s">
        <v>1385</v>
      </c>
      <c r="BG8" s="136" t="s">
        <v>1385</v>
      </c>
      <c r="BH8" s="136"/>
      <c r="BI8" s="136" t="s">
        <v>1386</v>
      </c>
      <c r="BJ8" s="136" t="s">
        <v>1386</v>
      </c>
      <c r="BK8" s="136" t="s">
        <v>1386</v>
      </c>
      <c r="BL8" s="136" t="s">
        <v>1386</v>
      </c>
      <c r="BM8" s="136" t="s">
        <v>1386</v>
      </c>
      <c r="BN8" s="136" t="s">
        <v>1386</v>
      </c>
      <c r="BO8" s="136" t="s">
        <v>1386</v>
      </c>
      <c r="BP8" s="43"/>
    </row>
    <row r="9" spans="1:76" s="135" customFormat="1" ht="13.9" x14ac:dyDescent="0.4">
      <c r="A9" s="137" t="s">
        <v>1564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136" t="s">
        <v>1635</v>
      </c>
      <c r="AC9" s="136" t="s">
        <v>1636</v>
      </c>
      <c r="AD9" s="136" t="s">
        <v>1637</v>
      </c>
      <c r="AE9" s="136" t="s">
        <v>1638</v>
      </c>
      <c r="AF9" s="136" t="s">
        <v>1639</v>
      </c>
      <c r="AG9" s="136" t="s">
        <v>1640</v>
      </c>
      <c r="AH9" s="136" t="s">
        <v>1641</v>
      </c>
      <c r="AI9" s="136"/>
      <c r="AJ9" s="136" t="s">
        <v>1635</v>
      </c>
      <c r="AK9" s="136" t="s">
        <v>1636</v>
      </c>
      <c r="AL9" s="136" t="s">
        <v>1637</v>
      </c>
      <c r="AM9" s="136" t="s">
        <v>1638</v>
      </c>
      <c r="AN9" s="136" t="s">
        <v>1639</v>
      </c>
      <c r="AO9" s="136" t="s">
        <v>1640</v>
      </c>
      <c r="AP9" s="136" t="s">
        <v>1641</v>
      </c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 t="s">
        <v>1635</v>
      </c>
      <c r="BB9" s="136" t="s">
        <v>1636</v>
      </c>
      <c r="BC9" s="136" t="s">
        <v>1637</v>
      </c>
      <c r="BD9" s="136" t="s">
        <v>1638</v>
      </c>
      <c r="BE9" s="136" t="s">
        <v>1639</v>
      </c>
      <c r="BF9" s="136" t="s">
        <v>1640</v>
      </c>
      <c r="BG9" s="136" t="s">
        <v>1641</v>
      </c>
      <c r="BH9" s="136"/>
      <c r="BI9" s="136" t="s">
        <v>1635</v>
      </c>
      <c r="BJ9" s="136" t="s">
        <v>1636</v>
      </c>
      <c r="BK9" s="136" t="s">
        <v>1637</v>
      </c>
      <c r="BL9" s="136" t="s">
        <v>1638</v>
      </c>
      <c r="BM9" s="136" t="s">
        <v>1639</v>
      </c>
      <c r="BN9" s="136" t="s">
        <v>1640</v>
      </c>
      <c r="BO9" s="136" t="s">
        <v>1641</v>
      </c>
      <c r="BP9" s="43"/>
    </row>
    <row r="10" spans="1:76" s="133" customFormat="1" x14ac:dyDescent="0.35">
      <c r="A10" s="136"/>
      <c r="B10" s="136"/>
      <c r="C10" s="138" t="s">
        <v>1642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8" t="s">
        <v>1627</v>
      </c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8" t="s">
        <v>1380</v>
      </c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</row>
    <row r="11" spans="1:76" ht="13.9" x14ac:dyDescent="0.4">
      <c r="A11" s="13" t="s">
        <v>1992</v>
      </c>
      <c r="B11" s="14"/>
      <c r="C11" s="273" t="s">
        <v>1373</v>
      </c>
      <c r="D11" s="273"/>
      <c r="E11" s="273"/>
      <c r="F11" s="273"/>
      <c r="G11" s="273"/>
      <c r="H11" s="273"/>
      <c r="I11" s="273"/>
      <c r="J11" s="274"/>
      <c r="K11" s="275" t="s">
        <v>1614</v>
      </c>
      <c r="L11" s="273"/>
      <c r="M11" s="273"/>
      <c r="N11" s="273"/>
      <c r="O11" s="273"/>
      <c r="P11" s="273"/>
      <c r="Q11" s="273"/>
      <c r="R11" s="274"/>
      <c r="S11" s="275" t="s">
        <v>1629</v>
      </c>
      <c r="T11" s="273"/>
      <c r="U11" s="273"/>
      <c r="V11" s="273"/>
      <c r="W11" s="273"/>
      <c r="X11" s="273"/>
      <c r="Y11" s="273"/>
      <c r="Z11" s="273"/>
      <c r="AA11" s="139"/>
      <c r="AB11" s="271" t="s">
        <v>1373</v>
      </c>
      <c r="AC11" s="270"/>
      <c r="AD11" s="270"/>
      <c r="AE11" s="270"/>
      <c r="AF11" s="270"/>
      <c r="AG11" s="270"/>
      <c r="AH11" s="270"/>
      <c r="AI11" s="270"/>
      <c r="AJ11" s="271" t="s">
        <v>1614</v>
      </c>
      <c r="AK11" s="270"/>
      <c r="AL11" s="270"/>
      <c r="AM11" s="270"/>
      <c r="AN11" s="270"/>
      <c r="AO11" s="270"/>
      <c r="AP11" s="270"/>
      <c r="AQ11" s="270"/>
      <c r="AR11" s="271" t="s">
        <v>1629</v>
      </c>
      <c r="AS11" s="270"/>
      <c r="AT11" s="270"/>
      <c r="AU11" s="270"/>
      <c r="AV11" s="270"/>
      <c r="AW11" s="270"/>
      <c r="AX11" s="270"/>
      <c r="AY11" s="270"/>
      <c r="AZ11" s="140"/>
      <c r="BA11" s="270" t="s">
        <v>1373</v>
      </c>
      <c r="BB11" s="270"/>
      <c r="BC11" s="270"/>
      <c r="BD11" s="270"/>
      <c r="BE11" s="270"/>
      <c r="BF11" s="270"/>
      <c r="BG11" s="270"/>
      <c r="BH11" s="272"/>
      <c r="BI11" s="271" t="s">
        <v>1614</v>
      </c>
      <c r="BJ11" s="270"/>
      <c r="BK11" s="270"/>
      <c r="BL11" s="270"/>
      <c r="BM11" s="270"/>
      <c r="BN11" s="270"/>
      <c r="BO11" s="270"/>
      <c r="BP11" s="272"/>
      <c r="BQ11" s="270" t="s">
        <v>1629</v>
      </c>
      <c r="BR11" s="270"/>
      <c r="BS11" s="270"/>
      <c r="BT11" s="270"/>
      <c r="BU11" s="270"/>
      <c r="BV11" s="270"/>
      <c r="BW11" s="270"/>
      <c r="BX11" s="270"/>
    </row>
    <row r="12" spans="1:76" x14ac:dyDescent="0.35">
      <c r="A12" s="120" t="s">
        <v>1643</v>
      </c>
      <c r="B12" s="120" t="s">
        <v>1644</v>
      </c>
      <c r="C12" s="37" t="s">
        <v>1570</v>
      </c>
      <c r="D12" s="37" t="s">
        <v>1576</v>
      </c>
      <c r="E12" s="37" t="s">
        <v>1581</v>
      </c>
      <c r="F12" s="37" t="s">
        <v>1586</v>
      </c>
      <c r="G12" s="37" t="s">
        <v>1590</v>
      </c>
      <c r="H12" s="37" t="s">
        <v>1591</v>
      </c>
      <c r="I12" s="37" t="s">
        <v>1592</v>
      </c>
      <c r="J12" s="121" t="s">
        <v>1630</v>
      </c>
      <c r="K12" s="122" t="s">
        <v>1570</v>
      </c>
      <c r="L12" s="37" t="s">
        <v>1576</v>
      </c>
      <c r="M12" s="37" t="s">
        <v>1581</v>
      </c>
      <c r="N12" s="37" t="s">
        <v>1586</v>
      </c>
      <c r="O12" s="37" t="s">
        <v>1590</v>
      </c>
      <c r="P12" s="37" t="s">
        <v>1591</v>
      </c>
      <c r="Q12" s="37" t="s">
        <v>1592</v>
      </c>
      <c r="R12" s="121" t="s">
        <v>1630</v>
      </c>
      <c r="S12" s="122" t="s">
        <v>1570</v>
      </c>
      <c r="T12" s="37" t="s">
        <v>1576</v>
      </c>
      <c r="U12" s="37" t="s">
        <v>1581</v>
      </c>
      <c r="V12" s="37" t="s">
        <v>1586</v>
      </c>
      <c r="W12" s="37" t="s">
        <v>1590</v>
      </c>
      <c r="X12" s="37" t="s">
        <v>1591</v>
      </c>
      <c r="Y12" s="37" t="s">
        <v>1592</v>
      </c>
      <c r="Z12" s="120" t="s">
        <v>1630</v>
      </c>
      <c r="AA12" s="14"/>
      <c r="AB12" s="141" t="s">
        <v>1570</v>
      </c>
      <c r="AC12" s="142" t="s">
        <v>1576</v>
      </c>
      <c r="AD12" s="142" t="s">
        <v>1581</v>
      </c>
      <c r="AE12" s="142" t="s">
        <v>1586</v>
      </c>
      <c r="AF12" s="142" t="s">
        <v>1590</v>
      </c>
      <c r="AG12" s="142" t="s">
        <v>1591</v>
      </c>
      <c r="AH12" s="142" t="s">
        <v>1592</v>
      </c>
      <c r="AI12" s="143" t="s">
        <v>1630</v>
      </c>
      <c r="AJ12" s="141" t="s">
        <v>1570</v>
      </c>
      <c r="AK12" s="142" t="s">
        <v>1576</v>
      </c>
      <c r="AL12" s="142" t="s">
        <v>1581</v>
      </c>
      <c r="AM12" s="142" t="s">
        <v>1586</v>
      </c>
      <c r="AN12" s="142" t="s">
        <v>1590</v>
      </c>
      <c r="AO12" s="142" t="s">
        <v>1591</v>
      </c>
      <c r="AP12" s="142" t="s">
        <v>1592</v>
      </c>
      <c r="AQ12" s="143" t="s">
        <v>1630</v>
      </c>
      <c r="AR12" s="141" t="s">
        <v>1570</v>
      </c>
      <c r="AS12" s="142" t="s">
        <v>1576</v>
      </c>
      <c r="AT12" s="142" t="s">
        <v>1581</v>
      </c>
      <c r="AU12" s="142" t="s">
        <v>1586</v>
      </c>
      <c r="AV12" s="142" t="s">
        <v>1590</v>
      </c>
      <c r="AW12" s="142" t="s">
        <v>1591</v>
      </c>
      <c r="AX12" s="142" t="s">
        <v>1592</v>
      </c>
      <c r="AY12" s="143" t="s">
        <v>1630</v>
      </c>
      <c r="AZ12" s="116"/>
      <c r="BA12" s="142" t="s">
        <v>1570</v>
      </c>
      <c r="BB12" s="142" t="s">
        <v>1576</v>
      </c>
      <c r="BC12" s="142" t="s">
        <v>1581</v>
      </c>
      <c r="BD12" s="142" t="s">
        <v>1586</v>
      </c>
      <c r="BE12" s="142" t="s">
        <v>1590</v>
      </c>
      <c r="BF12" s="142" t="s">
        <v>1591</v>
      </c>
      <c r="BG12" s="142" t="s">
        <v>1592</v>
      </c>
      <c r="BH12" s="144" t="s">
        <v>1630</v>
      </c>
      <c r="BI12" s="141" t="s">
        <v>1570</v>
      </c>
      <c r="BJ12" s="142" t="s">
        <v>1576</v>
      </c>
      <c r="BK12" s="142" t="s">
        <v>1581</v>
      </c>
      <c r="BL12" s="142" t="s">
        <v>1586</v>
      </c>
      <c r="BM12" s="142" t="s">
        <v>1590</v>
      </c>
      <c r="BN12" s="142" t="s">
        <v>1591</v>
      </c>
      <c r="BO12" s="142" t="s">
        <v>1592</v>
      </c>
      <c r="BP12" s="144" t="s">
        <v>1630</v>
      </c>
      <c r="BQ12" s="142" t="s">
        <v>1570</v>
      </c>
      <c r="BR12" s="142" t="s">
        <v>1576</v>
      </c>
      <c r="BS12" s="142" t="s">
        <v>1581</v>
      </c>
      <c r="BT12" s="142" t="s">
        <v>1586</v>
      </c>
      <c r="BU12" s="142" t="s">
        <v>1590</v>
      </c>
      <c r="BV12" s="142" t="s">
        <v>1591</v>
      </c>
      <c r="BW12" s="142" t="s">
        <v>1592</v>
      </c>
      <c r="BX12" s="143" t="s">
        <v>1630</v>
      </c>
    </row>
    <row r="13" spans="1:76" x14ac:dyDescent="0.35">
      <c r="A13" s="14" t="s">
        <v>1645</v>
      </c>
      <c r="B13" s="14" t="s">
        <v>1388</v>
      </c>
      <c r="C13" s="125">
        <f>IFERROR(AB13/BA13,"-")</f>
        <v>0.19965050240279597</v>
      </c>
      <c r="D13" s="125">
        <f t="shared" ref="D13:Z22" si="0">IFERROR(AC13/BB13,"-")</f>
        <v>0.38636363636363635</v>
      </c>
      <c r="E13" s="125">
        <f t="shared" si="0"/>
        <v>0.54216867469879515</v>
      </c>
      <c r="F13" s="125">
        <f t="shared" si="0"/>
        <v>0.41935483870967744</v>
      </c>
      <c r="G13" s="125">
        <f t="shared" si="0"/>
        <v>1</v>
      </c>
      <c r="H13" s="125">
        <f t="shared" si="0"/>
        <v>0.58823529411764708</v>
      </c>
      <c r="I13" s="125">
        <f t="shared" si="0"/>
        <v>0.3125</v>
      </c>
      <c r="J13" s="124">
        <f t="shared" si="0"/>
        <v>0.22087867795243854</v>
      </c>
      <c r="K13" s="126">
        <f t="shared" si="0"/>
        <v>0.48425310603871713</v>
      </c>
      <c r="L13" s="125">
        <f t="shared" si="0"/>
        <v>0.62318840579710144</v>
      </c>
      <c r="M13" s="125">
        <f t="shared" si="0"/>
        <v>0.73520249221183798</v>
      </c>
      <c r="N13" s="125">
        <f t="shared" si="0"/>
        <v>0.61224489795918369</v>
      </c>
      <c r="O13" s="125">
        <f t="shared" si="0"/>
        <v>0.93103448275862066</v>
      </c>
      <c r="P13" s="125">
        <f t="shared" si="0"/>
        <v>0.65909090909090906</v>
      </c>
      <c r="Q13" s="125">
        <f t="shared" si="0"/>
        <v>0.42553191489361702</v>
      </c>
      <c r="R13" s="124">
        <f t="shared" si="0"/>
        <v>0.49550449550449549</v>
      </c>
      <c r="S13" s="126">
        <f t="shared" si="0"/>
        <v>0.43284406565656564</v>
      </c>
      <c r="T13" s="125">
        <f t="shared" si="0"/>
        <v>0.56593406593406592</v>
      </c>
      <c r="U13" s="125">
        <f t="shared" si="0"/>
        <v>0.6955445544554455</v>
      </c>
      <c r="V13" s="125">
        <f t="shared" si="0"/>
        <v>0.53749999999999998</v>
      </c>
      <c r="W13" s="125">
        <f t="shared" si="0"/>
        <v>0.93333333333333335</v>
      </c>
      <c r="X13" s="125">
        <f t="shared" si="0"/>
        <v>0.63934426229508201</v>
      </c>
      <c r="Y13" s="125">
        <f t="shared" si="0"/>
        <v>0.3968253968253968</v>
      </c>
      <c r="Z13" s="123">
        <f t="shared" si="0"/>
        <v>0.44500444707975095</v>
      </c>
      <c r="AA13" s="125"/>
      <c r="AB13" s="145">
        <f>VLOOKUP(AB$4&amp;AB$5&amp;$A13&amp;AB$9&amp;AB$7&amp;AB$8,'SQL - Region Gender'!$A$2:$M$757,$C$6+4,FALSE)</f>
        <v>457</v>
      </c>
      <c r="AC13" s="146">
        <f>VLOOKUP(AC$4&amp;AC$5&amp;$A13&amp;AC$9&amp;AC$7&amp;AC$8,'SQL - Region Gender'!$A$2:$M$757,$C$6+4,FALSE)</f>
        <v>17</v>
      </c>
      <c r="AD13" s="146">
        <f>VLOOKUP(AD$4&amp;AD$5&amp;$A13&amp;AD$9&amp;AD$7&amp;AD$8,'SQL - Region Gender'!$A$2:$M$757,$C$6+4,FALSE)</f>
        <v>45</v>
      </c>
      <c r="AE13" s="146">
        <f>VLOOKUP(AE$4&amp;AE$5&amp;$A13&amp;AE$9&amp;AE$7&amp;AE$8,'SQL - Region Gender'!$A$2:$M$757,$C$6+4,FALSE)</f>
        <v>13</v>
      </c>
      <c r="AF13" s="146">
        <f>VLOOKUP(AF$4&amp;AF$5&amp;$A13&amp;AF$9&amp;AF$7&amp;AF$8,'SQL - Region Gender'!$A$2:$M$757,$C$6+4,FALSE)</f>
        <v>1</v>
      </c>
      <c r="AG13" s="146">
        <f>VLOOKUP(AG$4&amp;AG$5&amp;$A13&amp;AG$9&amp;AG$7&amp;AG$8,'SQL - Region Gender'!$A$2:$M$757,$C$6+4,FALSE)</f>
        <v>10</v>
      </c>
      <c r="AH13" s="146">
        <f>VLOOKUP(AH$4&amp;AH$5&amp;$A13&amp;AH$9&amp;AH$7&amp;AH$8,'SQL - Region Gender'!$A$2:$M$757,$C$6+4,FALSE)</f>
        <v>5</v>
      </c>
      <c r="AI13" s="147">
        <f>SUM(AB13:AH13)</f>
        <v>548</v>
      </c>
      <c r="AJ13" s="145">
        <f>VLOOKUP(AJ$4&amp;AJ$5&amp;$A13&amp;AJ$9&amp;AJ$7&amp;AJ$8,'SQL - Region Gender'!$A$2:$M$757,$C$6+4,FALSE)</f>
        <v>5028</v>
      </c>
      <c r="AK13" s="146">
        <f>VLOOKUP(AK$4&amp;AK$5&amp;$A13&amp;AK$9&amp;AK$7&amp;AK$8,'SQL - Region Gender'!$A$2:$M$757,$C$6+4,FALSE)</f>
        <v>86</v>
      </c>
      <c r="AL13" s="146">
        <f>VLOOKUP(AL$4&amp;AL$5&amp;$A13&amp;AL$9&amp;AL$7&amp;AL$8,'SQL - Region Gender'!$A$2:$M$757,$C$6+4,FALSE)</f>
        <v>236</v>
      </c>
      <c r="AM13" s="146">
        <f>VLOOKUP(AM$4&amp;AM$5&amp;$A13&amp;AM$9&amp;AM$7&amp;AM$8,'SQL - Region Gender'!$A$2:$M$757,$C$6+4,FALSE)</f>
        <v>30</v>
      </c>
      <c r="AN13" s="146">
        <f>VLOOKUP(AN$4&amp;AN$5&amp;$A13&amp;AN$9&amp;AN$7&amp;AN$8,'SQL - Region Gender'!$A$2:$M$757,$C$6+4,FALSE)</f>
        <v>27</v>
      </c>
      <c r="AO13" s="146">
        <f>VLOOKUP(AO$4&amp;AO$5&amp;$A13&amp;AO$9&amp;AO$7&amp;AO$8,'SQL - Region Gender'!$A$2:$M$757,$C$6+4,FALSE)</f>
        <v>29</v>
      </c>
      <c r="AP13" s="146">
        <f>VLOOKUP(AP$4&amp;AP$5&amp;$A13&amp;AP$9&amp;AP$7&amp;AP$8,'SQL - Region Gender'!$A$2:$M$757,$C$6+4,FALSE)</f>
        <v>20</v>
      </c>
      <c r="AQ13" s="147">
        <f>SUM(AJ13:AP13)</f>
        <v>5456</v>
      </c>
      <c r="AR13" s="145">
        <f t="shared" ref="AR13:AY21" si="1">SUM(AB13,AJ13)</f>
        <v>5485</v>
      </c>
      <c r="AS13" s="146">
        <f t="shared" si="1"/>
        <v>103</v>
      </c>
      <c r="AT13" s="146">
        <f t="shared" si="1"/>
        <v>281</v>
      </c>
      <c r="AU13" s="146">
        <f t="shared" si="1"/>
        <v>43</v>
      </c>
      <c r="AV13" s="146">
        <f t="shared" si="1"/>
        <v>28</v>
      </c>
      <c r="AW13" s="146">
        <f t="shared" si="1"/>
        <v>39</v>
      </c>
      <c r="AX13" s="146">
        <f t="shared" si="1"/>
        <v>25</v>
      </c>
      <c r="AY13" s="147">
        <f t="shared" si="1"/>
        <v>6004</v>
      </c>
      <c r="AZ13" s="148"/>
      <c r="BA13" s="146">
        <f>VLOOKUP(BA$4&amp;BA$5&amp;$A13&amp;BA$9&amp;BA$7&amp;BA$8,'SQL - Region Gender'!$A$2:$M$757,$C$6+4,FALSE)</f>
        <v>2289</v>
      </c>
      <c r="BB13" s="146">
        <f>VLOOKUP(BB$4&amp;BB$5&amp;$A13&amp;BB$9&amp;BB$7&amp;BB$8,'SQL - Region Gender'!$A$2:$M$757,$C$6+4,FALSE)</f>
        <v>44</v>
      </c>
      <c r="BC13" s="146">
        <f>VLOOKUP(BC$4&amp;BC$5&amp;$A13&amp;BC$9&amp;BC$7&amp;BC$8,'SQL - Region Gender'!$A$2:$M$757,$C$6+4,FALSE)</f>
        <v>83</v>
      </c>
      <c r="BD13" s="146">
        <f>VLOOKUP(BD$4&amp;BD$5&amp;$A13&amp;BD$9&amp;BD$7&amp;BD$8,'SQL - Region Gender'!$A$2:$M$757,$C$6+4,FALSE)</f>
        <v>31</v>
      </c>
      <c r="BE13" s="146">
        <f>VLOOKUP(BE$4&amp;BE$5&amp;$A13&amp;BE$9&amp;BE$7&amp;BE$8,'SQL - Region Gender'!$A$2:$M$757,$C$6+4,FALSE)</f>
        <v>1</v>
      </c>
      <c r="BF13" s="146">
        <f>VLOOKUP(BF$4&amp;BF$5&amp;$A13&amp;BF$9&amp;BF$7&amp;BF$8,'SQL - Region Gender'!$A$2:$M$757,$C$6+4,FALSE)</f>
        <v>17</v>
      </c>
      <c r="BG13" s="146">
        <f>VLOOKUP(BG$4&amp;BG$5&amp;$A13&amp;BG$9&amp;BG$7&amp;BG$8,'SQL - Region Gender'!$A$2:$M$757,$C$6+4,FALSE)</f>
        <v>16</v>
      </c>
      <c r="BH13" s="149">
        <f>SUM(BA13:BG13)</f>
        <v>2481</v>
      </c>
      <c r="BI13" s="146">
        <f>VLOOKUP(BI$4&amp;BI$5&amp;$A13&amp;BI$9&amp;BI$7&amp;BI$8,'SQL - Region Gender'!$A$2:$M$757,$C$6+4,FALSE)</f>
        <v>10383</v>
      </c>
      <c r="BJ13" s="146">
        <f>VLOOKUP(BJ$4&amp;BJ$5&amp;$A13&amp;BJ$9&amp;BJ$7&amp;BJ$8,'SQL - Region Gender'!$A$2:$M$757,$C$6+4,FALSE)</f>
        <v>138</v>
      </c>
      <c r="BK13" s="146">
        <f>VLOOKUP(BK$4&amp;BK$5&amp;$A13&amp;BK$9&amp;BK$7&amp;BK$8,'SQL - Region Gender'!$A$2:$M$757,$C$6+4,FALSE)</f>
        <v>321</v>
      </c>
      <c r="BL13" s="146">
        <f>VLOOKUP(BL$4&amp;BL$5&amp;$A13&amp;BL$9&amp;BL$7&amp;BL$8,'SQL - Region Gender'!$A$2:$M$757,$C$6+4,FALSE)</f>
        <v>49</v>
      </c>
      <c r="BM13" s="146">
        <f>VLOOKUP(BM$4&amp;BM$5&amp;$A13&amp;BM$9&amp;BM$7&amp;BM$8,'SQL - Region Gender'!$A$2:$M$757,$C$6+4,FALSE)</f>
        <v>29</v>
      </c>
      <c r="BN13" s="146">
        <f>VLOOKUP(BN$4&amp;BN$5&amp;$A13&amp;BN$9&amp;BN$7&amp;BN$8,'SQL - Region Gender'!$A$2:$M$757,$C$6+4,FALSE)</f>
        <v>44</v>
      </c>
      <c r="BO13" s="146">
        <f>VLOOKUP(BO$4&amp;BO$5&amp;$A13&amp;BO$9&amp;BO$7&amp;BO$8,'SQL - Region Gender'!$A$2:$M$757,$C$6+4,FALSE)</f>
        <v>47</v>
      </c>
      <c r="BP13" s="128">
        <f>SUM(BI13:BO13)</f>
        <v>11011</v>
      </c>
      <c r="BQ13" s="127">
        <f>SUM(BA13,BI13)</f>
        <v>12672</v>
      </c>
      <c r="BR13" s="127">
        <f t="shared" ref="BR13:BW21" si="2">SUM(BB13,BJ13)</f>
        <v>182</v>
      </c>
      <c r="BS13" s="127">
        <f t="shared" si="2"/>
        <v>404</v>
      </c>
      <c r="BT13" s="127">
        <f t="shared" si="2"/>
        <v>80</v>
      </c>
      <c r="BU13" s="127">
        <f t="shared" si="2"/>
        <v>30</v>
      </c>
      <c r="BV13" s="127">
        <f t="shared" si="2"/>
        <v>61</v>
      </c>
      <c r="BW13" s="127">
        <f t="shared" si="2"/>
        <v>63</v>
      </c>
      <c r="BX13" s="150">
        <f>SUM(BQ13:BW13)</f>
        <v>13492</v>
      </c>
    </row>
    <row r="14" spans="1:76" x14ac:dyDescent="0.35">
      <c r="A14" s="14" t="s">
        <v>1646</v>
      </c>
      <c r="B14" s="14" t="s">
        <v>1401</v>
      </c>
      <c r="C14" s="125">
        <f t="shared" ref="C14:C22" si="3">IFERROR(AB14/BA14,"-")</f>
        <v>0.2034729315628192</v>
      </c>
      <c r="D14" s="125">
        <f t="shared" si="0"/>
        <v>0.39719626168224298</v>
      </c>
      <c r="E14" s="125">
        <f t="shared" si="0"/>
        <v>0.56833333333333336</v>
      </c>
      <c r="F14" s="125">
        <f t="shared" si="0"/>
        <v>0.50378787878787878</v>
      </c>
      <c r="G14" s="125">
        <f t="shared" si="0"/>
        <v>0.8125</v>
      </c>
      <c r="H14" s="125">
        <f t="shared" si="0"/>
        <v>0.47</v>
      </c>
      <c r="I14" s="125">
        <f t="shared" si="0"/>
        <v>0.26829268292682928</v>
      </c>
      <c r="J14" s="124">
        <f t="shared" si="0"/>
        <v>0.26527305136930807</v>
      </c>
      <c r="K14" s="126">
        <f t="shared" si="0"/>
        <v>0.50097529258777629</v>
      </c>
      <c r="L14" s="125">
        <f t="shared" si="0"/>
        <v>0.56862745098039214</v>
      </c>
      <c r="M14" s="125">
        <f t="shared" si="0"/>
        <v>0.68668528864059586</v>
      </c>
      <c r="N14" s="125">
        <f t="shared" si="0"/>
        <v>0.70666666666666667</v>
      </c>
      <c r="O14" s="125">
        <f t="shared" si="0"/>
        <v>0.82978723404255317</v>
      </c>
      <c r="P14" s="125">
        <f t="shared" si="0"/>
        <v>0.61413043478260865</v>
      </c>
      <c r="Q14" s="125">
        <f t="shared" si="0"/>
        <v>0.48657718120805371</v>
      </c>
      <c r="R14" s="124">
        <f t="shared" si="0"/>
        <v>0.52019167113268816</v>
      </c>
      <c r="S14" s="126">
        <f t="shared" si="0"/>
        <v>0.45627551490223761</v>
      </c>
      <c r="T14" s="125">
        <f t="shared" si="0"/>
        <v>0.53300970873786413</v>
      </c>
      <c r="U14" s="125">
        <f t="shared" si="0"/>
        <v>0.66084425036390104</v>
      </c>
      <c r="V14" s="125">
        <f t="shared" si="0"/>
        <v>0.63165266106442575</v>
      </c>
      <c r="W14" s="125">
        <f t="shared" si="0"/>
        <v>0.82802547770700641</v>
      </c>
      <c r="X14" s="125">
        <f t="shared" si="0"/>
        <v>0.56338028169014087</v>
      </c>
      <c r="Y14" s="125">
        <f t="shared" si="0"/>
        <v>0.43947368421052629</v>
      </c>
      <c r="Z14" s="123">
        <f t="shared" si="0"/>
        <v>0.47867623772828038</v>
      </c>
      <c r="AA14" s="125"/>
      <c r="AB14" s="151">
        <f>VLOOKUP(AB$4&amp;AB$5&amp;$A14&amp;AB$9&amp;AB$7&amp;AB$8,'SQL - Region Gender'!$A$2:$M$757,$C$6+4,FALSE)</f>
        <v>996</v>
      </c>
      <c r="AC14" s="148">
        <f>VLOOKUP(AC$4&amp;AC$5&amp;$A14&amp;AC$9&amp;AC$7&amp;AC$8,'SQL - Region Gender'!$A$2:$M$757,$C$6+4,FALSE)</f>
        <v>85</v>
      </c>
      <c r="AD14" s="148">
        <f>VLOOKUP(AD$4&amp;AD$5&amp;$A14&amp;AD$9&amp;AD$7&amp;AD$8,'SQL - Region Gender'!$A$2:$M$757,$C$6+4,FALSE)</f>
        <v>341</v>
      </c>
      <c r="AE14" s="148">
        <f>VLOOKUP(AE$4&amp;AE$5&amp;$A14&amp;AE$9&amp;AE$7&amp;AE$8,'SQL - Region Gender'!$A$2:$M$757,$C$6+4,FALSE)</f>
        <v>133</v>
      </c>
      <c r="AF14" s="148">
        <f>VLOOKUP(AF$4&amp;AF$5&amp;$A14&amp;AF$9&amp;AF$7&amp;AF$8,'SQL - Region Gender'!$A$2:$M$757,$C$6+4,FALSE)</f>
        <v>13</v>
      </c>
      <c r="AG14" s="148">
        <f>VLOOKUP(AG$4&amp;AG$5&amp;$A14&amp;AG$9&amp;AG$7&amp;AG$8,'SQL - Region Gender'!$A$2:$M$757,$C$6+4,FALSE)</f>
        <v>47</v>
      </c>
      <c r="AH14" s="148">
        <f>VLOOKUP(AH$4&amp;AH$5&amp;$A14&amp;AH$9&amp;AH$7&amp;AH$8,'SQL - Region Gender'!$A$2:$M$757,$C$6+4,FALSE)</f>
        <v>22</v>
      </c>
      <c r="AI14" s="150">
        <f t="shared" ref="AI14:AI21" si="4">SUM(AB14:AH14)</f>
        <v>1637</v>
      </c>
      <c r="AJ14" s="151">
        <f>VLOOKUP(AJ$4&amp;AJ$5&amp;$A14&amp;AJ$9&amp;AJ$7&amp;AJ$8,'SQL - Region Gender'!$A$2:$M$757,$C$6+4,FALSE)</f>
        <v>13869</v>
      </c>
      <c r="AK14" s="148">
        <f>VLOOKUP(AK$4&amp;AK$5&amp;$A14&amp;AK$9&amp;AK$7&amp;AK$8,'SQL - Region Gender'!$A$2:$M$757,$C$6+4,FALSE)</f>
        <v>464</v>
      </c>
      <c r="AL14" s="148">
        <f>VLOOKUP(AL$4&amp;AL$5&amp;$A14&amp;AL$9&amp;AL$7&amp;AL$8,'SQL - Region Gender'!$A$2:$M$757,$C$6+4,FALSE)</f>
        <v>1475</v>
      </c>
      <c r="AM14" s="148">
        <f>VLOOKUP(AM$4&amp;AM$5&amp;$A14&amp;AM$9&amp;AM$7&amp;AM$8,'SQL - Region Gender'!$A$2:$M$757,$C$6+4,FALSE)</f>
        <v>318</v>
      </c>
      <c r="AN14" s="148">
        <f>VLOOKUP(AN$4&amp;AN$5&amp;$A14&amp;AN$9&amp;AN$7&amp;AN$8,'SQL - Region Gender'!$A$2:$M$757,$C$6+4,FALSE)</f>
        <v>117</v>
      </c>
      <c r="AO14" s="148">
        <f>VLOOKUP(AO$4&amp;AO$5&amp;$A14&amp;AO$9&amp;AO$7&amp;AO$8,'SQL - Region Gender'!$A$2:$M$757,$C$6+4,FALSE)</f>
        <v>113</v>
      </c>
      <c r="AP14" s="148">
        <f>VLOOKUP(AP$4&amp;AP$5&amp;$A14&amp;AP$9&amp;AP$7&amp;AP$8,'SQL - Region Gender'!$A$2:$M$757,$C$6+4,FALSE)</f>
        <v>145</v>
      </c>
      <c r="AQ14" s="150">
        <f t="shared" ref="AQ14:AQ21" si="5">SUM(AJ14:AP14)</f>
        <v>16501</v>
      </c>
      <c r="AR14" s="151">
        <f t="shared" si="1"/>
        <v>14865</v>
      </c>
      <c r="AS14" s="148">
        <f t="shared" si="1"/>
        <v>549</v>
      </c>
      <c r="AT14" s="148">
        <f t="shared" si="1"/>
        <v>1816</v>
      </c>
      <c r="AU14" s="148">
        <f t="shared" si="1"/>
        <v>451</v>
      </c>
      <c r="AV14" s="148">
        <f t="shared" si="1"/>
        <v>130</v>
      </c>
      <c r="AW14" s="148">
        <f t="shared" si="1"/>
        <v>160</v>
      </c>
      <c r="AX14" s="148">
        <f t="shared" si="1"/>
        <v>167</v>
      </c>
      <c r="AY14" s="150">
        <f t="shared" si="1"/>
        <v>18138</v>
      </c>
      <c r="AZ14" s="148"/>
      <c r="BA14" s="148">
        <f>VLOOKUP(BA$4&amp;BA$5&amp;$A14&amp;BA$9&amp;BA$7&amp;BA$8,'SQL - Region Gender'!$A$2:$M$757,$C$6+4,FALSE)</f>
        <v>4895</v>
      </c>
      <c r="BB14" s="148">
        <f>VLOOKUP(BB$4&amp;BB$5&amp;$A14&amp;BB$9&amp;BB$7&amp;BB$8,'SQL - Region Gender'!$A$2:$M$757,$C$6+4,FALSE)</f>
        <v>214</v>
      </c>
      <c r="BC14" s="148">
        <f>VLOOKUP(BC$4&amp;BC$5&amp;$A14&amp;BC$9&amp;BC$7&amp;BC$8,'SQL - Region Gender'!$A$2:$M$757,$C$6+4,FALSE)</f>
        <v>600</v>
      </c>
      <c r="BD14" s="148">
        <f>VLOOKUP(BD$4&amp;BD$5&amp;$A14&amp;BD$9&amp;BD$7&amp;BD$8,'SQL - Region Gender'!$A$2:$M$757,$C$6+4,FALSE)</f>
        <v>264</v>
      </c>
      <c r="BE14" s="148">
        <f>VLOOKUP(BE$4&amp;BE$5&amp;$A14&amp;BE$9&amp;BE$7&amp;BE$8,'SQL - Region Gender'!$A$2:$M$757,$C$6+4,FALSE)</f>
        <v>16</v>
      </c>
      <c r="BF14" s="148">
        <f>VLOOKUP(BF$4&amp;BF$5&amp;$A14&amp;BF$9&amp;BF$7&amp;BF$8,'SQL - Region Gender'!$A$2:$M$757,$C$6+4,FALSE)</f>
        <v>100</v>
      </c>
      <c r="BG14" s="148">
        <f>VLOOKUP(BG$4&amp;BG$5&amp;$A14&amp;BG$9&amp;BG$7&amp;BG$8,'SQL - Region Gender'!$A$2:$M$757,$C$6+4,FALSE)</f>
        <v>82</v>
      </c>
      <c r="BH14" s="128">
        <f t="shared" ref="BH14:BH21" si="6">SUM(BA14:BG14)</f>
        <v>6171</v>
      </c>
      <c r="BI14" s="148">
        <f>VLOOKUP(BI$4&amp;BI$5&amp;$A14&amp;BI$9&amp;BI$7&amp;BI$8,'SQL - Region Gender'!$A$2:$M$757,$C$6+4,FALSE)</f>
        <v>27684</v>
      </c>
      <c r="BJ14" s="148">
        <f>VLOOKUP(BJ$4&amp;BJ$5&amp;$A14&amp;BJ$9&amp;BJ$7&amp;BJ$8,'SQL - Region Gender'!$A$2:$M$757,$C$6+4,FALSE)</f>
        <v>816</v>
      </c>
      <c r="BK14" s="148">
        <f>VLOOKUP(BK$4&amp;BK$5&amp;$A14&amp;BK$9&amp;BK$7&amp;BK$8,'SQL - Region Gender'!$A$2:$M$757,$C$6+4,FALSE)</f>
        <v>2148</v>
      </c>
      <c r="BL14" s="148">
        <f>VLOOKUP(BL$4&amp;BL$5&amp;$A14&amp;BL$9&amp;BL$7&amp;BL$8,'SQL - Region Gender'!$A$2:$M$757,$C$6+4,FALSE)</f>
        <v>450</v>
      </c>
      <c r="BM14" s="148">
        <f>VLOOKUP(BM$4&amp;BM$5&amp;$A14&amp;BM$9&amp;BM$7&amp;BM$8,'SQL - Region Gender'!$A$2:$M$757,$C$6+4,FALSE)</f>
        <v>141</v>
      </c>
      <c r="BN14" s="148">
        <f>VLOOKUP(BN$4&amp;BN$5&amp;$A14&amp;BN$9&amp;BN$7&amp;BN$8,'SQL - Region Gender'!$A$2:$M$757,$C$6+4,FALSE)</f>
        <v>184</v>
      </c>
      <c r="BO14" s="148">
        <f>VLOOKUP(BO$4&amp;BO$5&amp;$A14&amp;BO$9&amp;BO$7&amp;BO$8,'SQL - Region Gender'!$A$2:$M$757,$C$6+4,FALSE)</f>
        <v>298</v>
      </c>
      <c r="BP14" s="128">
        <f t="shared" ref="BP14:BP21" si="7">SUM(BI14:BO14)</f>
        <v>31721</v>
      </c>
      <c r="BQ14" s="127">
        <f t="shared" ref="BQ14:BQ21" si="8">SUM(BA14,BI14)</f>
        <v>32579</v>
      </c>
      <c r="BR14" s="127">
        <f t="shared" si="2"/>
        <v>1030</v>
      </c>
      <c r="BS14" s="127">
        <f t="shared" si="2"/>
        <v>2748</v>
      </c>
      <c r="BT14" s="127">
        <f t="shared" si="2"/>
        <v>714</v>
      </c>
      <c r="BU14" s="127">
        <f t="shared" si="2"/>
        <v>157</v>
      </c>
      <c r="BV14" s="127">
        <f t="shared" si="2"/>
        <v>284</v>
      </c>
      <c r="BW14" s="127">
        <f t="shared" si="2"/>
        <v>380</v>
      </c>
      <c r="BX14" s="150">
        <f t="shared" ref="BX14:BX21" si="9">SUM(BQ14:BW14)</f>
        <v>37892</v>
      </c>
    </row>
    <row r="15" spans="1:76" x14ac:dyDescent="0.35">
      <c r="A15" s="14" t="s">
        <v>1647</v>
      </c>
      <c r="B15" s="14" t="s">
        <v>1648</v>
      </c>
      <c r="C15" s="125">
        <f t="shared" si="3"/>
        <v>0.17783191230207065</v>
      </c>
      <c r="D15" s="125">
        <f t="shared" si="0"/>
        <v>0.29184549356223177</v>
      </c>
      <c r="E15" s="125">
        <f t="shared" si="0"/>
        <v>0.47800586510263932</v>
      </c>
      <c r="F15" s="125">
        <f t="shared" si="0"/>
        <v>0.58024691358024694</v>
      </c>
      <c r="G15" s="125">
        <f t="shared" si="0"/>
        <v>1</v>
      </c>
      <c r="H15" s="125">
        <f t="shared" si="0"/>
        <v>0.45454545454545453</v>
      </c>
      <c r="I15" s="125">
        <f t="shared" si="0"/>
        <v>0.32258064516129031</v>
      </c>
      <c r="J15" s="124">
        <f t="shared" si="0"/>
        <v>0.24910071942446044</v>
      </c>
      <c r="K15" s="126">
        <f t="shared" si="0"/>
        <v>0.46843206931801584</v>
      </c>
      <c r="L15" s="125">
        <f t="shared" si="0"/>
        <v>0.53634894991922455</v>
      </c>
      <c r="M15" s="125">
        <f t="shared" si="0"/>
        <v>0.62593890836254384</v>
      </c>
      <c r="N15" s="125">
        <f t="shared" si="0"/>
        <v>0.63685636856368566</v>
      </c>
      <c r="O15" s="125">
        <f t="shared" si="0"/>
        <v>0.83050847457627119</v>
      </c>
      <c r="P15" s="125">
        <f t="shared" si="0"/>
        <v>0.55172413793103448</v>
      </c>
      <c r="Q15" s="125">
        <f t="shared" si="0"/>
        <v>0.51807228915662651</v>
      </c>
      <c r="R15" s="124">
        <f t="shared" si="0"/>
        <v>0.48761992542628513</v>
      </c>
      <c r="S15" s="126">
        <f t="shared" si="0"/>
        <v>0.42837956939606331</v>
      </c>
      <c r="T15" s="125">
        <f t="shared" si="0"/>
        <v>0.46948356807511737</v>
      </c>
      <c r="U15" s="125">
        <f t="shared" si="0"/>
        <v>0.58827920865994776</v>
      </c>
      <c r="V15" s="125">
        <f t="shared" si="0"/>
        <v>0.61958568738229758</v>
      </c>
      <c r="W15" s="125">
        <f t="shared" si="0"/>
        <v>0.83333333333333337</v>
      </c>
      <c r="X15" s="125">
        <f t="shared" si="0"/>
        <v>0.52046783625730997</v>
      </c>
      <c r="Y15" s="125">
        <f t="shared" si="0"/>
        <v>0.48730964467005078</v>
      </c>
      <c r="Z15" s="123">
        <f t="shared" si="0"/>
        <v>0.45015361796800507</v>
      </c>
      <c r="AA15" s="125"/>
      <c r="AB15" s="151">
        <f>VLOOKUP(AB$4&amp;AB$5&amp;$A15&amp;AB$9&amp;AB$7&amp;AB$8,'SQL - Region Gender'!$A$2:$M$757,$C$6+4,FALSE)</f>
        <v>584</v>
      </c>
      <c r="AC15" s="148">
        <f>VLOOKUP(AC$4&amp;AC$5&amp;$A15&amp;AC$9&amp;AC$7&amp;AC$8,'SQL - Region Gender'!$A$2:$M$757,$C$6+4,FALSE)</f>
        <v>68</v>
      </c>
      <c r="AD15" s="148">
        <f>VLOOKUP(AD$4&amp;AD$5&amp;$A15&amp;AD$9&amp;AD$7&amp;AD$8,'SQL - Region Gender'!$A$2:$M$757,$C$6+4,FALSE)</f>
        <v>326</v>
      </c>
      <c r="AE15" s="148">
        <f>VLOOKUP(AE$4&amp;AE$5&amp;$A15&amp;AE$9&amp;AE$7&amp;AE$8,'SQL - Region Gender'!$A$2:$M$757,$C$6+4,FALSE)</f>
        <v>94</v>
      </c>
      <c r="AF15" s="148">
        <f>VLOOKUP(AF$4&amp;AF$5&amp;$A15&amp;AF$9&amp;AF$7&amp;AF$8,'SQL - Region Gender'!$A$2:$M$757,$C$6+4,FALSE)</f>
        <v>1</v>
      </c>
      <c r="AG15" s="148">
        <f>VLOOKUP(AG$4&amp;AG$5&amp;$A15&amp;AG$9&amp;AG$7&amp;AG$8,'SQL - Region Gender'!$A$2:$M$757,$C$6+4,FALSE)</f>
        <v>25</v>
      </c>
      <c r="AH15" s="148">
        <f>VLOOKUP(AH$4&amp;AH$5&amp;$A15&amp;AH$9&amp;AH$7&amp;AH$8,'SQL - Region Gender'!$A$2:$M$757,$C$6+4,FALSE)</f>
        <v>10</v>
      </c>
      <c r="AI15" s="150">
        <f t="shared" si="4"/>
        <v>1108</v>
      </c>
      <c r="AJ15" s="151">
        <f>VLOOKUP(AJ$4&amp;AJ$5&amp;$A15&amp;AJ$9&amp;AJ$7&amp;AJ$8,'SQL - Region Gender'!$A$2:$M$757,$C$6+4,FALSE)</f>
        <v>9623</v>
      </c>
      <c r="AK15" s="148">
        <f>VLOOKUP(AK$4&amp;AK$5&amp;$A15&amp;AK$9&amp;AK$7&amp;AK$8,'SQL - Region Gender'!$A$2:$M$757,$C$6+4,FALSE)</f>
        <v>332</v>
      </c>
      <c r="AL15" s="148">
        <f>VLOOKUP(AL$4&amp;AL$5&amp;$A15&amp;AL$9&amp;AL$7&amp;AL$8,'SQL - Region Gender'!$A$2:$M$757,$C$6+4,FALSE)</f>
        <v>1250</v>
      </c>
      <c r="AM15" s="148">
        <f>VLOOKUP(AM$4&amp;AM$5&amp;$A15&amp;AM$9&amp;AM$7&amp;AM$8,'SQL - Region Gender'!$A$2:$M$757,$C$6+4,FALSE)</f>
        <v>235</v>
      </c>
      <c r="AN15" s="148">
        <f>VLOOKUP(AN$4&amp;AN$5&amp;$A15&amp;AN$9&amp;AN$7&amp;AN$8,'SQL - Region Gender'!$A$2:$M$757,$C$6+4,FALSE)</f>
        <v>49</v>
      </c>
      <c r="AO15" s="148">
        <f>VLOOKUP(AO$4&amp;AO$5&amp;$A15&amp;AO$9&amp;AO$7&amp;AO$8,'SQL - Region Gender'!$A$2:$M$757,$C$6+4,FALSE)</f>
        <v>64</v>
      </c>
      <c r="AP15" s="148">
        <f>VLOOKUP(AP$4&amp;AP$5&amp;$A15&amp;AP$9&amp;AP$7&amp;AP$8,'SQL - Region Gender'!$A$2:$M$757,$C$6+4,FALSE)</f>
        <v>86</v>
      </c>
      <c r="AQ15" s="150">
        <f t="shared" si="5"/>
        <v>11639</v>
      </c>
      <c r="AR15" s="151">
        <f t="shared" si="1"/>
        <v>10207</v>
      </c>
      <c r="AS15" s="148">
        <f t="shared" si="1"/>
        <v>400</v>
      </c>
      <c r="AT15" s="148">
        <f t="shared" si="1"/>
        <v>1576</v>
      </c>
      <c r="AU15" s="148">
        <f t="shared" si="1"/>
        <v>329</v>
      </c>
      <c r="AV15" s="148">
        <f t="shared" si="1"/>
        <v>50</v>
      </c>
      <c r="AW15" s="148">
        <f t="shared" si="1"/>
        <v>89</v>
      </c>
      <c r="AX15" s="148">
        <f t="shared" si="1"/>
        <v>96</v>
      </c>
      <c r="AY15" s="150">
        <f t="shared" si="1"/>
        <v>12747</v>
      </c>
      <c r="AZ15" s="148"/>
      <c r="BA15" s="148">
        <f>VLOOKUP(BA$4&amp;BA$5&amp;$A15&amp;BA$9&amp;BA$7&amp;BA$8,'SQL - Region Gender'!$A$2:$M$757,$C$6+4,FALSE)</f>
        <v>3284</v>
      </c>
      <c r="BB15" s="148">
        <f>VLOOKUP(BB$4&amp;BB$5&amp;$A15&amp;BB$9&amp;BB$7&amp;BB$8,'SQL - Region Gender'!$A$2:$M$757,$C$6+4,FALSE)</f>
        <v>233</v>
      </c>
      <c r="BC15" s="148">
        <f>VLOOKUP(BC$4&amp;BC$5&amp;$A15&amp;BC$9&amp;BC$7&amp;BC$8,'SQL - Region Gender'!$A$2:$M$757,$C$6+4,FALSE)</f>
        <v>682</v>
      </c>
      <c r="BD15" s="148">
        <f>VLOOKUP(BD$4&amp;BD$5&amp;$A15&amp;BD$9&amp;BD$7&amp;BD$8,'SQL - Region Gender'!$A$2:$M$757,$C$6+4,FALSE)</f>
        <v>162</v>
      </c>
      <c r="BE15" s="148">
        <f>VLOOKUP(BE$4&amp;BE$5&amp;$A15&amp;BE$9&amp;BE$7&amp;BE$8,'SQL - Region Gender'!$A$2:$M$757,$C$6+4,FALSE)</f>
        <v>1</v>
      </c>
      <c r="BF15" s="148">
        <f>VLOOKUP(BF$4&amp;BF$5&amp;$A15&amp;BF$9&amp;BF$7&amp;BF$8,'SQL - Region Gender'!$A$2:$M$757,$C$6+4,FALSE)</f>
        <v>55</v>
      </c>
      <c r="BG15" s="148">
        <f>VLOOKUP(BG$4&amp;BG$5&amp;$A15&amp;BG$9&amp;BG$7&amp;BG$8,'SQL - Region Gender'!$A$2:$M$757,$C$6+4,FALSE)</f>
        <v>31</v>
      </c>
      <c r="BH15" s="128">
        <f t="shared" si="6"/>
        <v>4448</v>
      </c>
      <c r="BI15" s="148">
        <f>VLOOKUP(BI$4&amp;BI$5&amp;$A15&amp;BI$9&amp;BI$7&amp;BI$8,'SQL - Region Gender'!$A$2:$M$757,$C$6+4,FALSE)</f>
        <v>20543</v>
      </c>
      <c r="BJ15" s="148">
        <f>VLOOKUP(BJ$4&amp;BJ$5&amp;$A15&amp;BJ$9&amp;BJ$7&amp;BJ$8,'SQL - Region Gender'!$A$2:$M$757,$C$6+4,FALSE)</f>
        <v>619</v>
      </c>
      <c r="BK15" s="148">
        <f>VLOOKUP(BK$4&amp;BK$5&amp;$A15&amp;BK$9&amp;BK$7&amp;BK$8,'SQL - Region Gender'!$A$2:$M$757,$C$6+4,FALSE)</f>
        <v>1997</v>
      </c>
      <c r="BL15" s="148">
        <f>VLOOKUP(BL$4&amp;BL$5&amp;$A15&amp;BL$9&amp;BL$7&amp;BL$8,'SQL - Region Gender'!$A$2:$M$757,$C$6+4,FALSE)</f>
        <v>369</v>
      </c>
      <c r="BM15" s="148">
        <f>VLOOKUP(BM$4&amp;BM$5&amp;$A15&amp;BM$9&amp;BM$7&amp;BM$8,'SQL - Region Gender'!$A$2:$M$757,$C$6+4,FALSE)</f>
        <v>59</v>
      </c>
      <c r="BN15" s="148">
        <f>VLOOKUP(BN$4&amp;BN$5&amp;$A15&amp;BN$9&amp;BN$7&amp;BN$8,'SQL - Region Gender'!$A$2:$M$757,$C$6+4,FALSE)</f>
        <v>116</v>
      </c>
      <c r="BO15" s="148">
        <f>VLOOKUP(BO$4&amp;BO$5&amp;$A15&amp;BO$9&amp;BO$7&amp;BO$8,'SQL - Region Gender'!$A$2:$M$757,$C$6+4,FALSE)</f>
        <v>166</v>
      </c>
      <c r="BP15" s="128">
        <f t="shared" si="7"/>
        <v>23869</v>
      </c>
      <c r="BQ15" s="127">
        <f t="shared" si="8"/>
        <v>23827</v>
      </c>
      <c r="BR15" s="127">
        <f t="shared" si="2"/>
        <v>852</v>
      </c>
      <c r="BS15" s="127">
        <f t="shared" si="2"/>
        <v>2679</v>
      </c>
      <c r="BT15" s="127">
        <f t="shared" si="2"/>
        <v>531</v>
      </c>
      <c r="BU15" s="127">
        <f t="shared" si="2"/>
        <v>60</v>
      </c>
      <c r="BV15" s="127">
        <f t="shared" si="2"/>
        <v>171</v>
      </c>
      <c r="BW15" s="127">
        <f t="shared" si="2"/>
        <v>197</v>
      </c>
      <c r="BX15" s="150">
        <f t="shared" si="9"/>
        <v>28317</v>
      </c>
    </row>
    <row r="16" spans="1:76" x14ac:dyDescent="0.35">
      <c r="A16" s="14" t="s">
        <v>1649</v>
      </c>
      <c r="B16" s="14" t="s">
        <v>1442</v>
      </c>
      <c r="C16" s="125">
        <f t="shared" si="3"/>
        <v>0.18274911382434028</v>
      </c>
      <c r="D16" s="125">
        <f t="shared" si="0"/>
        <v>0.27500000000000002</v>
      </c>
      <c r="E16" s="125">
        <f t="shared" si="0"/>
        <v>0.50965250965250963</v>
      </c>
      <c r="F16" s="125">
        <f t="shared" si="0"/>
        <v>0.55752212389380529</v>
      </c>
      <c r="G16" s="125">
        <f t="shared" si="0"/>
        <v>0.5</v>
      </c>
      <c r="H16" s="125">
        <f t="shared" si="0"/>
        <v>0.5</v>
      </c>
      <c r="I16" s="125">
        <f t="shared" si="0"/>
        <v>0.21875</v>
      </c>
      <c r="J16" s="124">
        <f t="shared" si="0"/>
        <v>0.23089222897345699</v>
      </c>
      <c r="K16" s="126">
        <f t="shared" si="0"/>
        <v>0.44344861714411393</v>
      </c>
      <c r="L16" s="125">
        <f t="shared" si="0"/>
        <v>0.47129909365558914</v>
      </c>
      <c r="M16" s="125">
        <f t="shared" si="0"/>
        <v>0.69985775248933146</v>
      </c>
      <c r="N16" s="125">
        <f t="shared" si="0"/>
        <v>0.64</v>
      </c>
      <c r="O16" s="125">
        <f t="shared" si="0"/>
        <v>0.82352941176470584</v>
      </c>
      <c r="P16" s="125">
        <f t="shared" si="0"/>
        <v>0.58510638297872342</v>
      </c>
      <c r="Q16" s="125">
        <f t="shared" si="0"/>
        <v>0.42758620689655175</v>
      </c>
      <c r="R16" s="124">
        <f t="shared" si="0"/>
        <v>0.46744717304397487</v>
      </c>
      <c r="S16" s="126">
        <f t="shared" si="0"/>
        <v>0.41151211039274344</v>
      </c>
      <c r="T16" s="125">
        <f t="shared" si="0"/>
        <v>0.43309002433090027</v>
      </c>
      <c r="U16" s="125">
        <f t="shared" si="0"/>
        <v>0.67027027027027031</v>
      </c>
      <c r="V16" s="125">
        <f t="shared" si="0"/>
        <v>0.62344582593250442</v>
      </c>
      <c r="W16" s="125">
        <f t="shared" si="0"/>
        <v>0.81428571428571428</v>
      </c>
      <c r="X16" s="125">
        <f t="shared" si="0"/>
        <v>0.56896551724137934</v>
      </c>
      <c r="Y16" s="125">
        <f t="shared" si="0"/>
        <v>0.38983050847457629</v>
      </c>
      <c r="Z16" s="123">
        <f t="shared" si="0"/>
        <v>0.43680351298728198</v>
      </c>
      <c r="AA16" s="125"/>
      <c r="AB16" s="151">
        <f>VLOOKUP(AB$4&amp;AB$5&amp;$A16&amp;AB$9&amp;AB$7&amp;AB$8,'SQL - Region Gender'!$A$2:$M$757,$C$6+4,FALSE)</f>
        <v>464</v>
      </c>
      <c r="AC16" s="148">
        <f>VLOOKUP(AC$4&amp;AC$5&amp;$A16&amp;AC$9&amp;AC$7&amp;AC$8,'SQL - Region Gender'!$A$2:$M$757,$C$6+4,FALSE)</f>
        <v>44</v>
      </c>
      <c r="AD16" s="148">
        <f>VLOOKUP(AD$4&amp;AD$5&amp;$A16&amp;AD$9&amp;AD$7&amp;AD$8,'SQL - Region Gender'!$A$2:$M$757,$C$6+4,FALSE)</f>
        <v>132</v>
      </c>
      <c r="AE16" s="148">
        <f>VLOOKUP(AE$4&amp;AE$5&amp;$A16&amp;AE$9&amp;AE$7&amp;AE$8,'SQL - Region Gender'!$A$2:$M$757,$C$6+4,FALSE)</f>
        <v>63</v>
      </c>
      <c r="AF16" s="148">
        <f>VLOOKUP(AF$4&amp;AF$5&amp;$A16&amp;AF$9&amp;AF$7&amp;AF$8,'SQL - Region Gender'!$A$2:$M$757,$C$6+4,FALSE)</f>
        <v>1</v>
      </c>
      <c r="AG16" s="148">
        <f>VLOOKUP(AG$4&amp;AG$5&amp;$A16&amp;AG$9&amp;AG$7&amp;AG$8,'SQL - Region Gender'!$A$2:$M$757,$C$6+4,FALSE)</f>
        <v>11</v>
      </c>
      <c r="AH16" s="148">
        <f>VLOOKUP(AH$4&amp;AH$5&amp;$A16&amp;AH$9&amp;AH$7&amp;AH$8,'SQL - Region Gender'!$A$2:$M$757,$C$6+4,FALSE)</f>
        <v>7</v>
      </c>
      <c r="AI16" s="150">
        <f t="shared" si="4"/>
        <v>722</v>
      </c>
      <c r="AJ16" s="151">
        <f>VLOOKUP(AJ$4&amp;AJ$5&amp;$A16&amp;AJ$9&amp;AJ$7&amp;AJ$8,'SQL - Region Gender'!$A$2:$M$757,$C$6+4,FALSE)</f>
        <v>8065</v>
      </c>
      <c r="AK16" s="148">
        <f>VLOOKUP(AK$4&amp;AK$5&amp;$A16&amp;AK$9&amp;AK$7&amp;AK$8,'SQL - Region Gender'!$A$2:$M$757,$C$6+4,FALSE)</f>
        <v>312</v>
      </c>
      <c r="AL16" s="148">
        <f>VLOOKUP(AL$4&amp;AL$5&amp;$A16&amp;AL$9&amp;AL$7&amp;AL$8,'SQL - Region Gender'!$A$2:$M$757,$C$6+4,FALSE)</f>
        <v>984</v>
      </c>
      <c r="AM16" s="148">
        <f>VLOOKUP(AM$4&amp;AM$5&amp;$A16&amp;AM$9&amp;AM$7&amp;AM$8,'SQL - Region Gender'!$A$2:$M$757,$C$6+4,FALSE)</f>
        <v>288</v>
      </c>
      <c r="AN16" s="148">
        <f>VLOOKUP(AN$4&amp;AN$5&amp;$A16&amp;AN$9&amp;AN$7&amp;AN$8,'SQL - Region Gender'!$A$2:$M$757,$C$6+4,FALSE)</f>
        <v>56</v>
      </c>
      <c r="AO16" s="148">
        <f>VLOOKUP(AO$4&amp;AO$5&amp;$A16&amp;AO$9&amp;AO$7&amp;AO$8,'SQL - Region Gender'!$A$2:$M$757,$C$6+4,FALSE)</f>
        <v>55</v>
      </c>
      <c r="AP16" s="148">
        <f>VLOOKUP(AP$4&amp;AP$5&amp;$A16&amp;AP$9&amp;AP$7&amp;AP$8,'SQL - Region Gender'!$A$2:$M$757,$C$6+4,FALSE)</f>
        <v>62</v>
      </c>
      <c r="AQ16" s="150">
        <f t="shared" si="5"/>
        <v>9822</v>
      </c>
      <c r="AR16" s="151">
        <f t="shared" si="1"/>
        <v>8529</v>
      </c>
      <c r="AS16" s="148">
        <f t="shared" si="1"/>
        <v>356</v>
      </c>
      <c r="AT16" s="148">
        <f t="shared" si="1"/>
        <v>1116</v>
      </c>
      <c r="AU16" s="148">
        <f t="shared" si="1"/>
        <v>351</v>
      </c>
      <c r="AV16" s="148">
        <f t="shared" si="1"/>
        <v>57</v>
      </c>
      <c r="AW16" s="148">
        <f t="shared" si="1"/>
        <v>66</v>
      </c>
      <c r="AX16" s="148">
        <f t="shared" si="1"/>
        <v>69</v>
      </c>
      <c r="AY16" s="150">
        <f t="shared" si="1"/>
        <v>10544</v>
      </c>
      <c r="AZ16" s="148"/>
      <c r="BA16" s="148">
        <f>VLOOKUP(BA$4&amp;BA$5&amp;$A16&amp;BA$9&amp;BA$7&amp;BA$8,'SQL - Region Gender'!$A$2:$M$757,$C$6+4,FALSE)</f>
        <v>2539</v>
      </c>
      <c r="BB16" s="148">
        <f>VLOOKUP(BB$4&amp;BB$5&amp;$A16&amp;BB$9&amp;BB$7&amp;BB$8,'SQL - Region Gender'!$A$2:$M$757,$C$6+4,FALSE)</f>
        <v>160</v>
      </c>
      <c r="BC16" s="148">
        <f>VLOOKUP(BC$4&amp;BC$5&amp;$A16&amp;BC$9&amp;BC$7&amp;BC$8,'SQL - Region Gender'!$A$2:$M$757,$C$6+4,FALSE)</f>
        <v>259</v>
      </c>
      <c r="BD16" s="148">
        <f>VLOOKUP(BD$4&amp;BD$5&amp;$A16&amp;BD$9&amp;BD$7&amp;BD$8,'SQL - Region Gender'!$A$2:$M$757,$C$6+4,FALSE)</f>
        <v>113</v>
      </c>
      <c r="BE16" s="148">
        <f>VLOOKUP(BE$4&amp;BE$5&amp;$A16&amp;BE$9&amp;BE$7&amp;BE$8,'SQL - Region Gender'!$A$2:$M$757,$C$6+4,FALSE)</f>
        <v>2</v>
      </c>
      <c r="BF16" s="148">
        <f>VLOOKUP(BF$4&amp;BF$5&amp;$A16&amp;BF$9&amp;BF$7&amp;BF$8,'SQL - Region Gender'!$A$2:$M$757,$C$6+4,FALSE)</f>
        <v>22</v>
      </c>
      <c r="BG16" s="148">
        <f>VLOOKUP(BG$4&amp;BG$5&amp;$A16&amp;BG$9&amp;BG$7&amp;BG$8,'SQL - Region Gender'!$A$2:$M$757,$C$6+4,FALSE)</f>
        <v>32</v>
      </c>
      <c r="BH16" s="128">
        <f t="shared" si="6"/>
        <v>3127</v>
      </c>
      <c r="BI16" s="148">
        <f>VLOOKUP(BI$4&amp;BI$5&amp;$A16&amp;BI$9&amp;BI$7&amp;BI$8,'SQL - Region Gender'!$A$2:$M$757,$C$6+4,FALSE)</f>
        <v>18187</v>
      </c>
      <c r="BJ16" s="148">
        <f>VLOOKUP(BJ$4&amp;BJ$5&amp;$A16&amp;BJ$9&amp;BJ$7&amp;BJ$8,'SQL - Region Gender'!$A$2:$M$757,$C$6+4,FALSE)</f>
        <v>662</v>
      </c>
      <c r="BK16" s="148">
        <f>VLOOKUP(BK$4&amp;BK$5&amp;$A16&amp;BK$9&amp;BK$7&amp;BK$8,'SQL - Region Gender'!$A$2:$M$757,$C$6+4,FALSE)</f>
        <v>1406</v>
      </c>
      <c r="BL16" s="148">
        <f>VLOOKUP(BL$4&amp;BL$5&amp;$A16&amp;BL$9&amp;BL$7&amp;BL$8,'SQL - Region Gender'!$A$2:$M$757,$C$6+4,FALSE)</f>
        <v>450</v>
      </c>
      <c r="BM16" s="148">
        <f>VLOOKUP(BM$4&amp;BM$5&amp;$A16&amp;BM$9&amp;BM$7&amp;BM$8,'SQL - Region Gender'!$A$2:$M$757,$C$6+4,FALSE)</f>
        <v>68</v>
      </c>
      <c r="BN16" s="148">
        <f>VLOOKUP(BN$4&amp;BN$5&amp;$A16&amp;BN$9&amp;BN$7&amp;BN$8,'SQL - Region Gender'!$A$2:$M$757,$C$6+4,FALSE)</f>
        <v>94</v>
      </c>
      <c r="BO16" s="148">
        <f>VLOOKUP(BO$4&amp;BO$5&amp;$A16&amp;BO$9&amp;BO$7&amp;BO$8,'SQL - Region Gender'!$A$2:$M$757,$C$6+4,FALSE)</f>
        <v>145</v>
      </c>
      <c r="BP16" s="128">
        <f>SUM(BI16:BO16)</f>
        <v>21012</v>
      </c>
      <c r="BQ16" s="127">
        <f t="shared" si="8"/>
        <v>20726</v>
      </c>
      <c r="BR16" s="127">
        <f t="shared" si="2"/>
        <v>822</v>
      </c>
      <c r="BS16" s="127">
        <f t="shared" si="2"/>
        <v>1665</v>
      </c>
      <c r="BT16" s="127">
        <f t="shared" si="2"/>
        <v>563</v>
      </c>
      <c r="BU16" s="127">
        <f t="shared" si="2"/>
        <v>70</v>
      </c>
      <c r="BV16" s="127">
        <f t="shared" si="2"/>
        <v>116</v>
      </c>
      <c r="BW16" s="127">
        <f t="shared" si="2"/>
        <v>177</v>
      </c>
      <c r="BX16" s="150">
        <f t="shared" si="9"/>
        <v>24139</v>
      </c>
    </row>
    <row r="17" spans="1:76" x14ac:dyDescent="0.35">
      <c r="A17" s="14" t="s">
        <v>1650</v>
      </c>
      <c r="B17" s="14" t="s">
        <v>1452</v>
      </c>
      <c r="C17" s="125">
        <f t="shared" si="3"/>
        <v>0.18909657320872275</v>
      </c>
      <c r="D17" s="125">
        <f t="shared" si="0"/>
        <v>0.33170731707317075</v>
      </c>
      <c r="E17" s="125">
        <f t="shared" si="0"/>
        <v>0.56328502415458936</v>
      </c>
      <c r="F17" s="125">
        <f t="shared" si="0"/>
        <v>0.56984478935698446</v>
      </c>
      <c r="G17" s="125">
        <f t="shared" si="0"/>
        <v>1</v>
      </c>
      <c r="H17" s="125">
        <f t="shared" si="0"/>
        <v>0.54330708661417326</v>
      </c>
      <c r="I17" s="125">
        <f t="shared" si="0"/>
        <v>0.26315789473684209</v>
      </c>
      <c r="J17" s="124">
        <f t="shared" si="0"/>
        <v>0.31595905989385897</v>
      </c>
      <c r="K17" s="126">
        <f t="shared" si="0"/>
        <v>0.45974480860645484</v>
      </c>
      <c r="L17" s="125">
        <f t="shared" si="0"/>
        <v>0.52551020408163263</v>
      </c>
      <c r="M17" s="125">
        <f t="shared" si="0"/>
        <v>0.72205930270446395</v>
      </c>
      <c r="N17" s="125">
        <f t="shared" si="0"/>
        <v>0.66382978723404251</v>
      </c>
      <c r="O17" s="125">
        <f t="shared" si="0"/>
        <v>0.89230769230769236</v>
      </c>
      <c r="P17" s="125">
        <f t="shared" si="0"/>
        <v>0.60476190476190472</v>
      </c>
      <c r="Q17" s="125">
        <f t="shared" si="0"/>
        <v>0.46774193548387094</v>
      </c>
      <c r="R17" s="124">
        <f t="shared" si="0"/>
        <v>0.50383330057008058</v>
      </c>
      <c r="S17" s="126">
        <f t="shared" si="0"/>
        <v>0.42228928648415609</v>
      </c>
      <c r="T17" s="125">
        <f t="shared" si="0"/>
        <v>0.46834532374100718</v>
      </c>
      <c r="U17" s="125">
        <f t="shared" si="0"/>
        <v>0.68201754385964908</v>
      </c>
      <c r="V17" s="125">
        <f t="shared" si="0"/>
        <v>0.6333572969086988</v>
      </c>
      <c r="W17" s="125">
        <f t="shared" si="0"/>
        <v>0.9</v>
      </c>
      <c r="X17" s="125">
        <f t="shared" si="0"/>
        <v>0.58160237388724034</v>
      </c>
      <c r="Y17" s="125">
        <f t="shared" si="0"/>
        <v>0.4330357142857143</v>
      </c>
      <c r="Z17" s="123">
        <f t="shared" si="0"/>
        <v>0.47155742242193349</v>
      </c>
      <c r="AA17" s="125"/>
      <c r="AB17" s="151">
        <f>VLOOKUP(AB$4&amp;AB$5&amp;$A17&amp;AB$9&amp;AB$7&amp;AB$8,'SQL - Region Gender'!$A$2:$M$757,$C$6+4,FALSE)</f>
        <v>607</v>
      </c>
      <c r="AC17" s="148">
        <f>VLOOKUP(AC$4&amp;AC$5&amp;$A17&amp;AC$9&amp;AC$7&amp;AC$8,'SQL - Region Gender'!$A$2:$M$757,$C$6+4,FALSE)</f>
        <v>136</v>
      </c>
      <c r="AD17" s="148">
        <f>VLOOKUP(AD$4&amp;AD$5&amp;$A17&amp;AD$9&amp;AD$7&amp;AD$8,'SQL - Region Gender'!$A$2:$M$757,$C$6+4,FALSE)</f>
        <v>583</v>
      </c>
      <c r="AE17" s="148">
        <f>VLOOKUP(AE$4&amp;AE$5&amp;$A17&amp;AE$9&amp;AE$7&amp;AE$8,'SQL - Region Gender'!$A$2:$M$757,$C$6+4,FALSE)</f>
        <v>257</v>
      </c>
      <c r="AF17" s="148">
        <f>VLOOKUP(AF$4&amp;AF$5&amp;$A17&amp;AF$9&amp;AF$7&amp;AF$8,'SQL - Region Gender'!$A$2:$M$757,$C$6+4,FALSE)</f>
        <v>5</v>
      </c>
      <c r="AG17" s="148">
        <f>VLOOKUP(AG$4&amp;AG$5&amp;$A17&amp;AG$9&amp;AG$7&amp;AG$8,'SQL - Region Gender'!$A$2:$M$757,$C$6+4,FALSE)</f>
        <v>69</v>
      </c>
      <c r="AH17" s="148">
        <f>VLOOKUP(AH$4&amp;AH$5&amp;$A17&amp;AH$9&amp;AH$7&amp;AH$8,'SQL - Region Gender'!$A$2:$M$757,$C$6+4,FALSE)</f>
        <v>10</v>
      </c>
      <c r="AI17" s="150">
        <f t="shared" si="4"/>
        <v>1667</v>
      </c>
      <c r="AJ17" s="151">
        <f>VLOOKUP(AJ$4&amp;AJ$5&amp;$A17&amp;AJ$9&amp;AJ$7&amp;AJ$8,'SQL - Region Gender'!$A$2:$M$757,$C$6+4,FALSE)</f>
        <v>9188</v>
      </c>
      <c r="AK17" s="148">
        <f>VLOOKUP(AK$4&amp;AK$5&amp;$A17&amp;AK$9&amp;AK$7&amp;AK$8,'SQL - Region Gender'!$A$2:$M$757,$C$6+4,FALSE)</f>
        <v>515</v>
      </c>
      <c r="AL17" s="148">
        <f>VLOOKUP(AL$4&amp;AL$5&amp;$A17&amp;AL$9&amp;AL$7&amp;AL$8,'SQL - Region Gender'!$A$2:$M$757,$C$6+4,FALSE)</f>
        <v>2216</v>
      </c>
      <c r="AM17" s="148">
        <f>VLOOKUP(AM$4&amp;AM$5&amp;$A17&amp;AM$9&amp;AM$7&amp;AM$8,'SQL - Region Gender'!$A$2:$M$757,$C$6+4,FALSE)</f>
        <v>624</v>
      </c>
      <c r="AN17" s="148">
        <f>VLOOKUP(AN$4&amp;AN$5&amp;$A17&amp;AN$9&amp;AN$7&amp;AN$8,'SQL - Region Gender'!$A$2:$M$757,$C$6+4,FALSE)</f>
        <v>58</v>
      </c>
      <c r="AO17" s="148">
        <f>VLOOKUP(AO$4&amp;AO$5&amp;$A17&amp;AO$9&amp;AO$7&amp;AO$8,'SQL - Region Gender'!$A$2:$M$757,$C$6+4,FALSE)</f>
        <v>127</v>
      </c>
      <c r="AP17" s="148">
        <f>VLOOKUP(AP$4&amp;AP$5&amp;$A17&amp;AP$9&amp;AP$7&amp;AP$8,'SQL - Region Gender'!$A$2:$M$757,$C$6+4,FALSE)</f>
        <v>87</v>
      </c>
      <c r="AQ17" s="150">
        <f t="shared" si="5"/>
        <v>12815</v>
      </c>
      <c r="AR17" s="151">
        <f t="shared" si="1"/>
        <v>9795</v>
      </c>
      <c r="AS17" s="148">
        <f t="shared" si="1"/>
        <v>651</v>
      </c>
      <c r="AT17" s="148">
        <f t="shared" si="1"/>
        <v>2799</v>
      </c>
      <c r="AU17" s="148">
        <f t="shared" si="1"/>
        <v>881</v>
      </c>
      <c r="AV17" s="148">
        <f t="shared" si="1"/>
        <v>63</v>
      </c>
      <c r="AW17" s="148">
        <f t="shared" si="1"/>
        <v>196</v>
      </c>
      <c r="AX17" s="148">
        <f t="shared" si="1"/>
        <v>97</v>
      </c>
      <c r="AY17" s="150">
        <f t="shared" si="1"/>
        <v>14482</v>
      </c>
      <c r="AZ17" s="148"/>
      <c r="BA17" s="148">
        <f>VLOOKUP(BA$4&amp;BA$5&amp;$A17&amp;BA$9&amp;BA$7&amp;BA$8,'SQL - Region Gender'!$A$2:$M$757,$C$6+4,FALSE)</f>
        <v>3210</v>
      </c>
      <c r="BB17" s="148">
        <f>VLOOKUP(BB$4&amp;BB$5&amp;$A17&amp;BB$9&amp;BB$7&amp;BB$8,'SQL - Region Gender'!$A$2:$M$757,$C$6+4,FALSE)</f>
        <v>410</v>
      </c>
      <c r="BC17" s="148">
        <f>VLOOKUP(BC$4&amp;BC$5&amp;$A17&amp;BC$9&amp;BC$7&amp;BC$8,'SQL - Region Gender'!$A$2:$M$757,$C$6+4,FALSE)</f>
        <v>1035</v>
      </c>
      <c r="BD17" s="148">
        <f>VLOOKUP(BD$4&amp;BD$5&amp;$A17&amp;BD$9&amp;BD$7&amp;BD$8,'SQL - Region Gender'!$A$2:$M$757,$C$6+4,FALSE)</f>
        <v>451</v>
      </c>
      <c r="BE17" s="148">
        <f>VLOOKUP(BE$4&amp;BE$5&amp;$A17&amp;BE$9&amp;BE$7&amp;BE$8,'SQL - Region Gender'!$A$2:$M$757,$C$6+4,FALSE)</f>
        <v>5</v>
      </c>
      <c r="BF17" s="148">
        <f>VLOOKUP(BF$4&amp;BF$5&amp;$A17&amp;BF$9&amp;BF$7&amp;BF$8,'SQL - Region Gender'!$A$2:$M$757,$C$6+4,FALSE)</f>
        <v>127</v>
      </c>
      <c r="BG17" s="148">
        <f>VLOOKUP(BG$4&amp;BG$5&amp;$A17&amp;BG$9&amp;BG$7&amp;BG$8,'SQL - Region Gender'!$A$2:$M$757,$C$6+4,FALSE)</f>
        <v>38</v>
      </c>
      <c r="BH17" s="128">
        <f t="shared" si="6"/>
        <v>5276</v>
      </c>
      <c r="BI17" s="148">
        <f>VLOOKUP(BI$4&amp;BI$5&amp;$A17&amp;BI$9&amp;BI$7&amp;BI$8,'SQL - Region Gender'!$A$2:$M$757,$C$6+4,FALSE)</f>
        <v>19985</v>
      </c>
      <c r="BJ17" s="148">
        <f>VLOOKUP(BJ$4&amp;BJ$5&amp;$A17&amp;BJ$9&amp;BJ$7&amp;BJ$8,'SQL - Region Gender'!$A$2:$M$757,$C$6+4,FALSE)</f>
        <v>980</v>
      </c>
      <c r="BK17" s="148">
        <f>VLOOKUP(BK$4&amp;BK$5&amp;$A17&amp;BK$9&amp;BK$7&amp;BK$8,'SQL - Region Gender'!$A$2:$M$757,$C$6+4,FALSE)</f>
        <v>3069</v>
      </c>
      <c r="BL17" s="148">
        <f>VLOOKUP(BL$4&amp;BL$5&amp;$A17&amp;BL$9&amp;BL$7&amp;BL$8,'SQL - Region Gender'!$A$2:$M$757,$C$6+4,FALSE)</f>
        <v>940</v>
      </c>
      <c r="BM17" s="148">
        <f>VLOOKUP(BM$4&amp;BM$5&amp;$A17&amp;BM$9&amp;BM$7&amp;BM$8,'SQL - Region Gender'!$A$2:$M$757,$C$6+4,FALSE)</f>
        <v>65</v>
      </c>
      <c r="BN17" s="148">
        <f>VLOOKUP(BN$4&amp;BN$5&amp;$A17&amp;BN$9&amp;BN$7&amp;BN$8,'SQL - Region Gender'!$A$2:$M$757,$C$6+4,FALSE)</f>
        <v>210</v>
      </c>
      <c r="BO17" s="148">
        <f>VLOOKUP(BO$4&amp;BO$5&amp;$A17&amp;BO$9&amp;BO$7&amp;BO$8,'SQL - Region Gender'!$A$2:$M$757,$C$6+4,FALSE)</f>
        <v>186</v>
      </c>
      <c r="BP17" s="128">
        <f t="shared" si="7"/>
        <v>25435</v>
      </c>
      <c r="BQ17" s="127">
        <f t="shared" si="8"/>
        <v>23195</v>
      </c>
      <c r="BR17" s="127">
        <f t="shared" si="2"/>
        <v>1390</v>
      </c>
      <c r="BS17" s="127">
        <f t="shared" si="2"/>
        <v>4104</v>
      </c>
      <c r="BT17" s="127">
        <f t="shared" si="2"/>
        <v>1391</v>
      </c>
      <c r="BU17" s="127">
        <f t="shared" si="2"/>
        <v>70</v>
      </c>
      <c r="BV17" s="127">
        <f t="shared" si="2"/>
        <v>337</v>
      </c>
      <c r="BW17" s="127">
        <f t="shared" si="2"/>
        <v>224</v>
      </c>
      <c r="BX17" s="150">
        <f t="shared" si="9"/>
        <v>30711</v>
      </c>
    </row>
    <row r="18" spans="1:76" x14ac:dyDescent="0.35">
      <c r="A18" s="14" t="s">
        <v>1651</v>
      </c>
      <c r="B18" s="14" t="s">
        <v>1652</v>
      </c>
      <c r="C18" s="125">
        <f t="shared" si="3"/>
        <v>0.16983282674772038</v>
      </c>
      <c r="D18" s="125">
        <f t="shared" si="0"/>
        <v>0.30409356725146197</v>
      </c>
      <c r="E18" s="125">
        <f t="shared" si="0"/>
        <v>0.54</v>
      </c>
      <c r="F18" s="125">
        <f t="shared" si="0"/>
        <v>0.55140186915887845</v>
      </c>
      <c r="G18" s="125" t="str">
        <f>IFERROR(AF18/BE18,"-")</f>
        <v>-</v>
      </c>
      <c r="H18" s="125">
        <f t="shared" si="0"/>
        <v>0.5714285714285714</v>
      </c>
      <c r="I18" s="125">
        <f t="shared" si="0"/>
        <v>0.15384615384615385</v>
      </c>
      <c r="J18" s="124">
        <f t="shared" si="0"/>
        <v>0.22004357298474944</v>
      </c>
      <c r="K18" s="126">
        <f t="shared" si="0"/>
        <v>0.44070064469042697</v>
      </c>
      <c r="L18" s="125">
        <f t="shared" si="0"/>
        <v>0.5580315691736305</v>
      </c>
      <c r="M18" s="125">
        <f t="shared" si="0"/>
        <v>0.73031026252983289</v>
      </c>
      <c r="N18" s="125">
        <f t="shared" si="0"/>
        <v>0.76807639836289221</v>
      </c>
      <c r="O18" s="125">
        <f t="shared" si="0"/>
        <v>0.74436090225563911</v>
      </c>
      <c r="P18" s="125">
        <f t="shared" si="0"/>
        <v>0.6428571428571429</v>
      </c>
      <c r="Q18" s="125">
        <f t="shared" si="0"/>
        <v>0.47744360902255639</v>
      </c>
      <c r="R18" s="124">
        <f t="shared" si="0"/>
        <v>0.46957013175090956</v>
      </c>
      <c r="S18" s="126">
        <f t="shared" si="0"/>
        <v>0.41458142516944496</v>
      </c>
      <c r="T18" s="125">
        <f t="shared" si="0"/>
        <v>0.52323717948717952</v>
      </c>
      <c r="U18" s="125">
        <f t="shared" si="0"/>
        <v>0.69873921698739216</v>
      </c>
      <c r="V18" s="125">
        <f t="shared" si="0"/>
        <v>0.74047619047619051</v>
      </c>
      <c r="W18" s="125">
        <f t="shared" si="0"/>
        <v>0.74436090225563911</v>
      </c>
      <c r="X18" s="125">
        <f t="shared" si="0"/>
        <v>0.63775510204081631</v>
      </c>
      <c r="Y18" s="125">
        <f t="shared" si="0"/>
        <v>0.43606557377049182</v>
      </c>
      <c r="Z18" s="123">
        <f t="shared" si="0"/>
        <v>0.44413779977160261</v>
      </c>
      <c r="AA18" s="125"/>
      <c r="AB18" s="151">
        <f>VLOOKUP(AB$4&amp;AB$5&amp;$A18&amp;AB$9&amp;AB$7&amp;AB$8,'SQL - Region Gender'!$A$2:$M$757,$C$6+4,FALSE)</f>
        <v>447</v>
      </c>
      <c r="AC18" s="148">
        <f>VLOOKUP(AC$4&amp;AC$5&amp;$A18&amp;AC$9&amp;AC$7&amp;AC$8,'SQL - Region Gender'!$A$2:$M$757,$C$6+4,FALSE)</f>
        <v>52</v>
      </c>
      <c r="AD18" s="148">
        <f>VLOOKUP(AD$4&amp;AD$5&amp;$A18&amp;AD$9&amp;AD$7&amp;AD$8,'SQL - Region Gender'!$A$2:$M$757,$C$6+4,FALSE)</f>
        <v>135</v>
      </c>
      <c r="AE18" s="148">
        <f>VLOOKUP(AE$4&amp;AE$5&amp;$A18&amp;AE$9&amp;AE$7&amp;AE$8,'SQL - Region Gender'!$A$2:$M$757,$C$6+4,FALSE)</f>
        <v>59</v>
      </c>
      <c r="AF18" s="148">
        <f>VLOOKUP(AF$4&amp;AF$5&amp;$A18&amp;AF$9&amp;AF$7&amp;AF$8,'SQL - Region Gender'!$A$2:$M$757,$C$6+4,FALSE)</f>
        <v>0</v>
      </c>
      <c r="AG18" s="148">
        <f>VLOOKUP(AG$4&amp;AG$5&amp;$A18&amp;AG$9&amp;AG$7&amp;AG$8,'SQL - Region Gender'!$A$2:$M$757,$C$6+4,FALSE)</f>
        <v>8</v>
      </c>
      <c r="AH18" s="148">
        <f>VLOOKUP(AH$4&amp;AH$5&amp;$A18&amp;AH$9&amp;AH$7&amp;AH$8,'SQL - Region Gender'!$A$2:$M$757,$C$6+4,FALSE)</f>
        <v>6</v>
      </c>
      <c r="AI18" s="150">
        <f t="shared" si="4"/>
        <v>707</v>
      </c>
      <c r="AJ18" s="151">
        <f>VLOOKUP(AJ$4&amp;AJ$5&amp;$A18&amp;AJ$9&amp;AJ$7&amp;AJ$8,'SQL - Region Gender'!$A$2:$M$757,$C$6+4,FALSE)</f>
        <v>10869</v>
      </c>
      <c r="AK18" s="148">
        <f>VLOOKUP(AK$4&amp;AK$5&amp;$A18&amp;AK$9&amp;AK$7&amp;AK$8,'SQL - Region Gender'!$A$2:$M$757,$C$6+4,FALSE)</f>
        <v>601</v>
      </c>
      <c r="AL18" s="148">
        <f>VLOOKUP(AL$4&amp;AL$5&amp;$A18&amp;AL$9&amp;AL$7&amp;AL$8,'SQL - Region Gender'!$A$2:$M$757,$C$6+4,FALSE)</f>
        <v>918</v>
      </c>
      <c r="AM18" s="148">
        <f>VLOOKUP(AM$4&amp;AM$5&amp;$A18&amp;AM$9&amp;AM$7&amp;AM$8,'SQL - Region Gender'!$A$2:$M$757,$C$6+4,FALSE)</f>
        <v>563</v>
      </c>
      <c r="AN18" s="148">
        <f>VLOOKUP(AN$4&amp;AN$5&amp;$A18&amp;AN$9&amp;AN$7&amp;AN$8,'SQL - Region Gender'!$A$2:$M$757,$C$6+4,FALSE)</f>
        <v>99</v>
      </c>
      <c r="AO18" s="148">
        <f>VLOOKUP(AO$4&amp;AO$5&amp;$A18&amp;AO$9&amp;AO$7&amp;AO$8,'SQL - Region Gender'!$A$2:$M$757,$C$6+4,FALSE)</f>
        <v>117</v>
      </c>
      <c r="AP18" s="148">
        <f>VLOOKUP(AP$4&amp;AP$5&amp;$A18&amp;AP$9&amp;AP$7&amp;AP$8,'SQL - Region Gender'!$A$2:$M$757,$C$6+4,FALSE)</f>
        <v>127</v>
      </c>
      <c r="AQ18" s="150">
        <f t="shared" si="5"/>
        <v>13294</v>
      </c>
      <c r="AR18" s="151">
        <f t="shared" si="1"/>
        <v>11316</v>
      </c>
      <c r="AS18" s="148">
        <f t="shared" si="1"/>
        <v>653</v>
      </c>
      <c r="AT18" s="148">
        <f t="shared" si="1"/>
        <v>1053</v>
      </c>
      <c r="AU18" s="148">
        <f t="shared" si="1"/>
        <v>622</v>
      </c>
      <c r="AV18" s="148">
        <f t="shared" si="1"/>
        <v>99</v>
      </c>
      <c r="AW18" s="148">
        <f t="shared" si="1"/>
        <v>125</v>
      </c>
      <c r="AX18" s="148">
        <f t="shared" si="1"/>
        <v>133</v>
      </c>
      <c r="AY18" s="150">
        <f t="shared" si="1"/>
        <v>14001</v>
      </c>
      <c r="AZ18" s="148"/>
      <c r="BA18" s="148">
        <f>VLOOKUP(BA$4&amp;BA$5&amp;$A18&amp;BA$9&amp;BA$7&amp;BA$8,'SQL - Region Gender'!$A$2:$M$757,$C$6+4,FALSE)</f>
        <v>2632</v>
      </c>
      <c r="BB18" s="148">
        <f>VLOOKUP(BB$4&amp;BB$5&amp;$A18&amp;BB$9&amp;BB$7&amp;BB$8,'SQL - Region Gender'!$A$2:$M$757,$C$6+4,FALSE)</f>
        <v>171</v>
      </c>
      <c r="BC18" s="148">
        <f>VLOOKUP(BC$4&amp;BC$5&amp;$A18&amp;BC$9&amp;BC$7&amp;BC$8,'SQL - Region Gender'!$A$2:$M$757,$C$6+4,FALSE)</f>
        <v>250</v>
      </c>
      <c r="BD18" s="148">
        <f>VLOOKUP(BD$4&amp;BD$5&amp;$A18&amp;BD$9&amp;BD$7&amp;BD$8,'SQL - Region Gender'!$A$2:$M$757,$C$6+4,FALSE)</f>
        <v>107</v>
      </c>
      <c r="BE18" s="148">
        <f>VLOOKUP(BE$4&amp;BE$5&amp;$A18&amp;BE$9&amp;BE$7&amp;BE$8,'SQL - Region Gender'!$A$2:$M$757,$C$6+4,FALSE)</f>
        <v>0</v>
      </c>
      <c r="BF18" s="148">
        <f>VLOOKUP(BF$4&amp;BF$5&amp;$A18&amp;BF$9&amp;BF$7&amp;BF$8,'SQL - Region Gender'!$A$2:$M$757,$C$6+4,FALSE)</f>
        <v>14</v>
      </c>
      <c r="BG18" s="148">
        <f>VLOOKUP(BG$4&amp;BG$5&amp;$A18&amp;BG$9&amp;BG$7&amp;BG$8,'SQL - Region Gender'!$A$2:$M$757,$C$6+4,FALSE)</f>
        <v>39</v>
      </c>
      <c r="BH18" s="128">
        <f t="shared" si="6"/>
        <v>3213</v>
      </c>
      <c r="BI18" s="148">
        <f>VLOOKUP(BI$4&amp;BI$5&amp;$A18&amp;BI$9&amp;BI$7&amp;BI$8,'SQL - Region Gender'!$A$2:$M$757,$C$6+4,FALSE)</f>
        <v>24663</v>
      </c>
      <c r="BJ18" s="148">
        <f>VLOOKUP(BJ$4&amp;BJ$5&amp;$A18&amp;BJ$9&amp;BJ$7&amp;BJ$8,'SQL - Region Gender'!$A$2:$M$757,$C$6+4,FALSE)</f>
        <v>1077</v>
      </c>
      <c r="BK18" s="148">
        <f>VLOOKUP(BK$4&amp;BK$5&amp;$A18&amp;BK$9&amp;BK$7&amp;BK$8,'SQL - Region Gender'!$A$2:$M$757,$C$6+4,FALSE)</f>
        <v>1257</v>
      </c>
      <c r="BL18" s="148">
        <f>VLOOKUP(BL$4&amp;BL$5&amp;$A18&amp;BL$9&amp;BL$7&amp;BL$8,'SQL - Region Gender'!$A$2:$M$757,$C$6+4,FALSE)</f>
        <v>733</v>
      </c>
      <c r="BM18" s="148">
        <f>VLOOKUP(BM$4&amp;BM$5&amp;$A18&amp;BM$9&amp;BM$7&amp;BM$8,'SQL - Region Gender'!$A$2:$M$757,$C$6+4,FALSE)</f>
        <v>133</v>
      </c>
      <c r="BN18" s="148">
        <f>VLOOKUP(BN$4&amp;BN$5&amp;$A18&amp;BN$9&amp;BN$7&amp;BN$8,'SQL - Region Gender'!$A$2:$M$757,$C$6+4,FALSE)</f>
        <v>182</v>
      </c>
      <c r="BO18" s="148">
        <f>VLOOKUP(BO$4&amp;BO$5&amp;$A18&amp;BO$9&amp;BO$7&amp;BO$8,'SQL - Region Gender'!$A$2:$M$757,$C$6+4,FALSE)</f>
        <v>266</v>
      </c>
      <c r="BP18" s="128">
        <f t="shared" si="7"/>
        <v>28311</v>
      </c>
      <c r="BQ18" s="148">
        <f t="shared" si="8"/>
        <v>27295</v>
      </c>
      <c r="BR18" s="148">
        <f t="shared" si="2"/>
        <v>1248</v>
      </c>
      <c r="BS18" s="148">
        <f t="shared" si="2"/>
        <v>1507</v>
      </c>
      <c r="BT18" s="148">
        <f t="shared" si="2"/>
        <v>840</v>
      </c>
      <c r="BU18" s="148">
        <f t="shared" si="2"/>
        <v>133</v>
      </c>
      <c r="BV18" s="148">
        <f t="shared" si="2"/>
        <v>196</v>
      </c>
      <c r="BW18" s="148">
        <f t="shared" si="2"/>
        <v>305</v>
      </c>
      <c r="BX18" s="150">
        <f t="shared" si="9"/>
        <v>31524</v>
      </c>
    </row>
    <row r="19" spans="1:76" x14ac:dyDescent="0.35">
      <c r="A19" s="14" t="s">
        <v>1653</v>
      </c>
      <c r="B19" s="14" t="s">
        <v>1480</v>
      </c>
      <c r="C19" s="125">
        <f t="shared" si="3"/>
        <v>0.30604838709677418</v>
      </c>
      <c r="D19" s="125">
        <f t="shared" si="0"/>
        <v>0.44214876033057854</v>
      </c>
      <c r="E19" s="125">
        <f t="shared" si="0"/>
        <v>0.62433549911399877</v>
      </c>
      <c r="F19" s="125">
        <f t="shared" si="0"/>
        <v>0.61351888667992049</v>
      </c>
      <c r="G19" s="125">
        <f t="shared" si="0"/>
        <v>0.74358974358974361</v>
      </c>
      <c r="H19" s="125">
        <f t="shared" si="0"/>
        <v>0.64122137404580148</v>
      </c>
      <c r="I19" s="125">
        <f t="shared" si="0"/>
        <v>0.49122807017543857</v>
      </c>
      <c r="J19" s="124">
        <f t="shared" si="0"/>
        <v>0.50900024324981752</v>
      </c>
      <c r="K19" s="126">
        <f t="shared" si="0"/>
        <v>0.5154945932215691</v>
      </c>
      <c r="L19" s="125">
        <f t="shared" si="0"/>
        <v>0.60982658959537572</v>
      </c>
      <c r="M19" s="125">
        <f t="shared" si="0"/>
        <v>0.77636298421807748</v>
      </c>
      <c r="N19" s="125">
        <f t="shared" si="0"/>
        <v>0.72499571109967409</v>
      </c>
      <c r="O19" s="125">
        <f t="shared" si="0"/>
        <v>0.83969465648854957</v>
      </c>
      <c r="P19" s="125">
        <f t="shared" si="0"/>
        <v>0.67304860088365248</v>
      </c>
      <c r="Q19" s="125">
        <f t="shared" si="0"/>
        <v>0.67727272727272725</v>
      </c>
      <c r="R19" s="124">
        <f t="shared" si="0"/>
        <v>0.62586799703364115</v>
      </c>
      <c r="S19" s="126">
        <f t="shared" si="0"/>
        <v>0.48354757365151607</v>
      </c>
      <c r="T19" s="125">
        <f t="shared" si="0"/>
        <v>0.57115628970775101</v>
      </c>
      <c r="U19" s="125">
        <f t="shared" si="0"/>
        <v>0.74095473930389322</v>
      </c>
      <c r="V19" s="125">
        <f t="shared" si="0"/>
        <v>0.69139501438159157</v>
      </c>
      <c r="W19" s="125">
        <f t="shared" si="0"/>
        <v>0.8272425249169435</v>
      </c>
      <c r="X19" s="125">
        <f t="shared" si="0"/>
        <v>0.66269249875807257</v>
      </c>
      <c r="Y19" s="125">
        <f t="shared" si="0"/>
        <v>0.63898916967509023</v>
      </c>
      <c r="Z19" s="123">
        <f t="shared" si="0"/>
        <v>0.6005067567567568</v>
      </c>
      <c r="AA19" s="125"/>
      <c r="AB19" s="151">
        <f>VLOOKUP(AB$4&amp;AB$5&amp;$A19&amp;AB$9&amp;AB$7&amp;AB$8,'SQL - Region Gender'!$A$2:$M$757,$C$6+4,FALSE)</f>
        <v>759</v>
      </c>
      <c r="AC19" s="148">
        <f>VLOOKUP(AC$4&amp;AC$5&amp;$A19&amp;AC$9&amp;AC$7&amp;AC$8,'SQL - Region Gender'!$A$2:$M$757,$C$6+4,FALSE)</f>
        <v>321</v>
      </c>
      <c r="AD19" s="148">
        <f>VLOOKUP(AD$4&amp;AD$5&amp;$A19&amp;AD$9&amp;AD$7&amp;AD$8,'SQL - Region Gender'!$A$2:$M$757,$C$6+4,FALSE)</f>
        <v>1057</v>
      </c>
      <c r="AE19" s="148">
        <f>VLOOKUP(AE$4&amp;AE$5&amp;$A19&amp;AE$9&amp;AE$7&amp;AE$8,'SQL - Region Gender'!$A$2:$M$757,$C$6+4,FALSE)</f>
        <v>1543</v>
      </c>
      <c r="AF19" s="148">
        <f>VLOOKUP(AF$4&amp;AF$5&amp;$A19&amp;AF$9&amp;AF$7&amp;AF$8,'SQL - Region Gender'!$A$2:$M$757,$C$6+4,FALSE)</f>
        <v>29</v>
      </c>
      <c r="AG19" s="148">
        <f>VLOOKUP(AG$4&amp;AG$5&amp;$A19&amp;AG$9&amp;AG$7&amp;AG$8,'SQL - Region Gender'!$A$2:$M$757,$C$6+4,FALSE)</f>
        <v>420</v>
      </c>
      <c r="AH19" s="148">
        <f>VLOOKUP(AH$4&amp;AH$5&amp;$A19&amp;AH$9&amp;AH$7&amp;AH$8,'SQL - Region Gender'!$A$2:$M$757,$C$6+4,FALSE)</f>
        <v>56</v>
      </c>
      <c r="AI19" s="150">
        <f t="shared" si="4"/>
        <v>4185</v>
      </c>
      <c r="AJ19" s="151">
        <f>VLOOKUP(AJ$4&amp;AJ$5&amp;$A19&amp;AJ$9&amp;AJ$7&amp;AJ$8,'SQL - Region Gender'!$A$2:$M$757,$C$6+4,FALSE)</f>
        <v>7103</v>
      </c>
      <c r="AK19" s="148">
        <f>VLOOKUP(AK$4&amp;AK$5&amp;$A19&amp;AK$9&amp;AK$7&amp;AK$8,'SQL - Region Gender'!$A$2:$M$757,$C$6+4,FALSE)</f>
        <v>1477</v>
      </c>
      <c r="AL19" s="148">
        <f>VLOOKUP(AL$4&amp;AL$5&amp;$A19&amp;AL$9&amp;AL$7&amp;AL$8,'SQL - Region Gender'!$A$2:$M$757,$C$6+4,FALSE)</f>
        <v>4329</v>
      </c>
      <c r="AM19" s="148">
        <f>VLOOKUP(AM$4&amp;AM$5&amp;$A19&amp;AM$9&amp;AM$7&amp;AM$8,'SQL - Region Gender'!$A$2:$M$757,$C$6+4,FALSE)</f>
        <v>4226</v>
      </c>
      <c r="AN19" s="148">
        <f>VLOOKUP(AN$4&amp;AN$5&amp;$A19&amp;AN$9&amp;AN$7&amp;AN$8,'SQL - Region Gender'!$A$2:$M$757,$C$6+4,FALSE)</f>
        <v>220</v>
      </c>
      <c r="AO19" s="148">
        <f>VLOOKUP(AO$4&amp;AO$5&amp;$A19&amp;AO$9&amp;AO$7&amp;AO$8,'SQL - Region Gender'!$A$2:$M$757,$C$6+4,FALSE)</f>
        <v>914</v>
      </c>
      <c r="AP19" s="148">
        <f>VLOOKUP(AP$4&amp;AP$5&amp;$A19&amp;AP$9&amp;AP$7&amp;AP$8,'SQL - Region Gender'!$A$2:$M$757,$C$6+4,FALSE)</f>
        <v>298</v>
      </c>
      <c r="AQ19" s="150">
        <f t="shared" si="5"/>
        <v>18567</v>
      </c>
      <c r="AR19" s="151">
        <f t="shared" si="1"/>
        <v>7862</v>
      </c>
      <c r="AS19" s="148">
        <f t="shared" si="1"/>
        <v>1798</v>
      </c>
      <c r="AT19" s="148">
        <f t="shared" si="1"/>
        <v>5386</v>
      </c>
      <c r="AU19" s="148">
        <f t="shared" si="1"/>
        <v>5769</v>
      </c>
      <c r="AV19" s="148">
        <f t="shared" si="1"/>
        <v>249</v>
      </c>
      <c r="AW19" s="148">
        <f t="shared" si="1"/>
        <v>1334</v>
      </c>
      <c r="AX19" s="148">
        <f t="shared" si="1"/>
        <v>354</v>
      </c>
      <c r="AY19" s="150">
        <f t="shared" si="1"/>
        <v>22752</v>
      </c>
      <c r="AZ19" s="148"/>
      <c r="BA19" s="148">
        <f>VLOOKUP(BA$4&amp;BA$5&amp;$A19&amp;BA$9&amp;BA$7&amp;BA$8,'SQL - Region Gender'!$A$2:$M$757,$C$6+4,FALSE)</f>
        <v>2480</v>
      </c>
      <c r="BB19" s="148">
        <f>VLOOKUP(BB$4&amp;BB$5&amp;$A19&amp;BB$9&amp;BB$7&amp;BB$8,'SQL - Region Gender'!$A$2:$M$757,$C$6+4,FALSE)</f>
        <v>726</v>
      </c>
      <c r="BC19" s="148">
        <f>VLOOKUP(BC$4&amp;BC$5&amp;$A19&amp;BC$9&amp;BC$7&amp;BC$8,'SQL - Region Gender'!$A$2:$M$757,$C$6+4,FALSE)</f>
        <v>1693</v>
      </c>
      <c r="BD19" s="148">
        <f>VLOOKUP(BD$4&amp;BD$5&amp;$A19&amp;BD$9&amp;BD$7&amp;BD$8,'SQL - Region Gender'!$A$2:$M$757,$C$6+4,FALSE)</f>
        <v>2515</v>
      </c>
      <c r="BE19" s="148">
        <f>VLOOKUP(BE$4&amp;BE$5&amp;$A19&amp;BE$9&amp;BE$7&amp;BE$8,'SQL - Region Gender'!$A$2:$M$757,$C$6+4,FALSE)</f>
        <v>39</v>
      </c>
      <c r="BF19" s="148">
        <f>VLOOKUP(BF$4&amp;BF$5&amp;$A19&amp;BF$9&amp;BF$7&amp;BF$8,'SQL - Region Gender'!$A$2:$M$757,$C$6+4,FALSE)</f>
        <v>655</v>
      </c>
      <c r="BG19" s="148">
        <f>VLOOKUP(BG$4&amp;BG$5&amp;$A19&amp;BG$9&amp;BG$7&amp;BG$8,'SQL - Region Gender'!$A$2:$M$757,$C$6+4,FALSE)</f>
        <v>114</v>
      </c>
      <c r="BH19" s="128">
        <f t="shared" si="6"/>
        <v>8222</v>
      </c>
      <c r="BI19" s="148">
        <f>VLOOKUP(BI$4&amp;BI$5&amp;$A19&amp;BI$9&amp;BI$7&amp;BI$8,'SQL - Region Gender'!$A$2:$M$757,$C$6+4,FALSE)</f>
        <v>13779</v>
      </c>
      <c r="BJ19" s="148">
        <f>VLOOKUP(BJ$4&amp;BJ$5&amp;$A19&amp;BJ$9&amp;BJ$7&amp;BJ$8,'SQL - Region Gender'!$A$2:$M$757,$C$6+4,FALSE)</f>
        <v>2422</v>
      </c>
      <c r="BK19" s="148">
        <f>VLOOKUP(BK$4&amp;BK$5&amp;$A19&amp;BK$9&amp;BK$7&amp;BK$8,'SQL - Region Gender'!$A$2:$M$757,$C$6+4,FALSE)</f>
        <v>5576</v>
      </c>
      <c r="BL19" s="148">
        <f>VLOOKUP(BL$4&amp;BL$5&amp;$A19&amp;BL$9&amp;BL$7&amp;BL$8,'SQL - Region Gender'!$A$2:$M$757,$C$6+4,FALSE)</f>
        <v>5829</v>
      </c>
      <c r="BM19" s="148">
        <f>VLOOKUP(BM$4&amp;BM$5&amp;$A19&amp;BM$9&amp;BM$7&amp;BM$8,'SQL - Region Gender'!$A$2:$M$757,$C$6+4,FALSE)</f>
        <v>262</v>
      </c>
      <c r="BN19" s="148">
        <f>VLOOKUP(BN$4&amp;BN$5&amp;$A19&amp;BN$9&amp;BN$7&amp;BN$8,'SQL - Region Gender'!$A$2:$M$757,$C$6+4,FALSE)</f>
        <v>1358</v>
      </c>
      <c r="BO19" s="148">
        <f>VLOOKUP(BO$4&amp;BO$5&amp;$A19&amp;BO$9&amp;BO$7&amp;BO$8,'SQL - Region Gender'!$A$2:$M$757,$C$6+4,FALSE)</f>
        <v>440</v>
      </c>
      <c r="BP19" s="128">
        <f t="shared" si="7"/>
        <v>29666</v>
      </c>
      <c r="BQ19" s="148">
        <f t="shared" si="8"/>
        <v>16259</v>
      </c>
      <c r="BR19" s="148">
        <f t="shared" si="2"/>
        <v>3148</v>
      </c>
      <c r="BS19" s="148">
        <f t="shared" si="2"/>
        <v>7269</v>
      </c>
      <c r="BT19" s="148">
        <f t="shared" si="2"/>
        <v>8344</v>
      </c>
      <c r="BU19" s="148">
        <f t="shared" si="2"/>
        <v>301</v>
      </c>
      <c r="BV19" s="148">
        <f t="shared" si="2"/>
        <v>2013</v>
      </c>
      <c r="BW19" s="148">
        <f t="shared" si="2"/>
        <v>554</v>
      </c>
      <c r="BX19" s="150">
        <f t="shared" si="9"/>
        <v>37888</v>
      </c>
    </row>
    <row r="20" spans="1:76" x14ac:dyDescent="0.35">
      <c r="A20" s="14" t="s">
        <v>1654</v>
      </c>
      <c r="B20" s="14" t="s">
        <v>1515</v>
      </c>
      <c r="C20" s="125">
        <f t="shared" si="3"/>
        <v>0.16832261835184104</v>
      </c>
      <c r="D20" s="125">
        <f t="shared" si="0"/>
        <v>0.33823529411764708</v>
      </c>
      <c r="E20" s="125">
        <f t="shared" si="0"/>
        <v>0.51680672268907568</v>
      </c>
      <c r="F20" s="125">
        <f t="shared" si="0"/>
        <v>0.53435114503816794</v>
      </c>
      <c r="G20" s="125">
        <f t="shared" si="0"/>
        <v>0.66666666666666663</v>
      </c>
      <c r="H20" s="125">
        <f t="shared" si="0"/>
        <v>0.42499999999999999</v>
      </c>
      <c r="I20" s="125">
        <f t="shared" si="0"/>
        <v>0.34693877551020408</v>
      </c>
      <c r="J20" s="124">
        <f t="shared" si="0"/>
        <v>0.21418092909535452</v>
      </c>
      <c r="K20" s="126">
        <f t="shared" si="0"/>
        <v>0.45488126649076516</v>
      </c>
      <c r="L20" s="125">
        <f t="shared" si="0"/>
        <v>0.55548128342245995</v>
      </c>
      <c r="M20" s="125">
        <f t="shared" si="0"/>
        <v>0.72808586762075134</v>
      </c>
      <c r="N20" s="125">
        <f t="shared" si="0"/>
        <v>0.75</v>
      </c>
      <c r="O20" s="125">
        <f t="shared" si="0"/>
        <v>0.8045977011494253</v>
      </c>
      <c r="P20" s="125">
        <f t="shared" si="0"/>
        <v>0.64814814814814814</v>
      </c>
      <c r="Q20" s="125">
        <f t="shared" si="0"/>
        <v>0.52958579881656809</v>
      </c>
      <c r="R20" s="124">
        <f t="shared" si="0"/>
        <v>0.48332909783989836</v>
      </c>
      <c r="S20" s="126">
        <f t="shared" si="0"/>
        <v>0.42875412980922945</v>
      </c>
      <c r="T20" s="125">
        <f t="shared" si="0"/>
        <v>0.52941176470588236</v>
      </c>
      <c r="U20" s="125">
        <f t="shared" si="0"/>
        <v>0.70776071139854491</v>
      </c>
      <c r="V20" s="125">
        <f t="shared" si="0"/>
        <v>0.71899012074643254</v>
      </c>
      <c r="W20" s="125">
        <f t="shared" si="0"/>
        <v>0.8</v>
      </c>
      <c r="X20" s="125">
        <f t="shared" si="0"/>
        <v>0.61328125</v>
      </c>
      <c r="Y20" s="125">
        <f t="shared" si="0"/>
        <v>0.50645994832041341</v>
      </c>
      <c r="Z20" s="123">
        <f t="shared" si="0"/>
        <v>0.45798802946593004</v>
      </c>
      <c r="AA20" s="125"/>
      <c r="AB20" s="151">
        <f>VLOOKUP(AB$4&amp;AB$5&amp;$A20&amp;AB$9&amp;AB$7&amp;AB$8,'SQL - Region Gender'!$A$2:$M$757,$C$6+4,FALSE)</f>
        <v>576</v>
      </c>
      <c r="AC20" s="148">
        <f>VLOOKUP(AC$4&amp;AC$5&amp;$A20&amp;AC$9&amp;AC$7&amp;AC$8,'SQL - Region Gender'!$A$2:$M$757,$C$6+4,FALSE)</f>
        <v>69</v>
      </c>
      <c r="AD20" s="148">
        <f>VLOOKUP(AD$4&amp;AD$5&amp;$A20&amp;AD$9&amp;AD$7&amp;AD$8,'SQL - Region Gender'!$A$2:$M$757,$C$6+4,FALSE)</f>
        <v>123</v>
      </c>
      <c r="AE20" s="148">
        <f>VLOOKUP(AE$4&amp;AE$5&amp;$A20&amp;AE$9&amp;AE$7&amp;AE$8,'SQL - Region Gender'!$A$2:$M$757,$C$6+4,FALSE)</f>
        <v>70</v>
      </c>
      <c r="AF20" s="148">
        <f>VLOOKUP(AF$4&amp;AF$5&amp;$A20&amp;AF$9&amp;AF$7&amp;AF$8,'SQL - Region Gender'!$A$2:$M$757,$C$6+4,FALSE)</f>
        <v>4</v>
      </c>
      <c r="AG20" s="148">
        <f>VLOOKUP(AG$4&amp;AG$5&amp;$A20&amp;AG$9&amp;AG$7&amp;AG$8,'SQL - Region Gender'!$A$2:$M$757,$C$6+4,FALSE)</f>
        <v>17</v>
      </c>
      <c r="AH20" s="148">
        <f>VLOOKUP(AH$4&amp;AH$5&amp;$A20&amp;AH$9&amp;AH$7&amp;AH$8,'SQL - Region Gender'!$A$2:$M$757,$C$6+4,FALSE)</f>
        <v>17</v>
      </c>
      <c r="AI20" s="150">
        <f t="shared" si="4"/>
        <v>876</v>
      </c>
      <c r="AJ20" s="151">
        <f>VLOOKUP(AJ$4&amp;AJ$5&amp;$A20&amp;AJ$9&amp;AJ$7&amp;AJ$8,'SQL - Region Gender'!$A$2:$M$757,$C$6+4,FALSE)</f>
        <v>15516</v>
      </c>
      <c r="AK20" s="148">
        <f>VLOOKUP(AK$4&amp;AK$5&amp;$A20&amp;AK$9&amp;AK$7&amp;AK$8,'SQL - Region Gender'!$A$2:$M$757,$C$6+4,FALSE)</f>
        <v>831</v>
      </c>
      <c r="AL20" s="148">
        <f>VLOOKUP(AL$4&amp;AL$5&amp;$A20&amp;AL$9&amp;AL$7&amp;AL$8,'SQL - Region Gender'!$A$2:$M$757,$C$6+4,FALSE)</f>
        <v>1628</v>
      </c>
      <c r="AM20" s="148">
        <f>VLOOKUP(AM$4&amp;AM$5&amp;$A20&amp;AM$9&amp;AM$7&amp;AM$8,'SQL - Region Gender'!$A$2:$M$757,$C$6+4,FALSE)</f>
        <v>585</v>
      </c>
      <c r="AN20" s="148">
        <f>VLOOKUP(AN$4&amp;AN$5&amp;$A20&amp;AN$9&amp;AN$7&amp;AN$8,'SQL - Region Gender'!$A$2:$M$757,$C$6+4,FALSE)</f>
        <v>140</v>
      </c>
      <c r="AO20" s="148">
        <f>VLOOKUP(AO$4&amp;AO$5&amp;$A20&amp;AO$9&amp;AO$7&amp;AO$8,'SQL - Region Gender'!$A$2:$M$757,$C$6+4,FALSE)</f>
        <v>140</v>
      </c>
      <c r="AP20" s="148">
        <f>VLOOKUP(AP$4&amp;AP$5&amp;$A20&amp;AP$9&amp;AP$7&amp;AP$8,'SQL - Region Gender'!$A$2:$M$757,$C$6+4,FALSE)</f>
        <v>179</v>
      </c>
      <c r="AQ20" s="150">
        <f t="shared" si="5"/>
        <v>19019</v>
      </c>
      <c r="AR20" s="151">
        <f t="shared" si="1"/>
        <v>16092</v>
      </c>
      <c r="AS20" s="148">
        <f t="shared" si="1"/>
        <v>900</v>
      </c>
      <c r="AT20" s="148">
        <f t="shared" si="1"/>
        <v>1751</v>
      </c>
      <c r="AU20" s="148">
        <f t="shared" si="1"/>
        <v>655</v>
      </c>
      <c r="AV20" s="148">
        <f t="shared" si="1"/>
        <v>144</v>
      </c>
      <c r="AW20" s="148">
        <f t="shared" si="1"/>
        <v>157</v>
      </c>
      <c r="AX20" s="148">
        <f t="shared" si="1"/>
        <v>196</v>
      </c>
      <c r="AY20" s="150">
        <f t="shared" si="1"/>
        <v>19895</v>
      </c>
      <c r="AZ20" s="148"/>
      <c r="BA20" s="148">
        <f>VLOOKUP(BA$4&amp;BA$5&amp;$A20&amp;BA$9&amp;BA$7&amp;BA$8,'SQL - Region Gender'!$A$2:$M$757,$C$6+4,FALSE)</f>
        <v>3422</v>
      </c>
      <c r="BB20" s="148">
        <f>VLOOKUP(BB$4&amp;BB$5&amp;$A20&amp;BB$9&amp;BB$7&amp;BB$8,'SQL - Region Gender'!$A$2:$M$757,$C$6+4,FALSE)</f>
        <v>204</v>
      </c>
      <c r="BC20" s="148">
        <f>VLOOKUP(BC$4&amp;BC$5&amp;$A20&amp;BC$9&amp;BC$7&amp;BC$8,'SQL - Region Gender'!$A$2:$M$757,$C$6+4,FALSE)</f>
        <v>238</v>
      </c>
      <c r="BD20" s="148">
        <f>VLOOKUP(BD$4&amp;BD$5&amp;$A20&amp;BD$9&amp;BD$7&amp;BD$8,'SQL - Region Gender'!$A$2:$M$757,$C$6+4,FALSE)</f>
        <v>131</v>
      </c>
      <c r="BE20" s="148">
        <f>VLOOKUP(BE$4&amp;BE$5&amp;$A20&amp;BE$9&amp;BE$7&amp;BE$8,'SQL - Region Gender'!$A$2:$M$757,$C$6+4,FALSE)</f>
        <v>6</v>
      </c>
      <c r="BF20" s="148">
        <f>VLOOKUP(BF$4&amp;BF$5&amp;$A20&amp;BF$9&amp;BF$7&amp;BF$8,'SQL - Region Gender'!$A$2:$M$757,$C$6+4,FALSE)</f>
        <v>40</v>
      </c>
      <c r="BG20" s="148">
        <f>VLOOKUP(BG$4&amp;BG$5&amp;$A20&amp;BG$9&amp;BG$7&amp;BG$8,'SQL - Region Gender'!$A$2:$M$757,$C$6+4,FALSE)</f>
        <v>49</v>
      </c>
      <c r="BH20" s="128">
        <f t="shared" si="6"/>
        <v>4090</v>
      </c>
      <c r="BI20" s="148">
        <f>VLOOKUP(BI$4&amp;BI$5&amp;$A20&amp;BI$9&amp;BI$7&amp;BI$8,'SQL - Region Gender'!$A$2:$M$757,$C$6+4,FALSE)</f>
        <v>34110</v>
      </c>
      <c r="BJ20" s="148">
        <f>VLOOKUP(BJ$4&amp;BJ$5&amp;$A20&amp;BJ$9&amp;BJ$7&amp;BJ$8,'SQL - Region Gender'!$A$2:$M$757,$C$6+4,FALSE)</f>
        <v>1496</v>
      </c>
      <c r="BK20" s="148">
        <f>VLOOKUP(BK$4&amp;BK$5&amp;$A20&amp;BK$9&amp;BK$7&amp;BK$8,'SQL - Region Gender'!$A$2:$M$757,$C$6+4,FALSE)</f>
        <v>2236</v>
      </c>
      <c r="BL20" s="148">
        <f>VLOOKUP(BL$4&amp;BL$5&amp;$A20&amp;BL$9&amp;BL$7&amp;BL$8,'SQL - Region Gender'!$A$2:$M$757,$C$6+4,FALSE)</f>
        <v>780</v>
      </c>
      <c r="BM20" s="148">
        <f>VLOOKUP(BM$4&amp;BM$5&amp;$A20&amp;BM$9&amp;BM$7&amp;BM$8,'SQL - Region Gender'!$A$2:$M$757,$C$6+4,FALSE)</f>
        <v>174</v>
      </c>
      <c r="BN20" s="148">
        <f>VLOOKUP(BN$4&amp;BN$5&amp;$A20&amp;BN$9&amp;BN$7&amp;BN$8,'SQL - Region Gender'!$A$2:$M$757,$C$6+4,FALSE)</f>
        <v>216</v>
      </c>
      <c r="BO20" s="148">
        <f>VLOOKUP(BO$4&amp;BO$5&amp;$A20&amp;BO$9&amp;BO$7&amp;BO$8,'SQL - Region Gender'!$A$2:$M$757,$C$6+4,FALSE)</f>
        <v>338</v>
      </c>
      <c r="BP20" s="128">
        <f t="shared" si="7"/>
        <v>39350</v>
      </c>
      <c r="BQ20" s="148">
        <f t="shared" si="8"/>
        <v>37532</v>
      </c>
      <c r="BR20" s="148">
        <f t="shared" si="2"/>
        <v>1700</v>
      </c>
      <c r="BS20" s="148">
        <f t="shared" si="2"/>
        <v>2474</v>
      </c>
      <c r="BT20" s="148">
        <f t="shared" si="2"/>
        <v>911</v>
      </c>
      <c r="BU20" s="148">
        <f t="shared" si="2"/>
        <v>180</v>
      </c>
      <c r="BV20" s="148">
        <f t="shared" si="2"/>
        <v>256</v>
      </c>
      <c r="BW20" s="148">
        <f t="shared" si="2"/>
        <v>387</v>
      </c>
      <c r="BX20" s="150">
        <f t="shared" si="9"/>
        <v>43440</v>
      </c>
    </row>
    <row r="21" spans="1:76" x14ac:dyDescent="0.35">
      <c r="A21" s="14" t="s">
        <v>1655</v>
      </c>
      <c r="B21" s="14" t="s">
        <v>1535</v>
      </c>
      <c r="C21" s="125">
        <f t="shared" si="3"/>
        <v>0.18575063613231552</v>
      </c>
      <c r="D21" s="125">
        <f t="shared" si="0"/>
        <v>0.32142857142857145</v>
      </c>
      <c r="E21" s="125">
        <f t="shared" si="0"/>
        <v>0.36</v>
      </c>
      <c r="F21" s="125">
        <f t="shared" si="0"/>
        <v>0.51764705882352946</v>
      </c>
      <c r="G21" s="125">
        <f t="shared" si="0"/>
        <v>1</v>
      </c>
      <c r="H21" s="125">
        <f t="shared" si="0"/>
        <v>0.5625</v>
      </c>
      <c r="I21" s="125">
        <f t="shared" si="0"/>
        <v>0.21052631578947367</v>
      </c>
      <c r="J21" s="124">
        <f t="shared" si="0"/>
        <v>0.20886551465063863</v>
      </c>
      <c r="K21" s="126">
        <f t="shared" si="0"/>
        <v>0.43802090223574547</v>
      </c>
      <c r="L21" s="125">
        <f t="shared" si="0"/>
        <v>0.53212520593080725</v>
      </c>
      <c r="M21" s="125">
        <f t="shared" si="0"/>
        <v>0.68324607329842935</v>
      </c>
      <c r="N21" s="125">
        <f t="shared" si="0"/>
        <v>0.61497326203208558</v>
      </c>
      <c r="O21" s="125">
        <f t="shared" si="0"/>
        <v>0.72727272727272729</v>
      </c>
      <c r="P21" s="125">
        <f t="shared" si="0"/>
        <v>0.5892857142857143</v>
      </c>
      <c r="Q21" s="125">
        <f t="shared" si="0"/>
        <v>0.40863787375415284</v>
      </c>
      <c r="R21" s="124">
        <f t="shared" si="0"/>
        <v>0.44682249517315037</v>
      </c>
      <c r="S21" s="126">
        <f t="shared" si="0"/>
        <v>0.41426003594967048</v>
      </c>
      <c r="T21" s="125">
        <f t="shared" si="0"/>
        <v>0.49930458970792768</v>
      </c>
      <c r="U21" s="125">
        <f t="shared" si="0"/>
        <v>0.64583333333333337</v>
      </c>
      <c r="V21" s="125">
        <f t="shared" si="0"/>
        <v>0.5845588235294118</v>
      </c>
      <c r="W21" s="125">
        <f t="shared" si="0"/>
        <v>0.73750000000000004</v>
      </c>
      <c r="X21" s="125">
        <f t="shared" si="0"/>
        <v>0.5859375</v>
      </c>
      <c r="Y21" s="125">
        <f t="shared" si="0"/>
        <v>0.3864306784660767</v>
      </c>
      <c r="Z21" s="123">
        <f t="shared" si="0"/>
        <v>0.42336604332531014</v>
      </c>
      <c r="AA21" s="125"/>
      <c r="AB21" s="151">
        <f>VLOOKUP(AB$4&amp;AB$5&amp;$A21&amp;AB$9&amp;AB$7&amp;AB$8,'SQL - Region Gender'!$A$2:$M$757,$C$6+4,FALSE)</f>
        <v>438</v>
      </c>
      <c r="AC21" s="148">
        <f>VLOOKUP(AC$4&amp;AC$5&amp;$A21&amp;AC$9&amp;AC$7&amp;AC$8,'SQL - Region Gender'!$A$2:$M$757,$C$6+4,FALSE)</f>
        <v>36</v>
      </c>
      <c r="AD21" s="148">
        <f>VLOOKUP(AD$4&amp;AD$5&amp;$A21&amp;AD$9&amp;AD$7&amp;AD$8,'SQL - Region Gender'!$A$2:$M$757,$C$6+4,FALSE)</f>
        <v>18</v>
      </c>
      <c r="AE21" s="148">
        <f>VLOOKUP(AE$4&amp;AE$5&amp;$A21&amp;AE$9&amp;AE$7&amp;AE$8,'SQL - Region Gender'!$A$2:$M$757,$C$6+4,FALSE)</f>
        <v>44</v>
      </c>
      <c r="AF21" s="148">
        <f>VLOOKUP(AF$4&amp;AF$5&amp;$A21&amp;AF$9&amp;AF$7&amp;AF$8,'SQL - Region Gender'!$A$2:$M$757,$C$6+4,FALSE)</f>
        <v>3</v>
      </c>
      <c r="AG21" s="148">
        <f>VLOOKUP(AG$4&amp;AG$5&amp;$A21&amp;AG$9&amp;AG$7&amp;AG$8,'SQL - Region Gender'!$A$2:$M$757,$C$6+4,FALSE)</f>
        <v>9</v>
      </c>
      <c r="AH21" s="148">
        <f>VLOOKUP(AH$4&amp;AH$5&amp;$A21&amp;AH$9&amp;AH$7&amp;AH$8,'SQL - Region Gender'!$A$2:$M$757,$C$6+4,FALSE)</f>
        <v>8</v>
      </c>
      <c r="AI21" s="150">
        <f t="shared" si="4"/>
        <v>556</v>
      </c>
      <c r="AJ21" s="151">
        <f>VLOOKUP(AJ$4&amp;AJ$5&amp;$A21&amp;AJ$9&amp;AJ$7&amp;AJ$8,'SQL - Region Gender'!$A$2:$M$757,$C$6+4,FALSE)</f>
        <v>9933</v>
      </c>
      <c r="AK21" s="148">
        <f>VLOOKUP(AK$4&amp;AK$5&amp;$A21&amp;AK$9&amp;AK$7&amp;AK$8,'SQL - Region Gender'!$A$2:$M$757,$C$6+4,FALSE)</f>
        <v>323</v>
      </c>
      <c r="AL21" s="148">
        <f>VLOOKUP(AL$4&amp;AL$5&amp;$A21&amp;AL$9&amp;AL$7&amp;AL$8,'SQL - Region Gender'!$A$2:$M$757,$C$6+4,FALSE)</f>
        <v>261</v>
      </c>
      <c r="AM21" s="148">
        <f>VLOOKUP(AM$4&amp;AM$5&amp;$A21&amp;AM$9&amp;AM$7&amp;AM$8,'SQL - Region Gender'!$A$2:$M$757,$C$6+4,FALSE)</f>
        <v>115</v>
      </c>
      <c r="AN21" s="148">
        <f>VLOOKUP(AN$4&amp;AN$5&amp;$A21&amp;AN$9&amp;AN$7&amp;AN$8,'SQL - Region Gender'!$A$2:$M$757,$C$6+4,FALSE)</f>
        <v>56</v>
      </c>
      <c r="AO21" s="148">
        <f>VLOOKUP(AO$4&amp;AO$5&amp;$A21&amp;AO$9&amp;AO$7&amp;AO$8,'SQL - Region Gender'!$A$2:$M$757,$C$6+4,FALSE)</f>
        <v>66</v>
      </c>
      <c r="AP21" s="148">
        <f>VLOOKUP(AP$4&amp;AP$5&amp;$A21&amp;AP$9&amp;AP$7&amp;AP$8,'SQL - Region Gender'!$A$2:$M$757,$C$6+4,FALSE)</f>
        <v>123</v>
      </c>
      <c r="AQ21" s="150">
        <f t="shared" si="5"/>
        <v>10877</v>
      </c>
      <c r="AR21" s="151">
        <f t="shared" si="1"/>
        <v>10371</v>
      </c>
      <c r="AS21" s="148">
        <f t="shared" si="1"/>
        <v>359</v>
      </c>
      <c r="AT21" s="148">
        <f t="shared" si="1"/>
        <v>279</v>
      </c>
      <c r="AU21" s="148">
        <f t="shared" si="1"/>
        <v>159</v>
      </c>
      <c r="AV21" s="148">
        <f t="shared" si="1"/>
        <v>59</v>
      </c>
      <c r="AW21" s="148">
        <f t="shared" si="1"/>
        <v>75</v>
      </c>
      <c r="AX21" s="148">
        <f t="shared" si="1"/>
        <v>131</v>
      </c>
      <c r="AY21" s="150">
        <f t="shared" si="1"/>
        <v>11433</v>
      </c>
      <c r="AZ21" s="148"/>
      <c r="BA21" s="148">
        <f>VLOOKUP(BA$4&amp;BA$5&amp;$A21&amp;BA$9&amp;BA$7&amp;BA$8,'SQL - Region Gender'!$A$2:$M$757,$C$6+4,FALSE)</f>
        <v>2358</v>
      </c>
      <c r="BB21" s="148">
        <f>VLOOKUP(BB$4&amp;BB$5&amp;$A21&amp;BB$9&amp;BB$7&amp;BB$8,'SQL - Region Gender'!$A$2:$M$757,$C$6+4,FALSE)</f>
        <v>112</v>
      </c>
      <c r="BC21" s="148">
        <f>VLOOKUP(BC$4&amp;BC$5&amp;$A21&amp;BC$9&amp;BC$7&amp;BC$8,'SQL - Region Gender'!$A$2:$M$757,$C$6+4,FALSE)</f>
        <v>50</v>
      </c>
      <c r="BD21" s="148">
        <f>VLOOKUP(BD$4&amp;BD$5&amp;$A21&amp;BD$9&amp;BD$7&amp;BD$8,'SQL - Region Gender'!$A$2:$M$757,$C$6+4,FALSE)</f>
        <v>85</v>
      </c>
      <c r="BE21" s="148">
        <f>VLOOKUP(BE$4&amp;BE$5&amp;$A21&amp;BE$9&amp;BE$7&amp;BE$8,'SQL - Region Gender'!$A$2:$M$757,$C$6+4,FALSE)</f>
        <v>3</v>
      </c>
      <c r="BF21" s="148">
        <f>VLOOKUP(BF$4&amp;BF$5&amp;$A21&amp;BF$9&amp;BF$7&amp;BF$8,'SQL - Region Gender'!$A$2:$M$757,$C$6+4,FALSE)</f>
        <v>16</v>
      </c>
      <c r="BG21" s="148">
        <f>VLOOKUP(BG$4&amp;BG$5&amp;$A21&amp;BG$9&amp;BG$7&amp;BG$8,'SQL - Region Gender'!$A$2:$M$757,$C$6+4,FALSE)</f>
        <v>38</v>
      </c>
      <c r="BH21" s="128">
        <f t="shared" si="6"/>
        <v>2662</v>
      </c>
      <c r="BI21" s="148">
        <f>VLOOKUP(BI$4&amp;BI$5&amp;$A21&amp;BI$9&amp;BI$7&amp;BI$8,'SQL - Region Gender'!$A$2:$M$757,$C$6+4,FALSE)</f>
        <v>22677</v>
      </c>
      <c r="BJ21" s="148">
        <f>VLOOKUP(BJ$4&amp;BJ$5&amp;$A21&amp;BJ$9&amp;BJ$7&amp;BJ$8,'SQL - Region Gender'!$A$2:$M$757,$C$6+4,FALSE)</f>
        <v>607</v>
      </c>
      <c r="BK21" s="148">
        <f>VLOOKUP(BK$4&amp;BK$5&amp;$A21&amp;BK$9&amp;BK$7&amp;BK$8,'SQL - Region Gender'!$A$2:$M$757,$C$6+4,FALSE)</f>
        <v>382</v>
      </c>
      <c r="BL21" s="148">
        <f>VLOOKUP(BL$4&amp;BL$5&amp;$A21&amp;BL$9&amp;BL$7&amp;BL$8,'SQL - Region Gender'!$A$2:$M$757,$C$6+4,FALSE)</f>
        <v>187</v>
      </c>
      <c r="BM21" s="148">
        <f>VLOOKUP(BM$4&amp;BM$5&amp;$A21&amp;BM$9&amp;BM$7&amp;BM$8,'SQL - Region Gender'!$A$2:$M$757,$C$6+4,FALSE)</f>
        <v>77</v>
      </c>
      <c r="BN21" s="148">
        <f>VLOOKUP(BN$4&amp;BN$5&amp;$A21&amp;BN$9&amp;BN$7&amp;BN$8,'SQL - Region Gender'!$A$2:$M$757,$C$6+4,FALSE)</f>
        <v>112</v>
      </c>
      <c r="BO21" s="148">
        <f>VLOOKUP(BO$4&amp;BO$5&amp;$A21&amp;BO$9&amp;BO$7&amp;BO$8,'SQL - Region Gender'!$A$2:$M$757,$C$6+4,FALSE)</f>
        <v>301</v>
      </c>
      <c r="BP21" s="128">
        <f t="shared" si="7"/>
        <v>24343</v>
      </c>
      <c r="BQ21" s="148">
        <f t="shared" si="8"/>
        <v>25035</v>
      </c>
      <c r="BR21" s="148">
        <f t="shared" si="2"/>
        <v>719</v>
      </c>
      <c r="BS21" s="148">
        <f t="shared" si="2"/>
        <v>432</v>
      </c>
      <c r="BT21" s="148">
        <f t="shared" si="2"/>
        <v>272</v>
      </c>
      <c r="BU21" s="148">
        <f t="shared" si="2"/>
        <v>80</v>
      </c>
      <c r="BV21" s="148">
        <f t="shared" si="2"/>
        <v>128</v>
      </c>
      <c r="BW21" s="148">
        <f t="shared" si="2"/>
        <v>339</v>
      </c>
      <c r="BX21" s="150">
        <f t="shared" si="9"/>
        <v>27005</v>
      </c>
    </row>
    <row r="22" spans="1:76" x14ac:dyDescent="0.35">
      <c r="A22" s="120" t="s">
        <v>1656</v>
      </c>
      <c r="B22" s="120" t="s">
        <v>1552</v>
      </c>
      <c r="C22" s="130">
        <f t="shared" si="3"/>
        <v>0.19653989449998155</v>
      </c>
      <c r="D22" s="130">
        <f t="shared" si="0"/>
        <v>0.36411609498680741</v>
      </c>
      <c r="E22" s="130">
        <f t="shared" si="0"/>
        <v>0.56441717791411039</v>
      </c>
      <c r="F22" s="130">
        <f t="shared" si="0"/>
        <v>0.58979010106245144</v>
      </c>
      <c r="G22" s="130">
        <f t="shared" si="0"/>
        <v>0.78082191780821919</v>
      </c>
      <c r="H22" s="130">
        <f t="shared" si="0"/>
        <v>0.58891013384321222</v>
      </c>
      <c r="I22" s="130">
        <f t="shared" si="0"/>
        <v>0.32118451025056949</v>
      </c>
      <c r="J22" s="152">
        <f t="shared" si="0"/>
        <v>0.30249433106575963</v>
      </c>
      <c r="K22" s="153">
        <f t="shared" si="0"/>
        <v>0.46452546989495391</v>
      </c>
      <c r="L22" s="130">
        <f t="shared" si="0"/>
        <v>0.56039469207213333</v>
      </c>
      <c r="M22" s="130">
        <f t="shared" si="0"/>
        <v>0.72297738147020441</v>
      </c>
      <c r="N22" s="130">
        <f t="shared" si="0"/>
        <v>0.71359967303565952</v>
      </c>
      <c r="O22" s="130">
        <f t="shared" si="0"/>
        <v>0.81547619047619047</v>
      </c>
      <c r="P22" s="130">
        <f t="shared" si="0"/>
        <v>0.64586645468998405</v>
      </c>
      <c r="Q22" s="130">
        <f t="shared" si="0"/>
        <v>0.51531778692272523</v>
      </c>
      <c r="R22" s="152">
        <f t="shared" si="0"/>
        <v>0.50268833238183697</v>
      </c>
      <c r="S22" s="153">
        <f t="shared" si="0"/>
        <v>0.43137093829864914</v>
      </c>
      <c r="T22" s="130">
        <f t="shared" si="0"/>
        <v>0.52015147416824448</v>
      </c>
      <c r="U22" s="130">
        <f t="shared" si="0"/>
        <v>0.68967442659565326</v>
      </c>
      <c r="V22" s="130">
        <f t="shared" si="0"/>
        <v>0.67858713176022278</v>
      </c>
      <c r="W22" s="130">
        <f t="shared" si="0"/>
        <v>0.81313598519888997</v>
      </c>
      <c r="X22" s="130">
        <f t="shared" si="0"/>
        <v>0.62914093206064003</v>
      </c>
      <c r="Y22" s="130">
        <f t="shared" si="0"/>
        <v>0.48286367098248284</v>
      </c>
      <c r="Z22" s="130">
        <f t="shared" si="0"/>
        <v>0.47373254424069267</v>
      </c>
      <c r="AA22" s="123"/>
      <c r="AB22" s="154">
        <f>SUM(AB13:AB21)</f>
        <v>5328</v>
      </c>
      <c r="AC22" s="155">
        <f t="shared" ref="AC22:AY22" si="10">SUM(AC13:AC21)</f>
        <v>828</v>
      </c>
      <c r="AD22" s="155">
        <f t="shared" si="10"/>
        <v>2760</v>
      </c>
      <c r="AE22" s="155">
        <f t="shared" si="10"/>
        <v>2276</v>
      </c>
      <c r="AF22" s="155">
        <f t="shared" si="10"/>
        <v>57</v>
      </c>
      <c r="AG22" s="155">
        <f t="shared" si="10"/>
        <v>616</v>
      </c>
      <c r="AH22" s="155">
        <f t="shared" si="10"/>
        <v>141</v>
      </c>
      <c r="AI22" s="155">
        <f>SUM(AB22:AH22)</f>
        <v>12006</v>
      </c>
      <c r="AJ22" s="154">
        <f t="shared" si="10"/>
        <v>89194</v>
      </c>
      <c r="AK22" s="155">
        <f t="shared" si="10"/>
        <v>4941</v>
      </c>
      <c r="AL22" s="155">
        <f t="shared" si="10"/>
        <v>13297</v>
      </c>
      <c r="AM22" s="155">
        <f t="shared" si="10"/>
        <v>6984</v>
      </c>
      <c r="AN22" s="155">
        <f t="shared" si="10"/>
        <v>822</v>
      </c>
      <c r="AO22" s="155">
        <f t="shared" si="10"/>
        <v>1625</v>
      </c>
      <c r="AP22" s="155">
        <f t="shared" si="10"/>
        <v>1127</v>
      </c>
      <c r="AQ22" s="155">
        <f>SUM(AJ22:AP22)</f>
        <v>117990</v>
      </c>
      <c r="AR22" s="154">
        <f t="shared" si="10"/>
        <v>94522</v>
      </c>
      <c r="AS22" s="155">
        <f t="shared" si="10"/>
        <v>5769</v>
      </c>
      <c r="AT22" s="155">
        <f t="shared" si="10"/>
        <v>16057</v>
      </c>
      <c r="AU22" s="155">
        <f t="shared" si="10"/>
        <v>9260</v>
      </c>
      <c r="AV22" s="155">
        <f t="shared" si="10"/>
        <v>879</v>
      </c>
      <c r="AW22" s="155">
        <f t="shared" si="10"/>
        <v>2241</v>
      </c>
      <c r="AX22" s="155">
        <f t="shared" si="10"/>
        <v>1268</v>
      </c>
      <c r="AY22" s="155">
        <f t="shared" si="10"/>
        <v>129996</v>
      </c>
      <c r="AZ22" s="150"/>
      <c r="BA22" s="155">
        <f>SUM(BA13:BA21)</f>
        <v>27109</v>
      </c>
      <c r="BB22" s="155">
        <f t="shared" ref="BB22:BG22" si="11">SUM(BB13:BB21)</f>
        <v>2274</v>
      </c>
      <c r="BC22" s="155">
        <f t="shared" si="11"/>
        <v>4890</v>
      </c>
      <c r="BD22" s="155">
        <f t="shared" si="11"/>
        <v>3859</v>
      </c>
      <c r="BE22" s="155">
        <f t="shared" si="11"/>
        <v>73</v>
      </c>
      <c r="BF22" s="155">
        <f t="shared" si="11"/>
        <v>1046</v>
      </c>
      <c r="BG22" s="155">
        <f t="shared" si="11"/>
        <v>439</v>
      </c>
      <c r="BH22" s="156">
        <f>SUM(BA22:BG22)</f>
        <v>39690</v>
      </c>
      <c r="BI22" s="155">
        <f t="shared" ref="BI22:BO22" si="12">SUM(BI13:BI21)</f>
        <v>192011</v>
      </c>
      <c r="BJ22" s="155">
        <f t="shared" si="12"/>
        <v>8817</v>
      </c>
      <c r="BK22" s="155">
        <f t="shared" si="12"/>
        <v>18392</v>
      </c>
      <c r="BL22" s="155">
        <f t="shared" si="12"/>
        <v>9787</v>
      </c>
      <c r="BM22" s="155">
        <f t="shared" si="12"/>
        <v>1008</v>
      </c>
      <c r="BN22" s="155">
        <f t="shared" si="12"/>
        <v>2516</v>
      </c>
      <c r="BO22" s="155">
        <f t="shared" si="12"/>
        <v>2187</v>
      </c>
      <c r="BP22" s="156">
        <f>SUM(BI22:BO22)</f>
        <v>234718</v>
      </c>
      <c r="BQ22" s="155">
        <f t="shared" ref="BQ22:BW22" si="13">SUM(BQ13:BQ21)</f>
        <v>219120</v>
      </c>
      <c r="BR22" s="155">
        <f t="shared" si="13"/>
        <v>11091</v>
      </c>
      <c r="BS22" s="155">
        <f t="shared" si="13"/>
        <v>23282</v>
      </c>
      <c r="BT22" s="155">
        <f t="shared" si="13"/>
        <v>13646</v>
      </c>
      <c r="BU22" s="155">
        <f t="shared" si="13"/>
        <v>1081</v>
      </c>
      <c r="BV22" s="155">
        <f t="shared" si="13"/>
        <v>3562</v>
      </c>
      <c r="BW22" s="155">
        <f t="shared" si="13"/>
        <v>2626</v>
      </c>
      <c r="BX22" s="155">
        <f>SUM(BQ22:BW22)</f>
        <v>274408</v>
      </c>
    </row>
    <row r="23" spans="1:76" ht="13.9" x14ac:dyDescent="0.4">
      <c r="A23" s="13" t="s">
        <v>1991</v>
      </c>
      <c r="B23" s="14"/>
      <c r="C23" s="14"/>
      <c r="D23" s="14"/>
      <c r="E23" s="14"/>
      <c r="F23" s="14"/>
      <c r="G23" s="14"/>
      <c r="H23" s="14"/>
      <c r="I23" s="14"/>
      <c r="J23" s="157"/>
      <c r="K23" s="158"/>
      <c r="L23" s="14"/>
      <c r="M23" s="14"/>
      <c r="N23" s="14"/>
      <c r="O23" s="14"/>
      <c r="P23" s="14"/>
      <c r="Q23" s="14"/>
      <c r="R23" s="157"/>
      <c r="S23" s="158"/>
      <c r="T23" s="14"/>
      <c r="U23" s="14"/>
      <c r="V23" s="14"/>
      <c r="W23" s="14"/>
      <c r="X23" s="14"/>
      <c r="Y23" s="14"/>
      <c r="Z23" s="103"/>
      <c r="AA23" s="14"/>
      <c r="AB23" s="159"/>
      <c r="AC23" s="116"/>
      <c r="AD23" s="116"/>
      <c r="AE23" s="116"/>
      <c r="AF23" s="116"/>
      <c r="AG23" s="116"/>
      <c r="AH23" s="116"/>
      <c r="AI23" s="118"/>
      <c r="AJ23" s="159"/>
      <c r="AK23" s="116"/>
      <c r="AL23" s="116"/>
      <c r="AM23" s="116"/>
      <c r="AN23" s="116"/>
      <c r="AO23" s="116"/>
      <c r="AP23" s="116"/>
      <c r="AQ23" s="118"/>
      <c r="AR23" s="159"/>
      <c r="AS23" s="116"/>
      <c r="AT23" s="116"/>
      <c r="AU23" s="116"/>
      <c r="AV23" s="116"/>
      <c r="AW23" s="116"/>
      <c r="AX23" s="116"/>
      <c r="AY23" s="118"/>
      <c r="AZ23" s="116"/>
      <c r="BA23" s="116"/>
      <c r="BB23" s="116"/>
      <c r="BC23" s="116"/>
      <c r="BD23" s="116"/>
      <c r="BE23" s="116"/>
      <c r="BF23" s="116"/>
      <c r="BG23" s="116"/>
      <c r="BH23" s="116"/>
    </row>
    <row r="24" spans="1:76" x14ac:dyDescent="0.35">
      <c r="A24" s="14" t="s">
        <v>1645</v>
      </c>
      <c r="B24" s="14" t="s">
        <v>1388</v>
      </c>
      <c r="C24" s="125">
        <f>IFERROR(AB24/BA13,"-")</f>
        <v>2.0532983835736131E-2</v>
      </c>
      <c r="D24" s="125">
        <f t="shared" ref="D24:Z33" si="14">IFERROR(AC24/BB13,"-")</f>
        <v>4.5454545454545456E-2</v>
      </c>
      <c r="E24" s="125">
        <f t="shared" si="14"/>
        <v>8.4337349397590355E-2</v>
      </c>
      <c r="F24" s="125">
        <f t="shared" si="14"/>
        <v>9.6774193548387094E-2</v>
      </c>
      <c r="G24" s="125">
        <f t="shared" si="14"/>
        <v>0</v>
      </c>
      <c r="H24" s="125">
        <f t="shared" si="14"/>
        <v>0.17647058823529413</v>
      </c>
      <c r="I24" s="125">
        <f t="shared" si="14"/>
        <v>6.25E-2</v>
      </c>
      <c r="J24" s="124">
        <f t="shared" si="14"/>
        <v>2.539298669891173E-2</v>
      </c>
      <c r="K24" s="126">
        <f t="shared" si="14"/>
        <v>0.11653664644129827</v>
      </c>
      <c r="L24" s="125">
        <f t="shared" si="14"/>
        <v>0.20289855072463769</v>
      </c>
      <c r="M24" s="125">
        <f t="shared" si="14"/>
        <v>0.16510903426791276</v>
      </c>
      <c r="N24" s="125">
        <f t="shared" si="14"/>
        <v>0.12244897959183673</v>
      </c>
      <c r="O24" s="125">
        <f t="shared" si="14"/>
        <v>0.41379310344827586</v>
      </c>
      <c r="P24" s="125">
        <f t="shared" si="14"/>
        <v>9.0909090909090912E-2</v>
      </c>
      <c r="Q24" s="125">
        <f t="shared" si="14"/>
        <v>6.3829787234042548E-2</v>
      </c>
      <c r="R24" s="124">
        <f t="shared" si="14"/>
        <v>0.11951684678957407</v>
      </c>
      <c r="S24" s="126">
        <f t="shared" si="14"/>
        <v>9.919507575757576E-2</v>
      </c>
      <c r="T24" s="125">
        <f t="shared" si="14"/>
        <v>0.16483516483516483</v>
      </c>
      <c r="U24" s="125">
        <f t="shared" si="14"/>
        <v>0.14851485148514851</v>
      </c>
      <c r="V24" s="125">
        <f t="shared" si="14"/>
        <v>0.1125</v>
      </c>
      <c r="W24" s="125">
        <f t="shared" si="14"/>
        <v>0.4</v>
      </c>
      <c r="X24" s="125">
        <f t="shared" si="14"/>
        <v>0.11475409836065574</v>
      </c>
      <c r="Y24" s="125">
        <f t="shared" si="14"/>
        <v>6.3492063492063489E-2</v>
      </c>
      <c r="Z24" s="123">
        <f t="shared" si="14"/>
        <v>0.1022087162763119</v>
      </c>
      <c r="AA24" s="125"/>
      <c r="AB24" s="151">
        <f>VLOOKUP(AB$5&amp;AB$6&amp;$A24&amp;AB$9&amp;AB$7&amp;AB$8,'SQL - Region Gender'!$A$2:$M$757,$C$6+4,FALSE)</f>
        <v>47</v>
      </c>
      <c r="AC24" s="148">
        <f>VLOOKUP(AC$5&amp;AC$6&amp;$A24&amp;AC$9&amp;AC$7&amp;AC$8,'SQL - Region Gender'!$A$2:$M$757,$C$6+4,FALSE)</f>
        <v>2</v>
      </c>
      <c r="AD24" s="148">
        <f>VLOOKUP(AD$5&amp;AD$6&amp;$A24&amp;AD$9&amp;AD$7&amp;AD$8,'SQL - Region Gender'!$A$2:$M$757,$C$6+4,FALSE)</f>
        <v>7</v>
      </c>
      <c r="AE24" s="148">
        <f>VLOOKUP(AE$5&amp;AE$6&amp;$A24&amp;AE$9&amp;AE$7&amp;AE$8,'SQL - Region Gender'!$A$2:$M$757,$C$6+4,FALSE)</f>
        <v>3</v>
      </c>
      <c r="AF24" s="148">
        <f>VLOOKUP(AF$5&amp;AF$6&amp;$A24&amp;AF$9&amp;AF$7&amp;AF$8,'SQL - Region Gender'!$A$2:$M$757,$C$6+4,FALSE)</f>
        <v>0</v>
      </c>
      <c r="AG24" s="148">
        <f>VLOOKUP(AG$5&amp;AG$6&amp;$A24&amp;AG$9&amp;AG$7&amp;AG$8,'SQL - Region Gender'!$A$2:$M$757,$C$6+4,FALSE)</f>
        <v>3</v>
      </c>
      <c r="AH24" s="148">
        <f>VLOOKUP(AH$5&amp;AH$6&amp;$A24&amp;AH$9&amp;AH$7&amp;AH$8,'SQL - Region Gender'!$A$2:$M$757,$C$6+4,FALSE)</f>
        <v>1</v>
      </c>
      <c r="AI24" s="150">
        <f>SUM(AB24:AH24)</f>
        <v>63</v>
      </c>
      <c r="AJ24" s="151">
        <f>VLOOKUP(AJ$5&amp;AJ$6&amp;$A24&amp;AJ$9&amp;AJ$7&amp;AJ$8,'SQL - Region Gender'!$A$2:$M$757,$C$6+4,FALSE)</f>
        <v>1210</v>
      </c>
      <c r="AK24" s="148">
        <f>VLOOKUP(AK$5&amp;AK$6&amp;$A24&amp;AK$9&amp;AK$7&amp;AK$8,'SQL - Region Gender'!$A$2:$M$757,$C$6+4,FALSE)</f>
        <v>28</v>
      </c>
      <c r="AL24" s="148">
        <f>VLOOKUP(AL$5&amp;AL$6&amp;$A24&amp;AL$9&amp;AL$7&amp;AL$8,'SQL - Region Gender'!$A$2:$M$757,$C$6+4,FALSE)</f>
        <v>53</v>
      </c>
      <c r="AM24" s="148">
        <f>VLOOKUP(AM$5&amp;AM$6&amp;$A24&amp;AM$9&amp;AM$7&amp;AM$8,'SQL - Region Gender'!$A$2:$M$757,$C$6+4,FALSE)</f>
        <v>6</v>
      </c>
      <c r="AN24" s="148">
        <f>VLOOKUP(AN$5&amp;AN$6&amp;$A24&amp;AN$9&amp;AN$7&amp;AN$8,'SQL - Region Gender'!$A$2:$M$757,$C$6+4,FALSE)</f>
        <v>12</v>
      </c>
      <c r="AO24" s="148">
        <f>VLOOKUP(AO$5&amp;AO$6&amp;$A24&amp;AO$9&amp;AO$7&amp;AO$8,'SQL - Region Gender'!$A$2:$M$757,$C$6+4,FALSE)</f>
        <v>4</v>
      </c>
      <c r="AP24" s="148">
        <f>VLOOKUP(AP$5&amp;AP$6&amp;$A24&amp;AP$9&amp;AP$7&amp;AP$8,'SQL - Region Gender'!$A$2:$M$757,$C$6+4,FALSE)</f>
        <v>3</v>
      </c>
      <c r="AQ24" s="150">
        <f>SUM(AJ24:AP24)</f>
        <v>1316</v>
      </c>
      <c r="AR24" s="151">
        <f>SUM(AB24,AJ24)</f>
        <v>1257</v>
      </c>
      <c r="AS24" s="148">
        <f t="shared" ref="AS24:AY32" si="15">SUM(AC24,AK24)</f>
        <v>30</v>
      </c>
      <c r="AT24" s="148">
        <f t="shared" si="15"/>
        <v>60</v>
      </c>
      <c r="AU24" s="148">
        <f t="shared" si="15"/>
        <v>9</v>
      </c>
      <c r="AV24" s="148">
        <f t="shared" si="15"/>
        <v>12</v>
      </c>
      <c r="AW24" s="148">
        <f t="shared" si="15"/>
        <v>7</v>
      </c>
      <c r="AX24" s="148">
        <f t="shared" si="15"/>
        <v>4</v>
      </c>
      <c r="AY24" s="150">
        <f t="shared" si="15"/>
        <v>1379</v>
      </c>
      <c r="AZ24" s="148"/>
    </row>
    <row r="25" spans="1:76" x14ac:dyDescent="0.35">
      <c r="A25" s="14" t="s">
        <v>1646</v>
      </c>
      <c r="B25" s="14" t="s">
        <v>1401</v>
      </c>
      <c r="C25" s="125">
        <f t="shared" ref="C25:C33" si="16">IFERROR(AB25/BA14,"-")</f>
        <v>2.0224719101123594E-2</v>
      </c>
      <c r="D25" s="125">
        <f t="shared" si="14"/>
        <v>8.4112149532710276E-2</v>
      </c>
      <c r="E25" s="125">
        <f t="shared" si="14"/>
        <v>0.1</v>
      </c>
      <c r="F25" s="125">
        <f t="shared" si="14"/>
        <v>9.4696969696969696E-2</v>
      </c>
      <c r="G25" s="125">
        <f t="shared" si="14"/>
        <v>0.125</v>
      </c>
      <c r="H25" s="125">
        <f t="shared" si="14"/>
        <v>7.0000000000000007E-2</v>
      </c>
      <c r="I25" s="125">
        <f t="shared" si="14"/>
        <v>3.6585365853658534E-2</v>
      </c>
      <c r="J25" s="124">
        <f t="shared" si="14"/>
        <v>3.4678334143574782E-2</v>
      </c>
      <c r="K25" s="126">
        <f t="shared" si="14"/>
        <v>0.12505418292154313</v>
      </c>
      <c r="L25" s="125">
        <f t="shared" si="14"/>
        <v>0.16053921568627452</v>
      </c>
      <c r="M25" s="125">
        <f t="shared" si="14"/>
        <v>0.15037243947858472</v>
      </c>
      <c r="N25" s="125">
        <f t="shared" si="14"/>
        <v>0.14222222222222222</v>
      </c>
      <c r="O25" s="125">
        <f t="shared" si="14"/>
        <v>0.39007092198581561</v>
      </c>
      <c r="P25" s="125">
        <f t="shared" si="14"/>
        <v>0.14673913043478262</v>
      </c>
      <c r="Q25" s="125">
        <f t="shared" si="14"/>
        <v>0.13758389261744966</v>
      </c>
      <c r="R25" s="124">
        <f t="shared" si="14"/>
        <v>0.12934648970713408</v>
      </c>
      <c r="S25" s="126">
        <f t="shared" si="14"/>
        <v>0.1093035390895976</v>
      </c>
      <c r="T25" s="125">
        <f t="shared" si="14"/>
        <v>0.14466019417475728</v>
      </c>
      <c r="U25" s="125">
        <f t="shared" si="14"/>
        <v>0.1393740902474527</v>
      </c>
      <c r="V25" s="125">
        <f t="shared" si="14"/>
        <v>0.12464985994397759</v>
      </c>
      <c r="W25" s="125">
        <f t="shared" si="14"/>
        <v>0.36305732484076431</v>
      </c>
      <c r="X25" s="125">
        <f t="shared" si="14"/>
        <v>0.11971830985915492</v>
      </c>
      <c r="Y25" s="125">
        <f t="shared" si="14"/>
        <v>0.11578947368421053</v>
      </c>
      <c r="Z25" s="123">
        <f t="shared" si="14"/>
        <v>0.11392906154333368</v>
      </c>
      <c r="AA25" s="125"/>
      <c r="AB25" s="151">
        <f>VLOOKUP(AB$5&amp;AB$6&amp;$A25&amp;AB$9&amp;AB$7&amp;AB$8,'SQL - Region Gender'!$A$2:$M$757,$C$6+4,FALSE)</f>
        <v>99</v>
      </c>
      <c r="AC25" s="148">
        <f>VLOOKUP(AC$5&amp;AC$6&amp;$A25&amp;AC$9&amp;AC$7&amp;AC$8,'SQL - Region Gender'!$A$2:$M$757,$C$6+4,FALSE)</f>
        <v>18</v>
      </c>
      <c r="AD25" s="148">
        <f>VLOOKUP(AD$5&amp;AD$6&amp;$A25&amp;AD$9&amp;AD$7&amp;AD$8,'SQL - Region Gender'!$A$2:$M$757,$C$6+4,FALSE)</f>
        <v>60</v>
      </c>
      <c r="AE25" s="148">
        <f>VLOOKUP(AE$5&amp;AE$6&amp;$A25&amp;AE$9&amp;AE$7&amp;AE$8,'SQL - Region Gender'!$A$2:$M$757,$C$6+4,FALSE)</f>
        <v>25</v>
      </c>
      <c r="AF25" s="148">
        <f>VLOOKUP(AF$5&amp;AF$6&amp;$A25&amp;AF$9&amp;AF$7&amp;AF$8,'SQL - Region Gender'!$A$2:$M$757,$C$6+4,FALSE)</f>
        <v>2</v>
      </c>
      <c r="AG25" s="148">
        <f>VLOOKUP(AG$5&amp;AG$6&amp;$A25&amp;AG$9&amp;AG$7&amp;AG$8,'SQL - Region Gender'!$A$2:$M$757,$C$6+4,FALSE)</f>
        <v>7</v>
      </c>
      <c r="AH25" s="148">
        <f>VLOOKUP(AH$5&amp;AH$6&amp;$A25&amp;AH$9&amp;AH$7&amp;AH$8,'SQL - Region Gender'!$A$2:$M$757,$C$6+4,FALSE)</f>
        <v>3</v>
      </c>
      <c r="AI25" s="150">
        <f t="shared" ref="AI25:AI32" si="17">SUM(AB25:AH25)</f>
        <v>214</v>
      </c>
      <c r="AJ25" s="151">
        <f>VLOOKUP(AJ$5&amp;AJ$6&amp;$A25&amp;AJ$9&amp;AJ$7&amp;AJ$8,'SQL - Region Gender'!$A$2:$M$757,$C$6+4,FALSE)</f>
        <v>3462</v>
      </c>
      <c r="AK25" s="148">
        <f>VLOOKUP(AK$5&amp;AK$6&amp;$A25&amp;AK$9&amp;AK$7&amp;AK$8,'SQL - Region Gender'!$A$2:$M$757,$C$6+4,FALSE)</f>
        <v>131</v>
      </c>
      <c r="AL25" s="148">
        <f>VLOOKUP(AL$5&amp;AL$6&amp;$A25&amp;AL$9&amp;AL$7&amp;AL$8,'SQL - Region Gender'!$A$2:$M$757,$C$6+4,FALSE)</f>
        <v>323</v>
      </c>
      <c r="AM25" s="148">
        <f>VLOOKUP(AM$5&amp;AM$6&amp;$A25&amp;AM$9&amp;AM$7&amp;AM$8,'SQL - Region Gender'!$A$2:$M$757,$C$6+4,FALSE)</f>
        <v>64</v>
      </c>
      <c r="AN25" s="148">
        <f>VLOOKUP(AN$5&amp;AN$6&amp;$A25&amp;AN$9&amp;AN$7&amp;AN$8,'SQL - Region Gender'!$A$2:$M$757,$C$6+4,FALSE)</f>
        <v>55</v>
      </c>
      <c r="AO25" s="148">
        <f>VLOOKUP(AO$5&amp;AO$6&amp;$A25&amp;AO$9&amp;AO$7&amp;AO$8,'SQL - Region Gender'!$A$2:$M$757,$C$6+4,FALSE)</f>
        <v>27</v>
      </c>
      <c r="AP25" s="148">
        <f>VLOOKUP(AP$5&amp;AP$6&amp;$A25&amp;AP$9&amp;AP$7&amp;AP$8,'SQL - Region Gender'!$A$2:$M$757,$C$6+4,FALSE)</f>
        <v>41</v>
      </c>
      <c r="AQ25" s="150">
        <f t="shared" ref="AQ25:AQ32" si="18">SUM(AJ25:AP25)</f>
        <v>4103</v>
      </c>
      <c r="AR25" s="151">
        <f t="shared" ref="AR25:AR32" si="19">SUM(AB25,AJ25)</f>
        <v>3561</v>
      </c>
      <c r="AS25" s="148">
        <f t="shared" si="15"/>
        <v>149</v>
      </c>
      <c r="AT25" s="148">
        <f t="shared" si="15"/>
        <v>383</v>
      </c>
      <c r="AU25" s="148">
        <f t="shared" si="15"/>
        <v>89</v>
      </c>
      <c r="AV25" s="148">
        <f t="shared" si="15"/>
        <v>57</v>
      </c>
      <c r="AW25" s="148">
        <f t="shared" si="15"/>
        <v>34</v>
      </c>
      <c r="AX25" s="148">
        <f t="shared" si="15"/>
        <v>44</v>
      </c>
      <c r="AY25" s="150">
        <f t="shared" si="15"/>
        <v>4317</v>
      </c>
      <c r="AZ25" s="148"/>
    </row>
    <row r="26" spans="1:76" x14ac:dyDescent="0.35">
      <c r="A26" s="14" t="s">
        <v>1647</v>
      </c>
      <c r="B26" s="14" t="s">
        <v>1648</v>
      </c>
      <c r="C26" s="125">
        <f t="shared" si="16"/>
        <v>2.5274056029232644E-2</v>
      </c>
      <c r="D26" s="125">
        <f t="shared" si="14"/>
        <v>4.2918454935622317E-2</v>
      </c>
      <c r="E26" s="125">
        <f t="shared" si="14"/>
        <v>5.4252199413489736E-2</v>
      </c>
      <c r="F26" s="125">
        <f t="shared" si="14"/>
        <v>0.10493827160493827</v>
      </c>
      <c r="G26" s="125">
        <f t="shared" si="14"/>
        <v>0</v>
      </c>
      <c r="H26" s="125">
        <f t="shared" si="14"/>
        <v>7.2727272727272724E-2</v>
      </c>
      <c r="I26" s="125">
        <f t="shared" si="14"/>
        <v>0</v>
      </c>
      <c r="J26" s="124">
        <f t="shared" si="14"/>
        <v>3.3947841726618702E-2</v>
      </c>
      <c r="K26" s="126">
        <f t="shared" si="14"/>
        <v>0.1146375894465268</v>
      </c>
      <c r="L26" s="125">
        <f t="shared" si="14"/>
        <v>0.1470113085621971</v>
      </c>
      <c r="M26" s="125">
        <f t="shared" si="14"/>
        <v>8.7631447170756133E-2</v>
      </c>
      <c r="N26" s="125">
        <f t="shared" si="14"/>
        <v>9.2140921409214094E-2</v>
      </c>
      <c r="O26" s="125">
        <f t="shared" si="14"/>
        <v>0.3559322033898305</v>
      </c>
      <c r="P26" s="125">
        <f t="shared" si="14"/>
        <v>0.15517241379310345</v>
      </c>
      <c r="Q26" s="125">
        <f t="shared" si="14"/>
        <v>0.14457831325301204</v>
      </c>
      <c r="R26" s="124">
        <f t="shared" si="14"/>
        <v>0.11387154887092044</v>
      </c>
      <c r="S26" s="126">
        <f t="shared" si="14"/>
        <v>0.10232089646199689</v>
      </c>
      <c r="T26" s="125">
        <f t="shared" si="14"/>
        <v>0.11854460093896714</v>
      </c>
      <c r="U26" s="125">
        <f t="shared" si="14"/>
        <v>7.9134005225830528E-2</v>
      </c>
      <c r="V26" s="125">
        <f t="shared" si="14"/>
        <v>9.6045197740112997E-2</v>
      </c>
      <c r="W26" s="125">
        <f t="shared" si="14"/>
        <v>0.35</v>
      </c>
      <c r="X26" s="125">
        <f t="shared" si="14"/>
        <v>0.12865497076023391</v>
      </c>
      <c r="Y26" s="125">
        <f t="shared" si="14"/>
        <v>0.12182741116751269</v>
      </c>
      <c r="Z26" s="123">
        <f t="shared" si="14"/>
        <v>0.10131722993254935</v>
      </c>
      <c r="AA26" s="125"/>
      <c r="AB26" s="151">
        <f>VLOOKUP(AB$5&amp;AB$6&amp;$A26&amp;AB$9&amp;AB$7&amp;AB$8,'SQL - Region Gender'!$A$2:$M$757,$C$6+4,FALSE)</f>
        <v>83</v>
      </c>
      <c r="AC26" s="148">
        <f>VLOOKUP(AC$5&amp;AC$6&amp;$A26&amp;AC$9&amp;AC$7&amp;AC$8,'SQL - Region Gender'!$A$2:$M$757,$C$6+4,FALSE)</f>
        <v>10</v>
      </c>
      <c r="AD26" s="148">
        <f>VLOOKUP(AD$5&amp;AD$6&amp;$A26&amp;AD$9&amp;AD$7&amp;AD$8,'SQL - Region Gender'!$A$2:$M$757,$C$6+4,FALSE)</f>
        <v>37</v>
      </c>
      <c r="AE26" s="148">
        <f>VLOOKUP(AE$5&amp;AE$6&amp;$A26&amp;AE$9&amp;AE$7&amp;AE$8,'SQL - Region Gender'!$A$2:$M$757,$C$6+4,FALSE)</f>
        <v>17</v>
      </c>
      <c r="AF26" s="148">
        <f>VLOOKUP(AF$5&amp;AF$6&amp;$A26&amp;AF$9&amp;AF$7&amp;AF$8,'SQL - Region Gender'!$A$2:$M$757,$C$6+4,FALSE)</f>
        <v>0</v>
      </c>
      <c r="AG26" s="148">
        <f>VLOOKUP(AG$5&amp;AG$6&amp;$A26&amp;AG$9&amp;AG$7&amp;AG$8,'SQL - Region Gender'!$A$2:$M$757,$C$6+4,FALSE)</f>
        <v>4</v>
      </c>
      <c r="AH26" s="148">
        <f>VLOOKUP(AH$5&amp;AH$6&amp;$A26&amp;AH$9&amp;AH$7&amp;AH$8,'SQL - Region Gender'!$A$2:$M$757,$C$6+4,FALSE)</f>
        <v>0</v>
      </c>
      <c r="AI26" s="150">
        <f t="shared" si="17"/>
        <v>151</v>
      </c>
      <c r="AJ26" s="151">
        <f>VLOOKUP(AJ$5&amp;AJ$6&amp;$A26&amp;AJ$9&amp;AJ$7&amp;AJ$8,'SQL - Region Gender'!$A$2:$M$757,$C$6+4,FALSE)</f>
        <v>2355</v>
      </c>
      <c r="AK26" s="148">
        <f>VLOOKUP(AK$5&amp;AK$6&amp;$A26&amp;AK$9&amp;AK$7&amp;AK$8,'SQL - Region Gender'!$A$2:$M$757,$C$6+4,FALSE)</f>
        <v>91</v>
      </c>
      <c r="AL26" s="148">
        <f>VLOOKUP(AL$5&amp;AL$6&amp;$A26&amp;AL$9&amp;AL$7&amp;AL$8,'SQL - Region Gender'!$A$2:$M$757,$C$6+4,FALSE)</f>
        <v>175</v>
      </c>
      <c r="AM26" s="148">
        <f>VLOOKUP(AM$5&amp;AM$6&amp;$A26&amp;AM$9&amp;AM$7&amp;AM$8,'SQL - Region Gender'!$A$2:$M$757,$C$6+4,FALSE)</f>
        <v>34</v>
      </c>
      <c r="AN26" s="148">
        <f>VLOOKUP(AN$5&amp;AN$6&amp;$A26&amp;AN$9&amp;AN$7&amp;AN$8,'SQL - Region Gender'!$A$2:$M$757,$C$6+4,FALSE)</f>
        <v>21</v>
      </c>
      <c r="AO26" s="148">
        <f>VLOOKUP(AO$5&amp;AO$6&amp;$A26&amp;AO$9&amp;AO$7&amp;AO$8,'SQL - Region Gender'!$A$2:$M$757,$C$6+4,FALSE)</f>
        <v>18</v>
      </c>
      <c r="AP26" s="148">
        <f>VLOOKUP(AP$5&amp;AP$6&amp;$A26&amp;AP$9&amp;AP$7&amp;AP$8,'SQL - Region Gender'!$A$2:$M$757,$C$6+4,FALSE)</f>
        <v>24</v>
      </c>
      <c r="AQ26" s="150">
        <f t="shared" si="18"/>
        <v>2718</v>
      </c>
      <c r="AR26" s="151">
        <f t="shared" si="19"/>
        <v>2438</v>
      </c>
      <c r="AS26" s="148">
        <f t="shared" si="15"/>
        <v>101</v>
      </c>
      <c r="AT26" s="148">
        <f t="shared" si="15"/>
        <v>212</v>
      </c>
      <c r="AU26" s="148">
        <f t="shared" si="15"/>
        <v>51</v>
      </c>
      <c r="AV26" s="148">
        <f t="shared" si="15"/>
        <v>21</v>
      </c>
      <c r="AW26" s="148">
        <f t="shared" si="15"/>
        <v>22</v>
      </c>
      <c r="AX26" s="148">
        <f t="shared" si="15"/>
        <v>24</v>
      </c>
      <c r="AY26" s="150">
        <f t="shared" si="15"/>
        <v>2869</v>
      </c>
      <c r="AZ26" s="148"/>
    </row>
    <row r="27" spans="1:76" x14ac:dyDescent="0.35">
      <c r="A27" s="14" t="s">
        <v>1649</v>
      </c>
      <c r="B27" s="14" t="s">
        <v>1442</v>
      </c>
      <c r="C27" s="125">
        <f t="shared" si="16"/>
        <v>1.9692792437967704E-2</v>
      </c>
      <c r="D27" s="125">
        <f t="shared" si="14"/>
        <v>3.125E-2</v>
      </c>
      <c r="E27" s="125">
        <f t="shared" si="14"/>
        <v>3.0888030888030889E-2</v>
      </c>
      <c r="F27" s="125">
        <f t="shared" si="14"/>
        <v>5.3097345132743362E-2</v>
      </c>
      <c r="G27" s="125">
        <f t="shared" si="14"/>
        <v>0.5</v>
      </c>
      <c r="H27" s="125">
        <f t="shared" si="14"/>
        <v>0.18181818181818182</v>
      </c>
      <c r="I27" s="125">
        <f t="shared" si="14"/>
        <v>3.125E-2</v>
      </c>
      <c r="J27" s="124">
        <f t="shared" si="14"/>
        <v>2.3984649824112567E-2</v>
      </c>
      <c r="K27" s="126">
        <f t="shared" si="14"/>
        <v>0.10820916038928906</v>
      </c>
      <c r="L27" s="125">
        <f t="shared" si="14"/>
        <v>0.1027190332326284</v>
      </c>
      <c r="M27" s="125">
        <f t="shared" si="14"/>
        <v>0.10810810810810811</v>
      </c>
      <c r="N27" s="125">
        <f t="shared" si="14"/>
        <v>7.5555555555555556E-2</v>
      </c>
      <c r="O27" s="125">
        <f t="shared" si="14"/>
        <v>0.33823529411764708</v>
      </c>
      <c r="P27" s="125">
        <f t="shared" si="14"/>
        <v>0.15957446808510639</v>
      </c>
      <c r="Q27" s="125">
        <f t="shared" si="14"/>
        <v>0.10344827586206896</v>
      </c>
      <c r="R27" s="124">
        <f t="shared" si="14"/>
        <v>0.10827146392537598</v>
      </c>
      <c r="S27" s="126">
        <f t="shared" si="14"/>
        <v>9.7365627713982439E-2</v>
      </c>
      <c r="T27" s="125">
        <f t="shared" si="14"/>
        <v>8.8807785888077861E-2</v>
      </c>
      <c r="U27" s="125">
        <f t="shared" si="14"/>
        <v>9.6096096096096095E-2</v>
      </c>
      <c r="V27" s="125">
        <f t="shared" si="14"/>
        <v>7.1047957371225573E-2</v>
      </c>
      <c r="W27" s="125">
        <f t="shared" si="14"/>
        <v>0.34285714285714286</v>
      </c>
      <c r="X27" s="125">
        <f t="shared" si="14"/>
        <v>0.16379310344827586</v>
      </c>
      <c r="Y27" s="125">
        <f t="shared" si="14"/>
        <v>9.03954802259887E-2</v>
      </c>
      <c r="Z27" s="123">
        <f t="shared" si="14"/>
        <v>9.7352831517461366E-2</v>
      </c>
      <c r="AA27" s="125"/>
      <c r="AB27" s="151">
        <f>VLOOKUP(AB$5&amp;AB$6&amp;$A27&amp;AB$9&amp;AB$7&amp;AB$8,'SQL - Region Gender'!$A$2:$M$757,$C$6+4,FALSE)</f>
        <v>50</v>
      </c>
      <c r="AC27" s="148">
        <f>VLOOKUP(AC$5&amp;AC$6&amp;$A27&amp;AC$9&amp;AC$7&amp;AC$8,'SQL - Region Gender'!$A$2:$M$757,$C$6+4,FALSE)</f>
        <v>5</v>
      </c>
      <c r="AD27" s="148">
        <f>VLOOKUP(AD$5&amp;AD$6&amp;$A27&amp;AD$9&amp;AD$7&amp;AD$8,'SQL - Region Gender'!$A$2:$M$757,$C$6+4,FALSE)</f>
        <v>8</v>
      </c>
      <c r="AE27" s="148">
        <f>VLOOKUP(AE$5&amp;AE$6&amp;$A27&amp;AE$9&amp;AE$7&amp;AE$8,'SQL - Region Gender'!$A$2:$M$757,$C$6+4,FALSE)</f>
        <v>6</v>
      </c>
      <c r="AF27" s="148">
        <f>VLOOKUP(AF$5&amp;AF$6&amp;$A27&amp;AF$9&amp;AF$7&amp;AF$8,'SQL - Region Gender'!$A$2:$M$757,$C$6+4,FALSE)</f>
        <v>1</v>
      </c>
      <c r="AG27" s="148">
        <f>VLOOKUP(AG$5&amp;AG$6&amp;$A27&amp;AG$9&amp;AG$7&amp;AG$8,'SQL - Region Gender'!$A$2:$M$757,$C$6+4,FALSE)</f>
        <v>4</v>
      </c>
      <c r="AH27" s="148">
        <f>VLOOKUP(AH$5&amp;AH$6&amp;$A27&amp;AH$9&amp;AH$7&amp;AH$8,'SQL - Region Gender'!$A$2:$M$757,$C$6+4,FALSE)</f>
        <v>1</v>
      </c>
      <c r="AI27" s="150">
        <f t="shared" si="17"/>
        <v>75</v>
      </c>
      <c r="AJ27" s="151">
        <f>VLOOKUP(AJ$5&amp;AJ$6&amp;$A27&amp;AJ$9&amp;AJ$7&amp;AJ$8,'SQL - Region Gender'!$A$2:$M$757,$C$6+4,FALSE)</f>
        <v>1968</v>
      </c>
      <c r="AK27" s="148">
        <f>VLOOKUP(AK$5&amp;AK$6&amp;$A27&amp;AK$9&amp;AK$7&amp;AK$8,'SQL - Region Gender'!$A$2:$M$757,$C$6+4,FALSE)</f>
        <v>68</v>
      </c>
      <c r="AL27" s="148">
        <f>VLOOKUP(AL$5&amp;AL$6&amp;$A27&amp;AL$9&amp;AL$7&amp;AL$8,'SQL - Region Gender'!$A$2:$M$757,$C$6+4,FALSE)</f>
        <v>152</v>
      </c>
      <c r="AM27" s="148">
        <f>VLOOKUP(AM$5&amp;AM$6&amp;$A27&amp;AM$9&amp;AM$7&amp;AM$8,'SQL - Region Gender'!$A$2:$M$757,$C$6+4,FALSE)</f>
        <v>34</v>
      </c>
      <c r="AN27" s="148">
        <f>VLOOKUP(AN$5&amp;AN$6&amp;$A27&amp;AN$9&amp;AN$7&amp;AN$8,'SQL - Region Gender'!$A$2:$M$757,$C$6+4,FALSE)</f>
        <v>23</v>
      </c>
      <c r="AO27" s="148">
        <f>VLOOKUP(AO$5&amp;AO$6&amp;$A27&amp;AO$9&amp;AO$7&amp;AO$8,'SQL - Region Gender'!$A$2:$M$757,$C$6+4,FALSE)</f>
        <v>15</v>
      </c>
      <c r="AP27" s="148">
        <f>VLOOKUP(AP$5&amp;AP$6&amp;$A27&amp;AP$9&amp;AP$7&amp;AP$8,'SQL - Region Gender'!$A$2:$M$757,$C$6+4,FALSE)</f>
        <v>15</v>
      </c>
      <c r="AQ27" s="150">
        <f t="shared" si="18"/>
        <v>2275</v>
      </c>
      <c r="AR27" s="151">
        <f t="shared" si="19"/>
        <v>2018</v>
      </c>
      <c r="AS27" s="148">
        <f t="shared" si="15"/>
        <v>73</v>
      </c>
      <c r="AT27" s="148">
        <f t="shared" si="15"/>
        <v>160</v>
      </c>
      <c r="AU27" s="148">
        <f t="shared" si="15"/>
        <v>40</v>
      </c>
      <c r="AV27" s="148">
        <f t="shared" si="15"/>
        <v>24</v>
      </c>
      <c r="AW27" s="148">
        <f t="shared" si="15"/>
        <v>19</v>
      </c>
      <c r="AX27" s="148">
        <f t="shared" si="15"/>
        <v>16</v>
      </c>
      <c r="AY27" s="150">
        <f t="shared" si="15"/>
        <v>2350</v>
      </c>
      <c r="AZ27" s="148"/>
    </row>
    <row r="28" spans="1:76" x14ac:dyDescent="0.35">
      <c r="A28" s="14" t="s">
        <v>1650</v>
      </c>
      <c r="B28" s="14" t="s">
        <v>1452</v>
      </c>
      <c r="C28" s="125">
        <f t="shared" si="16"/>
        <v>1.6510903426791276E-2</v>
      </c>
      <c r="D28" s="125">
        <f t="shared" si="14"/>
        <v>3.9024390243902439E-2</v>
      </c>
      <c r="E28" s="125">
        <f t="shared" si="14"/>
        <v>7.0531400966183572E-2</v>
      </c>
      <c r="F28" s="125">
        <f t="shared" si="14"/>
        <v>4.2128603104212861E-2</v>
      </c>
      <c r="G28" s="125">
        <f t="shared" si="14"/>
        <v>0.4</v>
      </c>
      <c r="H28" s="125">
        <f t="shared" si="14"/>
        <v>0.13385826771653545</v>
      </c>
      <c r="I28" s="125">
        <f t="shared" si="14"/>
        <v>5.2631578947368418E-2</v>
      </c>
      <c r="J28" s="124">
        <f t="shared" si="14"/>
        <v>3.4495830174374527E-2</v>
      </c>
      <c r="K28" s="126">
        <f t="shared" si="14"/>
        <v>9.5371528646484863E-2</v>
      </c>
      <c r="L28" s="125">
        <f t="shared" si="14"/>
        <v>8.4693877551020411E-2</v>
      </c>
      <c r="M28" s="125">
        <f t="shared" si="14"/>
        <v>0.13489736070381231</v>
      </c>
      <c r="N28" s="125">
        <f t="shared" si="14"/>
        <v>9.2553191489361697E-2</v>
      </c>
      <c r="O28" s="125">
        <f t="shared" si="14"/>
        <v>0.35384615384615387</v>
      </c>
      <c r="P28" s="125">
        <f t="shared" si="14"/>
        <v>0.14761904761904762</v>
      </c>
      <c r="Q28" s="125">
        <f t="shared" si="14"/>
        <v>0.12903225806451613</v>
      </c>
      <c r="R28" s="124">
        <f t="shared" si="14"/>
        <v>0.10096323963043051</v>
      </c>
      <c r="S28" s="126">
        <f t="shared" si="14"/>
        <v>8.445785729683121E-2</v>
      </c>
      <c r="T28" s="125">
        <f t="shared" si="14"/>
        <v>7.1223021582733817E-2</v>
      </c>
      <c r="U28" s="125">
        <f t="shared" si="14"/>
        <v>0.11866471734892788</v>
      </c>
      <c r="V28" s="125">
        <f t="shared" si="14"/>
        <v>7.6204169662113588E-2</v>
      </c>
      <c r="W28" s="125">
        <f t="shared" si="14"/>
        <v>0.35714285714285715</v>
      </c>
      <c r="X28" s="125">
        <f t="shared" si="14"/>
        <v>0.14243323442136499</v>
      </c>
      <c r="Y28" s="125">
        <f t="shared" si="14"/>
        <v>0.11607142857142858</v>
      </c>
      <c r="Z28" s="123">
        <f t="shared" si="14"/>
        <v>8.9544462896030741E-2</v>
      </c>
      <c r="AA28" s="125"/>
      <c r="AB28" s="151">
        <f>VLOOKUP(AB$5&amp;AB$6&amp;$A28&amp;AB$9&amp;AB$7&amp;AB$8,'SQL - Region Gender'!$A$2:$M$757,$C$6+4,FALSE)</f>
        <v>53</v>
      </c>
      <c r="AC28" s="148">
        <f>VLOOKUP(AC$5&amp;AC$6&amp;$A28&amp;AC$9&amp;AC$7&amp;AC$8,'SQL - Region Gender'!$A$2:$M$757,$C$6+4,FALSE)</f>
        <v>16</v>
      </c>
      <c r="AD28" s="148">
        <f>VLOOKUP(AD$5&amp;AD$6&amp;$A28&amp;AD$9&amp;AD$7&amp;AD$8,'SQL - Region Gender'!$A$2:$M$757,$C$6+4,FALSE)</f>
        <v>73</v>
      </c>
      <c r="AE28" s="148">
        <f>VLOOKUP(AE$5&amp;AE$6&amp;$A28&amp;AE$9&amp;AE$7&amp;AE$8,'SQL - Region Gender'!$A$2:$M$757,$C$6+4,FALSE)</f>
        <v>19</v>
      </c>
      <c r="AF28" s="148">
        <f>VLOOKUP(AF$5&amp;AF$6&amp;$A28&amp;AF$9&amp;AF$7&amp;AF$8,'SQL - Region Gender'!$A$2:$M$757,$C$6+4,FALSE)</f>
        <v>2</v>
      </c>
      <c r="AG28" s="148">
        <f>VLOOKUP(AG$5&amp;AG$6&amp;$A28&amp;AG$9&amp;AG$7&amp;AG$8,'SQL - Region Gender'!$A$2:$M$757,$C$6+4,FALSE)</f>
        <v>17</v>
      </c>
      <c r="AH28" s="148">
        <f>VLOOKUP(AH$5&amp;AH$6&amp;$A28&amp;AH$9&amp;AH$7&amp;AH$8,'SQL - Region Gender'!$A$2:$M$757,$C$6+4,FALSE)</f>
        <v>2</v>
      </c>
      <c r="AI28" s="150">
        <f t="shared" si="17"/>
        <v>182</v>
      </c>
      <c r="AJ28" s="151">
        <f>VLOOKUP(AJ$5&amp;AJ$6&amp;$A28&amp;AJ$9&amp;AJ$7&amp;AJ$8,'SQL - Region Gender'!$A$2:$M$757,$C$6+4,FALSE)</f>
        <v>1906</v>
      </c>
      <c r="AK28" s="148">
        <f>VLOOKUP(AK$5&amp;AK$6&amp;$A28&amp;AK$9&amp;AK$7&amp;AK$8,'SQL - Region Gender'!$A$2:$M$757,$C$6+4,FALSE)</f>
        <v>83</v>
      </c>
      <c r="AL28" s="148">
        <f>VLOOKUP(AL$5&amp;AL$6&amp;$A28&amp;AL$9&amp;AL$7&amp;AL$8,'SQL - Region Gender'!$A$2:$M$757,$C$6+4,FALSE)</f>
        <v>414</v>
      </c>
      <c r="AM28" s="148">
        <f>VLOOKUP(AM$5&amp;AM$6&amp;$A28&amp;AM$9&amp;AM$7&amp;AM$8,'SQL - Region Gender'!$A$2:$M$757,$C$6+4,FALSE)</f>
        <v>87</v>
      </c>
      <c r="AN28" s="148">
        <f>VLOOKUP(AN$5&amp;AN$6&amp;$A28&amp;AN$9&amp;AN$7&amp;AN$8,'SQL - Region Gender'!$A$2:$M$757,$C$6+4,FALSE)</f>
        <v>23</v>
      </c>
      <c r="AO28" s="148">
        <f>VLOOKUP(AO$5&amp;AO$6&amp;$A28&amp;AO$9&amp;AO$7&amp;AO$8,'SQL - Region Gender'!$A$2:$M$757,$C$6+4,FALSE)</f>
        <v>31</v>
      </c>
      <c r="AP28" s="148">
        <f>VLOOKUP(AP$5&amp;AP$6&amp;$A28&amp;AP$9&amp;AP$7&amp;AP$8,'SQL - Region Gender'!$A$2:$M$757,$C$6+4,FALSE)</f>
        <v>24</v>
      </c>
      <c r="AQ28" s="150">
        <f t="shared" si="18"/>
        <v>2568</v>
      </c>
      <c r="AR28" s="151">
        <f t="shared" si="19"/>
        <v>1959</v>
      </c>
      <c r="AS28" s="148">
        <f t="shared" si="15"/>
        <v>99</v>
      </c>
      <c r="AT28" s="148">
        <f t="shared" si="15"/>
        <v>487</v>
      </c>
      <c r="AU28" s="148">
        <f t="shared" si="15"/>
        <v>106</v>
      </c>
      <c r="AV28" s="148">
        <f t="shared" si="15"/>
        <v>25</v>
      </c>
      <c r="AW28" s="148">
        <f t="shared" si="15"/>
        <v>48</v>
      </c>
      <c r="AX28" s="148">
        <f t="shared" si="15"/>
        <v>26</v>
      </c>
      <c r="AY28" s="150">
        <f t="shared" si="15"/>
        <v>2750</v>
      </c>
      <c r="AZ28" s="148"/>
    </row>
    <row r="29" spans="1:76" x14ac:dyDescent="0.35">
      <c r="A29" s="14" t="s">
        <v>1651</v>
      </c>
      <c r="B29" s="14" t="s">
        <v>1652</v>
      </c>
      <c r="C29" s="125">
        <f t="shared" si="16"/>
        <v>2.1276595744680851E-2</v>
      </c>
      <c r="D29" s="125">
        <f t="shared" si="14"/>
        <v>2.3391812865497075E-2</v>
      </c>
      <c r="E29" s="125">
        <f t="shared" si="14"/>
        <v>4.3999999999999997E-2</v>
      </c>
      <c r="F29" s="125">
        <f t="shared" si="14"/>
        <v>7.476635514018691E-2</v>
      </c>
      <c r="G29" s="125" t="str">
        <f t="shared" si="14"/>
        <v>-</v>
      </c>
      <c r="H29" s="125">
        <f t="shared" si="14"/>
        <v>0.14285714285714285</v>
      </c>
      <c r="I29" s="125">
        <f t="shared" si="14"/>
        <v>2.564102564102564E-2</v>
      </c>
      <c r="J29" s="124">
        <f t="shared" si="14"/>
        <v>2.5521319638966696E-2</v>
      </c>
      <c r="K29" s="126">
        <f t="shared" si="14"/>
        <v>0.1105704902080039</v>
      </c>
      <c r="L29" s="125">
        <f t="shared" si="14"/>
        <v>0.14484679665738162</v>
      </c>
      <c r="M29" s="125">
        <f t="shared" si="14"/>
        <v>0.14876690533015116</v>
      </c>
      <c r="N29" s="125">
        <f t="shared" si="14"/>
        <v>0.14870395634379263</v>
      </c>
      <c r="O29" s="125">
        <f t="shared" si="14"/>
        <v>0.33834586466165412</v>
      </c>
      <c r="P29" s="125">
        <f t="shared" si="14"/>
        <v>0.14285714285714285</v>
      </c>
      <c r="Q29" s="125">
        <f t="shared" si="14"/>
        <v>9.3984962406015032E-2</v>
      </c>
      <c r="R29" s="124">
        <f t="shared" si="14"/>
        <v>0.11567941789410477</v>
      </c>
      <c r="S29" s="126">
        <f t="shared" si="14"/>
        <v>0.10196006594614399</v>
      </c>
      <c r="T29" s="125">
        <f t="shared" si="14"/>
        <v>0.12820512820512819</v>
      </c>
      <c r="U29" s="125">
        <f t="shared" si="14"/>
        <v>0.13138686131386862</v>
      </c>
      <c r="V29" s="125">
        <f t="shared" si="14"/>
        <v>0.13928571428571429</v>
      </c>
      <c r="W29" s="125">
        <f t="shared" si="14"/>
        <v>0.33834586466165412</v>
      </c>
      <c r="X29" s="125">
        <f t="shared" si="14"/>
        <v>0.14285714285714285</v>
      </c>
      <c r="Y29" s="125">
        <f t="shared" si="14"/>
        <v>8.5245901639344257E-2</v>
      </c>
      <c r="Z29" s="123">
        <f t="shared" si="14"/>
        <v>0.10649029311001142</v>
      </c>
      <c r="AA29" s="125"/>
      <c r="AB29" s="151">
        <f>VLOOKUP(AB$5&amp;AB$6&amp;$A29&amp;AB$9&amp;AB$7&amp;AB$8,'SQL - Region Gender'!$A$2:$M$757,$C$6+4,FALSE)</f>
        <v>56</v>
      </c>
      <c r="AC29" s="148">
        <f>VLOOKUP(AC$5&amp;AC$6&amp;$A29&amp;AC$9&amp;AC$7&amp;AC$8,'SQL - Region Gender'!$A$2:$M$757,$C$6+4,FALSE)</f>
        <v>4</v>
      </c>
      <c r="AD29" s="148">
        <f>VLOOKUP(AD$5&amp;AD$6&amp;$A29&amp;AD$9&amp;AD$7&amp;AD$8,'SQL - Region Gender'!$A$2:$M$757,$C$6+4,FALSE)</f>
        <v>11</v>
      </c>
      <c r="AE29" s="148">
        <f>VLOOKUP(AE$5&amp;AE$6&amp;$A29&amp;AE$9&amp;AE$7&amp;AE$8,'SQL - Region Gender'!$A$2:$M$757,$C$6+4,FALSE)</f>
        <v>8</v>
      </c>
      <c r="AF29" s="148">
        <f>VLOOKUP(AF$5&amp;AF$6&amp;$A29&amp;AF$9&amp;AF$7&amp;AF$8,'SQL - Region Gender'!$A$2:$M$757,$C$6+4,FALSE)</f>
        <v>0</v>
      </c>
      <c r="AG29" s="148">
        <f>VLOOKUP(AG$5&amp;AG$6&amp;$A29&amp;AG$9&amp;AG$7&amp;AG$8,'SQL - Region Gender'!$A$2:$M$757,$C$6+4,FALSE)</f>
        <v>2</v>
      </c>
      <c r="AH29" s="148">
        <f>VLOOKUP(AH$5&amp;AH$6&amp;$A29&amp;AH$9&amp;AH$7&amp;AH$8,'SQL - Region Gender'!$A$2:$M$757,$C$6+4,FALSE)</f>
        <v>1</v>
      </c>
      <c r="AI29" s="150">
        <f t="shared" si="17"/>
        <v>82</v>
      </c>
      <c r="AJ29" s="151">
        <f>VLOOKUP(AJ$5&amp;AJ$6&amp;$A29&amp;AJ$9&amp;AJ$7&amp;AJ$8,'SQL - Region Gender'!$A$2:$M$757,$C$6+4,FALSE)</f>
        <v>2727</v>
      </c>
      <c r="AK29" s="148">
        <f>VLOOKUP(AK$5&amp;AK$6&amp;$A29&amp;AK$9&amp;AK$7&amp;AK$8,'SQL - Region Gender'!$A$2:$M$757,$C$6+4,FALSE)</f>
        <v>156</v>
      </c>
      <c r="AL29" s="148">
        <f>VLOOKUP(AL$5&amp;AL$6&amp;$A29&amp;AL$9&amp;AL$7&amp;AL$8,'SQL - Region Gender'!$A$2:$M$757,$C$6+4,FALSE)</f>
        <v>187</v>
      </c>
      <c r="AM29" s="148">
        <f>VLOOKUP(AM$5&amp;AM$6&amp;$A29&amp;AM$9&amp;AM$7&amp;AM$8,'SQL - Region Gender'!$A$2:$M$757,$C$6+4,FALSE)</f>
        <v>109</v>
      </c>
      <c r="AN29" s="148">
        <f>VLOOKUP(AN$5&amp;AN$6&amp;$A29&amp;AN$9&amp;AN$7&amp;AN$8,'SQL - Region Gender'!$A$2:$M$757,$C$6+4,FALSE)</f>
        <v>45</v>
      </c>
      <c r="AO29" s="148">
        <f>VLOOKUP(AO$5&amp;AO$6&amp;$A29&amp;AO$9&amp;AO$7&amp;AO$8,'SQL - Region Gender'!$A$2:$M$757,$C$6+4,FALSE)</f>
        <v>26</v>
      </c>
      <c r="AP29" s="148">
        <f>VLOOKUP(AP$5&amp;AP$6&amp;$A29&amp;AP$9&amp;AP$7&amp;AP$8,'SQL - Region Gender'!$A$2:$M$757,$C$6+4,FALSE)</f>
        <v>25</v>
      </c>
      <c r="AQ29" s="150">
        <f t="shared" si="18"/>
        <v>3275</v>
      </c>
      <c r="AR29" s="151">
        <f t="shared" si="19"/>
        <v>2783</v>
      </c>
      <c r="AS29" s="148">
        <f t="shared" si="15"/>
        <v>160</v>
      </c>
      <c r="AT29" s="148">
        <f t="shared" si="15"/>
        <v>198</v>
      </c>
      <c r="AU29" s="148">
        <f t="shared" si="15"/>
        <v>117</v>
      </c>
      <c r="AV29" s="148">
        <f t="shared" si="15"/>
        <v>45</v>
      </c>
      <c r="AW29" s="148">
        <f t="shared" si="15"/>
        <v>28</v>
      </c>
      <c r="AX29" s="148">
        <f t="shared" si="15"/>
        <v>26</v>
      </c>
      <c r="AY29" s="150">
        <f t="shared" si="15"/>
        <v>3357</v>
      </c>
      <c r="AZ29" s="148"/>
    </row>
    <row r="30" spans="1:76" x14ac:dyDescent="0.35">
      <c r="A30" s="14" t="s">
        <v>1653</v>
      </c>
      <c r="B30" s="14" t="s">
        <v>1480</v>
      </c>
      <c r="C30" s="125">
        <f t="shared" si="16"/>
        <v>4.4758064516129036E-2</v>
      </c>
      <c r="D30" s="125">
        <f t="shared" si="14"/>
        <v>6.3360881542699726E-2</v>
      </c>
      <c r="E30" s="125">
        <f t="shared" si="14"/>
        <v>9.5688127584170113E-2</v>
      </c>
      <c r="F30" s="125">
        <f t="shared" si="14"/>
        <v>6.9184890656063619E-2</v>
      </c>
      <c r="G30" s="125">
        <f t="shared" si="14"/>
        <v>0.28205128205128205</v>
      </c>
      <c r="H30" s="125">
        <f t="shared" si="14"/>
        <v>8.3969465648854963E-2</v>
      </c>
      <c r="I30" s="125">
        <f t="shared" si="14"/>
        <v>8.771929824561403E-2</v>
      </c>
      <c r="J30" s="124">
        <f t="shared" si="14"/>
        <v>6.9204573096570174E-2</v>
      </c>
      <c r="K30" s="126">
        <f t="shared" si="14"/>
        <v>0.15494593221569056</v>
      </c>
      <c r="L30" s="125">
        <f t="shared" si="14"/>
        <v>0.17671345995045418</v>
      </c>
      <c r="M30" s="125">
        <f t="shared" si="14"/>
        <v>0.17826398852223815</v>
      </c>
      <c r="N30" s="125">
        <f t="shared" si="14"/>
        <v>0.12197632527020072</v>
      </c>
      <c r="O30" s="125">
        <f t="shared" si="14"/>
        <v>0.40076335877862596</v>
      </c>
      <c r="P30" s="125">
        <f t="shared" si="14"/>
        <v>0.14580265095729014</v>
      </c>
      <c r="Q30" s="125">
        <f t="shared" si="14"/>
        <v>0.27954545454545454</v>
      </c>
      <c r="R30" s="124">
        <f t="shared" si="14"/>
        <v>0.15822827479269197</v>
      </c>
      <c r="S30" s="126">
        <f t="shared" si="14"/>
        <v>0.13813887692970048</v>
      </c>
      <c r="T30" s="125">
        <f t="shared" si="14"/>
        <v>0.150571791613723</v>
      </c>
      <c r="U30" s="125">
        <f t="shared" si="14"/>
        <v>0.15903150364561838</v>
      </c>
      <c r="V30" s="125">
        <f t="shared" si="14"/>
        <v>0.10606423777564718</v>
      </c>
      <c r="W30" s="125">
        <f t="shared" si="14"/>
        <v>0.38538205980066448</v>
      </c>
      <c r="X30" s="125">
        <f t="shared" si="14"/>
        <v>0.12568306010928962</v>
      </c>
      <c r="Y30" s="125">
        <f t="shared" si="14"/>
        <v>0.24007220216606498</v>
      </c>
      <c r="Z30" s="123">
        <f t="shared" si="14"/>
        <v>0.13890941722972974</v>
      </c>
      <c r="AA30" s="125"/>
      <c r="AB30" s="151">
        <f>VLOOKUP(AB$5&amp;AB$6&amp;$A30&amp;AB$9&amp;AB$7&amp;AB$8,'SQL - Region Gender'!$A$2:$M$757,$C$6+4,FALSE)</f>
        <v>111</v>
      </c>
      <c r="AC30" s="148">
        <f>VLOOKUP(AC$5&amp;AC$6&amp;$A30&amp;AC$9&amp;AC$7&amp;AC$8,'SQL - Region Gender'!$A$2:$M$757,$C$6+4,FALSE)</f>
        <v>46</v>
      </c>
      <c r="AD30" s="148">
        <f>VLOOKUP(AD$5&amp;AD$6&amp;$A30&amp;AD$9&amp;AD$7&amp;AD$8,'SQL - Region Gender'!$A$2:$M$757,$C$6+4,FALSE)</f>
        <v>162</v>
      </c>
      <c r="AE30" s="148">
        <f>VLOOKUP(AE$5&amp;AE$6&amp;$A30&amp;AE$9&amp;AE$7&amp;AE$8,'SQL - Region Gender'!$A$2:$M$757,$C$6+4,FALSE)</f>
        <v>174</v>
      </c>
      <c r="AF30" s="148">
        <f>VLOOKUP(AF$5&amp;AF$6&amp;$A30&amp;AF$9&amp;AF$7&amp;AF$8,'SQL - Region Gender'!$A$2:$M$757,$C$6+4,FALSE)</f>
        <v>11</v>
      </c>
      <c r="AG30" s="148">
        <f>VLOOKUP(AG$5&amp;AG$6&amp;$A30&amp;AG$9&amp;AG$7&amp;AG$8,'SQL - Region Gender'!$A$2:$M$757,$C$6+4,FALSE)</f>
        <v>55</v>
      </c>
      <c r="AH30" s="148">
        <f>VLOOKUP(AH$5&amp;AH$6&amp;$A30&amp;AH$9&amp;AH$7&amp;AH$8,'SQL - Region Gender'!$A$2:$M$757,$C$6+4,FALSE)</f>
        <v>10</v>
      </c>
      <c r="AI30" s="150">
        <f t="shared" si="17"/>
        <v>569</v>
      </c>
      <c r="AJ30" s="151">
        <f>VLOOKUP(AJ$5&amp;AJ$6&amp;$A30&amp;AJ$9&amp;AJ$7&amp;AJ$8,'SQL - Region Gender'!$A$2:$M$757,$C$6+4,FALSE)</f>
        <v>2135</v>
      </c>
      <c r="AK30" s="148">
        <f>VLOOKUP(AK$5&amp;AK$6&amp;$A30&amp;AK$9&amp;AK$7&amp;AK$8,'SQL - Region Gender'!$A$2:$M$757,$C$6+4,FALSE)</f>
        <v>428</v>
      </c>
      <c r="AL30" s="148">
        <f>VLOOKUP(AL$5&amp;AL$6&amp;$A30&amp;AL$9&amp;AL$7&amp;AL$8,'SQL - Region Gender'!$A$2:$M$757,$C$6+4,FALSE)</f>
        <v>994</v>
      </c>
      <c r="AM30" s="148">
        <f>VLOOKUP(AM$5&amp;AM$6&amp;$A30&amp;AM$9&amp;AM$7&amp;AM$8,'SQL - Region Gender'!$A$2:$M$757,$C$6+4,FALSE)</f>
        <v>711</v>
      </c>
      <c r="AN30" s="148">
        <f>VLOOKUP(AN$5&amp;AN$6&amp;$A30&amp;AN$9&amp;AN$7&amp;AN$8,'SQL - Region Gender'!$A$2:$M$757,$C$6+4,FALSE)</f>
        <v>105</v>
      </c>
      <c r="AO30" s="148">
        <f>VLOOKUP(AO$5&amp;AO$6&amp;$A30&amp;AO$9&amp;AO$7&amp;AO$8,'SQL - Region Gender'!$A$2:$M$757,$C$6+4,FALSE)</f>
        <v>198</v>
      </c>
      <c r="AP30" s="148">
        <f>VLOOKUP(AP$5&amp;AP$6&amp;$A30&amp;AP$9&amp;AP$7&amp;AP$8,'SQL - Region Gender'!$A$2:$M$757,$C$6+4,FALSE)</f>
        <v>123</v>
      </c>
      <c r="AQ30" s="150">
        <f t="shared" si="18"/>
        <v>4694</v>
      </c>
      <c r="AR30" s="151">
        <f t="shared" si="19"/>
        <v>2246</v>
      </c>
      <c r="AS30" s="148">
        <f t="shared" si="15"/>
        <v>474</v>
      </c>
      <c r="AT30" s="148">
        <f t="shared" si="15"/>
        <v>1156</v>
      </c>
      <c r="AU30" s="148">
        <f t="shared" si="15"/>
        <v>885</v>
      </c>
      <c r="AV30" s="148">
        <f t="shared" si="15"/>
        <v>116</v>
      </c>
      <c r="AW30" s="148">
        <f t="shared" si="15"/>
        <v>253</v>
      </c>
      <c r="AX30" s="148">
        <f t="shared" si="15"/>
        <v>133</v>
      </c>
      <c r="AY30" s="150">
        <f t="shared" si="15"/>
        <v>5263</v>
      </c>
      <c r="AZ30" s="148"/>
    </row>
    <row r="31" spans="1:76" x14ac:dyDescent="0.35">
      <c r="A31" s="14" t="s">
        <v>1654</v>
      </c>
      <c r="B31" s="14" t="s">
        <v>1515</v>
      </c>
      <c r="C31" s="125">
        <f t="shared" si="16"/>
        <v>2.4839275277615428E-2</v>
      </c>
      <c r="D31" s="125">
        <f t="shared" si="14"/>
        <v>5.8823529411764705E-2</v>
      </c>
      <c r="E31" s="125">
        <f t="shared" si="14"/>
        <v>7.9831932773109238E-2</v>
      </c>
      <c r="F31" s="125">
        <f t="shared" si="14"/>
        <v>6.8702290076335881E-2</v>
      </c>
      <c r="G31" s="125">
        <f t="shared" si="14"/>
        <v>0.66666666666666663</v>
      </c>
      <c r="H31" s="125">
        <f t="shared" si="14"/>
        <v>7.4999999999999997E-2</v>
      </c>
      <c r="I31" s="125">
        <f t="shared" si="14"/>
        <v>0.10204081632653061</v>
      </c>
      <c r="J31" s="124">
        <f t="shared" si="14"/>
        <v>3.3496332518337411E-2</v>
      </c>
      <c r="K31" s="126">
        <f t="shared" si="14"/>
        <v>0.13081207856933449</v>
      </c>
      <c r="L31" s="125">
        <f t="shared" si="14"/>
        <v>0.17981283422459893</v>
      </c>
      <c r="M31" s="125">
        <f t="shared" si="14"/>
        <v>0.17620751341681573</v>
      </c>
      <c r="N31" s="125">
        <f t="shared" si="14"/>
        <v>0.14102564102564102</v>
      </c>
      <c r="O31" s="125">
        <f t="shared" si="14"/>
        <v>0.39655172413793105</v>
      </c>
      <c r="P31" s="125">
        <f t="shared" si="14"/>
        <v>0.16203703703703703</v>
      </c>
      <c r="Q31" s="125">
        <f t="shared" si="14"/>
        <v>0.17751479289940827</v>
      </c>
      <c r="R31" s="124">
        <f t="shared" si="14"/>
        <v>0.13720457433290978</v>
      </c>
      <c r="S31" s="126">
        <f t="shared" si="14"/>
        <v>0.12114995204092507</v>
      </c>
      <c r="T31" s="125">
        <f t="shared" si="14"/>
        <v>0.16529411764705881</v>
      </c>
      <c r="U31" s="125">
        <f t="shared" si="14"/>
        <v>0.16693613581244948</v>
      </c>
      <c r="V31" s="125">
        <f t="shared" si="14"/>
        <v>0.13062568605927552</v>
      </c>
      <c r="W31" s="125">
        <f t="shared" si="14"/>
        <v>0.40555555555555556</v>
      </c>
      <c r="X31" s="125">
        <f t="shared" si="14"/>
        <v>0.1484375</v>
      </c>
      <c r="Y31" s="125">
        <f t="shared" si="14"/>
        <v>0.16795865633074936</v>
      </c>
      <c r="Z31" s="123">
        <f t="shared" si="14"/>
        <v>0.12744014732965009</v>
      </c>
      <c r="AA31" s="125"/>
      <c r="AB31" s="151">
        <f>VLOOKUP(AB$5&amp;AB$6&amp;$A31&amp;AB$9&amp;AB$7&amp;AB$8,'SQL - Region Gender'!$A$2:$M$757,$C$6+4,FALSE)</f>
        <v>85</v>
      </c>
      <c r="AC31" s="148">
        <f>VLOOKUP(AC$5&amp;AC$6&amp;$A31&amp;AC$9&amp;AC$7&amp;AC$8,'SQL - Region Gender'!$A$2:$M$757,$C$6+4,FALSE)</f>
        <v>12</v>
      </c>
      <c r="AD31" s="148">
        <f>VLOOKUP(AD$5&amp;AD$6&amp;$A31&amp;AD$9&amp;AD$7&amp;AD$8,'SQL - Region Gender'!$A$2:$M$757,$C$6+4,FALSE)</f>
        <v>19</v>
      </c>
      <c r="AE31" s="148">
        <f>VLOOKUP(AE$5&amp;AE$6&amp;$A31&amp;AE$9&amp;AE$7&amp;AE$8,'SQL - Region Gender'!$A$2:$M$757,$C$6+4,FALSE)</f>
        <v>9</v>
      </c>
      <c r="AF31" s="148">
        <f>VLOOKUP(AF$5&amp;AF$6&amp;$A31&amp;AF$9&amp;AF$7&amp;AF$8,'SQL - Region Gender'!$A$2:$M$757,$C$6+4,FALSE)</f>
        <v>4</v>
      </c>
      <c r="AG31" s="148">
        <f>VLOOKUP(AG$5&amp;AG$6&amp;$A31&amp;AG$9&amp;AG$7&amp;AG$8,'SQL - Region Gender'!$A$2:$M$757,$C$6+4,FALSE)</f>
        <v>3</v>
      </c>
      <c r="AH31" s="148">
        <f>VLOOKUP(AH$5&amp;AH$6&amp;$A31&amp;AH$9&amp;AH$7&amp;AH$8,'SQL - Region Gender'!$A$2:$M$757,$C$6+4,FALSE)</f>
        <v>5</v>
      </c>
      <c r="AI31" s="150">
        <f t="shared" si="17"/>
        <v>137</v>
      </c>
      <c r="AJ31" s="151">
        <f>VLOOKUP(AJ$5&amp;AJ$6&amp;$A31&amp;AJ$9&amp;AJ$7&amp;AJ$8,'SQL - Region Gender'!$A$2:$M$757,$C$6+4,FALSE)</f>
        <v>4462</v>
      </c>
      <c r="AK31" s="148">
        <f>VLOOKUP(AK$5&amp;AK$6&amp;$A31&amp;AK$9&amp;AK$7&amp;AK$8,'SQL - Region Gender'!$A$2:$M$757,$C$6+4,FALSE)</f>
        <v>269</v>
      </c>
      <c r="AL31" s="148">
        <f>VLOOKUP(AL$5&amp;AL$6&amp;$A31&amp;AL$9&amp;AL$7&amp;AL$8,'SQL - Region Gender'!$A$2:$M$757,$C$6+4,FALSE)</f>
        <v>394</v>
      </c>
      <c r="AM31" s="148">
        <f>VLOOKUP(AM$5&amp;AM$6&amp;$A31&amp;AM$9&amp;AM$7&amp;AM$8,'SQL - Region Gender'!$A$2:$M$757,$C$6+4,FALSE)</f>
        <v>110</v>
      </c>
      <c r="AN31" s="148">
        <f>VLOOKUP(AN$5&amp;AN$6&amp;$A31&amp;AN$9&amp;AN$7&amp;AN$8,'SQL - Region Gender'!$A$2:$M$757,$C$6+4,FALSE)</f>
        <v>69</v>
      </c>
      <c r="AO31" s="148">
        <f>VLOOKUP(AO$5&amp;AO$6&amp;$A31&amp;AO$9&amp;AO$7&amp;AO$8,'SQL - Region Gender'!$A$2:$M$757,$C$6+4,FALSE)</f>
        <v>35</v>
      </c>
      <c r="AP31" s="148">
        <f>VLOOKUP(AP$5&amp;AP$6&amp;$A31&amp;AP$9&amp;AP$7&amp;AP$8,'SQL - Region Gender'!$A$2:$M$757,$C$6+4,FALSE)</f>
        <v>60</v>
      </c>
      <c r="AQ31" s="150">
        <f t="shared" si="18"/>
        <v>5399</v>
      </c>
      <c r="AR31" s="151">
        <f t="shared" si="19"/>
        <v>4547</v>
      </c>
      <c r="AS31" s="148">
        <f t="shared" si="15"/>
        <v>281</v>
      </c>
      <c r="AT31" s="148">
        <f t="shared" si="15"/>
        <v>413</v>
      </c>
      <c r="AU31" s="148">
        <f t="shared" si="15"/>
        <v>119</v>
      </c>
      <c r="AV31" s="148">
        <f t="shared" si="15"/>
        <v>73</v>
      </c>
      <c r="AW31" s="148">
        <f t="shared" si="15"/>
        <v>38</v>
      </c>
      <c r="AX31" s="148">
        <f t="shared" si="15"/>
        <v>65</v>
      </c>
      <c r="AY31" s="150">
        <f t="shared" si="15"/>
        <v>5536</v>
      </c>
      <c r="AZ31" s="148"/>
    </row>
    <row r="32" spans="1:76" x14ac:dyDescent="0.35">
      <c r="A32" s="14" t="s">
        <v>1655</v>
      </c>
      <c r="B32" s="14" t="s">
        <v>1535</v>
      </c>
      <c r="C32" s="125">
        <f t="shared" si="16"/>
        <v>2.5869380831212891E-2</v>
      </c>
      <c r="D32" s="125">
        <f t="shared" si="14"/>
        <v>5.3571428571428568E-2</v>
      </c>
      <c r="E32" s="125">
        <f t="shared" si="14"/>
        <v>0.04</v>
      </c>
      <c r="F32" s="125">
        <f t="shared" si="14"/>
        <v>4.7058823529411764E-2</v>
      </c>
      <c r="G32" s="125">
        <f t="shared" si="14"/>
        <v>0.33333333333333331</v>
      </c>
      <c r="H32" s="125">
        <f t="shared" si="14"/>
        <v>0.125</v>
      </c>
      <c r="I32" s="125">
        <f t="shared" si="14"/>
        <v>2.6315789473684209E-2</v>
      </c>
      <c r="J32" s="124">
        <f t="shared" si="14"/>
        <v>2.8925619834710745E-2</v>
      </c>
      <c r="K32" s="126">
        <f t="shared" si="14"/>
        <v>0.11994531904572915</v>
      </c>
      <c r="L32" s="125">
        <f t="shared" si="14"/>
        <v>0.17627677100494235</v>
      </c>
      <c r="M32" s="125">
        <f t="shared" si="14"/>
        <v>0.18324607329842932</v>
      </c>
      <c r="N32" s="125">
        <f t="shared" si="14"/>
        <v>0.13368983957219252</v>
      </c>
      <c r="O32" s="125">
        <f t="shared" si="14"/>
        <v>0.31168831168831168</v>
      </c>
      <c r="P32" s="125">
        <f t="shared" si="14"/>
        <v>0.11607142857142858</v>
      </c>
      <c r="Q32" s="125">
        <f t="shared" si="14"/>
        <v>0.10631229235880399</v>
      </c>
      <c r="R32" s="124">
        <f t="shared" si="14"/>
        <v>0.12286899724766874</v>
      </c>
      <c r="S32" s="126">
        <f t="shared" si="14"/>
        <v>0.11108448172558419</v>
      </c>
      <c r="T32" s="125">
        <f t="shared" si="14"/>
        <v>0.15716272600834491</v>
      </c>
      <c r="U32" s="125">
        <f t="shared" si="14"/>
        <v>0.16666666666666666</v>
      </c>
      <c r="V32" s="125">
        <f t="shared" si="14"/>
        <v>0.10661764705882353</v>
      </c>
      <c r="W32" s="125">
        <f t="shared" si="14"/>
        <v>0.3125</v>
      </c>
      <c r="X32" s="125">
        <f t="shared" si="14"/>
        <v>0.1171875</v>
      </c>
      <c r="Y32" s="125">
        <f t="shared" si="14"/>
        <v>9.7345132743362831E-2</v>
      </c>
      <c r="Z32" s="123">
        <f t="shared" si="14"/>
        <v>0.11360859100166636</v>
      </c>
      <c r="AA32" s="125"/>
      <c r="AB32" s="151">
        <f>VLOOKUP(AB$5&amp;AB$6&amp;$A32&amp;AB$9&amp;AB$7&amp;AB$8,'SQL - Region Gender'!$A$2:$M$757,$C$6+4,FALSE)</f>
        <v>61</v>
      </c>
      <c r="AC32" s="148">
        <f>VLOOKUP(AC$5&amp;AC$6&amp;$A32&amp;AC$9&amp;AC$7&amp;AC$8,'SQL - Region Gender'!$A$2:$M$757,$C$6+4,FALSE)</f>
        <v>6</v>
      </c>
      <c r="AD32" s="148">
        <f>VLOOKUP(AD$5&amp;AD$6&amp;$A32&amp;AD$9&amp;AD$7&amp;AD$8,'SQL - Region Gender'!$A$2:$M$757,$C$6+4,FALSE)</f>
        <v>2</v>
      </c>
      <c r="AE32" s="148">
        <f>VLOOKUP(AE$5&amp;AE$6&amp;$A32&amp;AE$9&amp;AE$7&amp;AE$8,'SQL - Region Gender'!$A$2:$M$757,$C$6+4,FALSE)</f>
        <v>4</v>
      </c>
      <c r="AF32" s="148">
        <f>VLOOKUP(AF$5&amp;AF$6&amp;$A32&amp;AF$9&amp;AF$7&amp;AF$8,'SQL - Region Gender'!$A$2:$M$757,$C$6+4,FALSE)</f>
        <v>1</v>
      </c>
      <c r="AG32" s="148">
        <f>VLOOKUP(AG$5&amp;AG$6&amp;$A32&amp;AG$9&amp;AG$7&amp;AG$8,'SQL - Region Gender'!$A$2:$M$757,$C$6+4,FALSE)</f>
        <v>2</v>
      </c>
      <c r="AH32" s="148">
        <f>VLOOKUP(AH$5&amp;AH$6&amp;$A32&amp;AH$9&amp;AH$7&amp;AH$8,'SQL - Region Gender'!$A$2:$M$757,$C$6+4,FALSE)</f>
        <v>1</v>
      </c>
      <c r="AI32" s="150">
        <f t="shared" si="17"/>
        <v>77</v>
      </c>
      <c r="AJ32" s="151">
        <f>VLOOKUP(AJ$5&amp;AJ$6&amp;$A32&amp;AJ$9&amp;AJ$7&amp;AJ$8,'SQL - Region Gender'!$A$2:$M$757,$C$6+4,FALSE)</f>
        <v>2720</v>
      </c>
      <c r="AK32" s="148">
        <f>VLOOKUP(AK$5&amp;AK$6&amp;$A32&amp;AK$9&amp;AK$7&amp;AK$8,'SQL - Region Gender'!$A$2:$M$757,$C$6+4,FALSE)</f>
        <v>107</v>
      </c>
      <c r="AL32" s="148">
        <f>VLOOKUP(AL$5&amp;AL$6&amp;$A32&amp;AL$9&amp;AL$7&amp;AL$8,'SQL - Region Gender'!$A$2:$M$757,$C$6+4,FALSE)</f>
        <v>70</v>
      </c>
      <c r="AM32" s="148">
        <f>VLOOKUP(AM$5&amp;AM$6&amp;$A32&amp;AM$9&amp;AM$7&amp;AM$8,'SQL - Region Gender'!$A$2:$M$757,$C$6+4,FALSE)</f>
        <v>25</v>
      </c>
      <c r="AN32" s="148">
        <f>VLOOKUP(AN$5&amp;AN$6&amp;$A32&amp;AN$9&amp;AN$7&amp;AN$8,'SQL - Region Gender'!$A$2:$M$757,$C$6+4,FALSE)</f>
        <v>24</v>
      </c>
      <c r="AO32" s="148">
        <f>VLOOKUP(AO$5&amp;AO$6&amp;$A32&amp;AO$9&amp;AO$7&amp;AO$8,'SQL - Region Gender'!$A$2:$M$757,$C$6+4,FALSE)</f>
        <v>13</v>
      </c>
      <c r="AP32" s="148">
        <f>VLOOKUP(AP$5&amp;AP$6&amp;$A32&amp;AP$9&amp;AP$7&amp;AP$8,'SQL - Region Gender'!$A$2:$M$757,$C$6+4,FALSE)</f>
        <v>32</v>
      </c>
      <c r="AQ32" s="150">
        <f t="shared" si="18"/>
        <v>2991</v>
      </c>
      <c r="AR32" s="151">
        <f t="shared" si="19"/>
        <v>2781</v>
      </c>
      <c r="AS32" s="148">
        <f t="shared" si="15"/>
        <v>113</v>
      </c>
      <c r="AT32" s="148">
        <f t="shared" si="15"/>
        <v>72</v>
      </c>
      <c r="AU32" s="148">
        <f t="shared" si="15"/>
        <v>29</v>
      </c>
      <c r="AV32" s="148">
        <f t="shared" si="15"/>
        <v>25</v>
      </c>
      <c r="AW32" s="148">
        <f t="shared" si="15"/>
        <v>15</v>
      </c>
      <c r="AX32" s="148">
        <f t="shared" si="15"/>
        <v>33</v>
      </c>
      <c r="AY32" s="150">
        <f t="shared" si="15"/>
        <v>3068</v>
      </c>
      <c r="AZ32" s="148"/>
    </row>
    <row r="33" spans="1:76" x14ac:dyDescent="0.35">
      <c r="A33" s="120" t="s">
        <v>1656</v>
      </c>
      <c r="B33" s="120" t="s">
        <v>1552</v>
      </c>
      <c r="C33" s="130">
        <f t="shared" si="16"/>
        <v>2.3792836327418937E-2</v>
      </c>
      <c r="D33" s="130">
        <f t="shared" si="14"/>
        <v>5.2330694810905895E-2</v>
      </c>
      <c r="E33" s="130">
        <f t="shared" si="14"/>
        <v>7.7505112474437629E-2</v>
      </c>
      <c r="F33" s="130">
        <f t="shared" si="14"/>
        <v>6.8670640062192284E-2</v>
      </c>
      <c r="G33" s="130">
        <f t="shared" si="14"/>
        <v>0.28767123287671231</v>
      </c>
      <c r="H33" s="130">
        <f t="shared" si="14"/>
        <v>9.2734225621414909E-2</v>
      </c>
      <c r="I33" s="130">
        <f t="shared" si="14"/>
        <v>5.4669703872437359E-2</v>
      </c>
      <c r="J33" s="152">
        <f t="shared" si="14"/>
        <v>3.9052658100277145E-2</v>
      </c>
      <c r="K33" s="153">
        <f t="shared" si="14"/>
        <v>0.11949836207300624</v>
      </c>
      <c r="L33" s="130">
        <f t="shared" si="14"/>
        <v>0.15436089372802542</v>
      </c>
      <c r="M33" s="130">
        <f t="shared" si="14"/>
        <v>0.15017398869073509</v>
      </c>
      <c r="N33" s="130">
        <f t="shared" si="14"/>
        <v>0.12056810054153469</v>
      </c>
      <c r="O33" s="130">
        <f t="shared" si="14"/>
        <v>0.37400793650793651</v>
      </c>
      <c r="P33" s="130">
        <f t="shared" si="14"/>
        <v>0.1458664546899841</v>
      </c>
      <c r="Q33" s="130">
        <f t="shared" si="14"/>
        <v>0.15866483767718337</v>
      </c>
      <c r="R33" s="152">
        <f t="shared" si="14"/>
        <v>0.1249968046762498</v>
      </c>
      <c r="S33" s="153">
        <f t="shared" si="14"/>
        <v>0.10765790434465133</v>
      </c>
      <c r="T33" s="130">
        <f t="shared" si="14"/>
        <v>0.1334415291677937</v>
      </c>
      <c r="U33" s="130">
        <f t="shared" si="14"/>
        <v>0.1349110901125333</v>
      </c>
      <c r="V33" s="130">
        <f t="shared" si="14"/>
        <v>0.10589183643558552</v>
      </c>
      <c r="W33" s="130">
        <f t="shared" si="14"/>
        <v>0.36817761332099908</v>
      </c>
      <c r="X33" s="130">
        <f t="shared" si="14"/>
        <v>0.13026389668725435</v>
      </c>
      <c r="Y33" s="130">
        <f t="shared" si="14"/>
        <v>0.14127951256664129</v>
      </c>
      <c r="Z33" s="130">
        <f t="shared" si="14"/>
        <v>0.11256596017608816</v>
      </c>
      <c r="AA33" s="123"/>
      <c r="AB33" s="154">
        <f>SUM(AB24:AB32)</f>
        <v>645</v>
      </c>
      <c r="AC33" s="155">
        <f t="shared" ref="AC33:AH33" si="20">SUM(AC24:AC32)</f>
        <v>119</v>
      </c>
      <c r="AD33" s="155">
        <f t="shared" si="20"/>
        <v>379</v>
      </c>
      <c r="AE33" s="155">
        <f t="shared" si="20"/>
        <v>265</v>
      </c>
      <c r="AF33" s="155">
        <f t="shared" si="20"/>
        <v>21</v>
      </c>
      <c r="AG33" s="155">
        <f t="shared" si="20"/>
        <v>97</v>
      </c>
      <c r="AH33" s="155">
        <f t="shared" si="20"/>
        <v>24</v>
      </c>
      <c r="AI33" s="155">
        <f>SUM(AB33:AH33)</f>
        <v>1550</v>
      </c>
      <c r="AJ33" s="154">
        <f t="shared" ref="AJ33:AP33" si="21">SUM(AJ24:AJ32)</f>
        <v>22945</v>
      </c>
      <c r="AK33" s="155">
        <f t="shared" si="21"/>
        <v>1361</v>
      </c>
      <c r="AL33" s="155">
        <f t="shared" si="21"/>
        <v>2762</v>
      </c>
      <c r="AM33" s="155">
        <f t="shared" si="21"/>
        <v>1180</v>
      </c>
      <c r="AN33" s="155">
        <f t="shared" si="21"/>
        <v>377</v>
      </c>
      <c r="AO33" s="155">
        <f t="shared" si="21"/>
        <v>367</v>
      </c>
      <c r="AP33" s="155">
        <f t="shared" si="21"/>
        <v>347</v>
      </c>
      <c r="AQ33" s="155">
        <f>SUM(AJ33:AP33)</f>
        <v>29339</v>
      </c>
      <c r="AR33" s="154">
        <f t="shared" ref="AR33:AY33" si="22">SUM(AR24:AR32)</f>
        <v>23590</v>
      </c>
      <c r="AS33" s="155">
        <f t="shared" si="22"/>
        <v>1480</v>
      </c>
      <c r="AT33" s="155">
        <f t="shared" si="22"/>
        <v>3141</v>
      </c>
      <c r="AU33" s="155">
        <f t="shared" si="22"/>
        <v>1445</v>
      </c>
      <c r="AV33" s="155">
        <f t="shared" si="22"/>
        <v>398</v>
      </c>
      <c r="AW33" s="155">
        <f t="shared" si="22"/>
        <v>464</v>
      </c>
      <c r="AX33" s="155">
        <f t="shared" si="22"/>
        <v>371</v>
      </c>
      <c r="AY33" s="155">
        <f t="shared" si="22"/>
        <v>30889</v>
      </c>
      <c r="AZ33" s="148"/>
    </row>
    <row r="34" spans="1:76" ht="13.9" x14ac:dyDescent="0.4">
      <c r="A34" s="160"/>
      <c r="B34" s="13"/>
    </row>
    <row r="35" spans="1:76" s="135" customFormat="1" ht="13.9" x14ac:dyDescent="0.4">
      <c r="A35" s="137" t="s">
        <v>1565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133" t="s">
        <v>1623</v>
      </c>
      <c r="AC35" s="133" t="s">
        <v>1623</v>
      </c>
      <c r="AD35" s="133" t="s">
        <v>1623</v>
      </c>
      <c r="AE35" s="133" t="s">
        <v>1623</v>
      </c>
      <c r="AF35" s="133" t="s">
        <v>1623</v>
      </c>
      <c r="AG35" s="133" t="s">
        <v>1623</v>
      </c>
      <c r="AH35" s="133" t="s">
        <v>1623</v>
      </c>
      <c r="AI35" s="133"/>
      <c r="AJ35" s="133" t="s">
        <v>1623</v>
      </c>
      <c r="AK35" s="133" t="s">
        <v>1623</v>
      </c>
      <c r="AL35" s="133" t="s">
        <v>1623</v>
      </c>
      <c r="AM35" s="133" t="s">
        <v>1623</v>
      </c>
      <c r="AN35" s="133" t="s">
        <v>1623</v>
      </c>
      <c r="AO35" s="133" t="s">
        <v>1623</v>
      </c>
      <c r="AP35" s="133" t="s">
        <v>1623</v>
      </c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 t="s">
        <v>1623</v>
      </c>
      <c r="BB35" s="133" t="s">
        <v>1623</v>
      </c>
      <c r="BC35" s="133" t="s">
        <v>1623</v>
      </c>
      <c r="BD35" s="133" t="s">
        <v>1623</v>
      </c>
      <c r="BE35" s="133" t="s">
        <v>1623</v>
      </c>
      <c r="BF35" s="133" t="s">
        <v>1623</v>
      </c>
      <c r="BG35" s="133" t="s">
        <v>1623</v>
      </c>
      <c r="BH35" s="133"/>
      <c r="BI35" s="133" t="s">
        <v>1623</v>
      </c>
      <c r="BJ35" s="133" t="s">
        <v>1623</v>
      </c>
      <c r="BK35" s="133" t="s">
        <v>1623</v>
      </c>
      <c r="BL35" s="133" t="s">
        <v>1623</v>
      </c>
      <c r="BM35" s="133" t="s">
        <v>1623</v>
      </c>
      <c r="BN35" s="133" t="s">
        <v>1623</v>
      </c>
      <c r="BO35" s="133" t="s">
        <v>1623</v>
      </c>
      <c r="BP35" s="43"/>
    </row>
    <row r="36" spans="1:76" s="133" customFormat="1" x14ac:dyDescent="0.35">
      <c r="A36" s="136"/>
      <c r="B36" s="136"/>
      <c r="C36" s="138" t="s">
        <v>1642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8" t="s">
        <v>1627</v>
      </c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8" t="s">
        <v>1380</v>
      </c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</row>
    <row r="37" spans="1:76" ht="13.9" x14ac:dyDescent="0.4">
      <c r="A37" s="13" t="s">
        <v>1992</v>
      </c>
      <c r="B37" s="14"/>
      <c r="C37" s="273" t="s">
        <v>1373</v>
      </c>
      <c r="D37" s="273"/>
      <c r="E37" s="273"/>
      <c r="F37" s="273"/>
      <c r="G37" s="273"/>
      <c r="H37" s="273"/>
      <c r="I37" s="273"/>
      <c r="J37" s="274"/>
      <c r="K37" s="275" t="s">
        <v>1614</v>
      </c>
      <c r="L37" s="273"/>
      <c r="M37" s="273"/>
      <c r="N37" s="273"/>
      <c r="O37" s="273"/>
      <c r="P37" s="273"/>
      <c r="Q37" s="273"/>
      <c r="R37" s="274"/>
      <c r="S37" s="275" t="s">
        <v>1629</v>
      </c>
      <c r="T37" s="273"/>
      <c r="U37" s="273"/>
      <c r="V37" s="273"/>
      <c r="W37" s="273"/>
      <c r="X37" s="273"/>
      <c r="Y37" s="273"/>
      <c r="Z37" s="273"/>
      <c r="AA37" s="139"/>
      <c r="AB37" s="271" t="s">
        <v>1373</v>
      </c>
      <c r="AC37" s="270"/>
      <c r="AD37" s="270"/>
      <c r="AE37" s="270"/>
      <c r="AF37" s="270"/>
      <c r="AG37" s="270"/>
      <c r="AH37" s="270"/>
      <c r="AI37" s="270"/>
      <c r="AJ37" s="271" t="s">
        <v>1614</v>
      </c>
      <c r="AK37" s="270"/>
      <c r="AL37" s="270"/>
      <c r="AM37" s="270"/>
      <c r="AN37" s="270"/>
      <c r="AO37" s="270"/>
      <c r="AP37" s="270"/>
      <c r="AQ37" s="270"/>
      <c r="AR37" s="271" t="s">
        <v>1629</v>
      </c>
      <c r="AS37" s="270"/>
      <c r="AT37" s="270"/>
      <c r="AU37" s="270"/>
      <c r="AV37" s="270"/>
      <c r="AW37" s="270"/>
      <c r="AX37" s="270"/>
      <c r="AY37" s="270"/>
      <c r="AZ37" s="140"/>
      <c r="BA37" s="270" t="s">
        <v>1373</v>
      </c>
      <c r="BB37" s="270"/>
      <c r="BC37" s="270"/>
      <c r="BD37" s="270"/>
      <c r="BE37" s="270"/>
      <c r="BF37" s="270"/>
      <c r="BG37" s="270"/>
      <c r="BH37" s="272"/>
      <c r="BI37" s="271" t="s">
        <v>1614</v>
      </c>
      <c r="BJ37" s="270"/>
      <c r="BK37" s="270"/>
      <c r="BL37" s="270"/>
      <c r="BM37" s="270"/>
      <c r="BN37" s="270"/>
      <c r="BO37" s="270"/>
      <c r="BP37" s="272"/>
      <c r="BQ37" s="270" t="s">
        <v>1629</v>
      </c>
      <c r="BR37" s="270"/>
      <c r="BS37" s="270"/>
      <c r="BT37" s="270"/>
      <c r="BU37" s="270"/>
      <c r="BV37" s="270"/>
      <c r="BW37" s="270"/>
      <c r="BX37" s="270"/>
    </row>
    <row r="38" spans="1:76" x14ac:dyDescent="0.35">
      <c r="A38" s="120" t="s">
        <v>1643</v>
      </c>
      <c r="B38" s="120" t="s">
        <v>1644</v>
      </c>
      <c r="C38" s="37" t="s">
        <v>1570</v>
      </c>
      <c r="D38" s="37" t="s">
        <v>1576</v>
      </c>
      <c r="E38" s="37" t="s">
        <v>1581</v>
      </c>
      <c r="F38" s="37" t="s">
        <v>1586</v>
      </c>
      <c r="G38" s="37" t="s">
        <v>1590</v>
      </c>
      <c r="H38" s="37" t="s">
        <v>1591</v>
      </c>
      <c r="I38" s="37" t="s">
        <v>1592</v>
      </c>
      <c r="J38" s="121" t="s">
        <v>1630</v>
      </c>
      <c r="K38" s="122" t="s">
        <v>1570</v>
      </c>
      <c r="L38" s="37" t="s">
        <v>1576</v>
      </c>
      <c r="M38" s="37" t="s">
        <v>1581</v>
      </c>
      <c r="N38" s="37" t="s">
        <v>1586</v>
      </c>
      <c r="O38" s="37" t="s">
        <v>1590</v>
      </c>
      <c r="P38" s="37" t="s">
        <v>1591</v>
      </c>
      <c r="Q38" s="37" t="s">
        <v>1592</v>
      </c>
      <c r="R38" s="121" t="s">
        <v>1630</v>
      </c>
      <c r="S38" s="122" t="s">
        <v>1570</v>
      </c>
      <c r="T38" s="37" t="s">
        <v>1576</v>
      </c>
      <c r="U38" s="37" t="s">
        <v>1581</v>
      </c>
      <c r="V38" s="37" t="s">
        <v>1586</v>
      </c>
      <c r="W38" s="37" t="s">
        <v>1590</v>
      </c>
      <c r="X38" s="37" t="s">
        <v>1591</v>
      </c>
      <c r="Y38" s="37" t="s">
        <v>1592</v>
      </c>
      <c r="Z38" s="120" t="s">
        <v>1630</v>
      </c>
      <c r="AA38" s="14"/>
      <c r="AB38" s="141" t="s">
        <v>1570</v>
      </c>
      <c r="AC38" s="142" t="s">
        <v>1576</v>
      </c>
      <c r="AD38" s="142" t="s">
        <v>1581</v>
      </c>
      <c r="AE38" s="142" t="s">
        <v>1586</v>
      </c>
      <c r="AF38" s="142" t="s">
        <v>1590</v>
      </c>
      <c r="AG38" s="142" t="s">
        <v>1591</v>
      </c>
      <c r="AH38" s="142" t="s">
        <v>1592</v>
      </c>
      <c r="AI38" s="143" t="s">
        <v>1630</v>
      </c>
      <c r="AJ38" s="141" t="s">
        <v>1570</v>
      </c>
      <c r="AK38" s="142" t="s">
        <v>1576</v>
      </c>
      <c r="AL38" s="142" t="s">
        <v>1581</v>
      </c>
      <c r="AM38" s="142" t="s">
        <v>1586</v>
      </c>
      <c r="AN38" s="142" t="s">
        <v>1590</v>
      </c>
      <c r="AO38" s="142" t="s">
        <v>1591</v>
      </c>
      <c r="AP38" s="142" t="s">
        <v>1592</v>
      </c>
      <c r="AQ38" s="143" t="s">
        <v>1630</v>
      </c>
      <c r="AR38" s="141" t="s">
        <v>1570</v>
      </c>
      <c r="AS38" s="142" t="s">
        <v>1576</v>
      </c>
      <c r="AT38" s="142" t="s">
        <v>1581</v>
      </c>
      <c r="AU38" s="142" t="s">
        <v>1586</v>
      </c>
      <c r="AV38" s="142" t="s">
        <v>1590</v>
      </c>
      <c r="AW38" s="142" t="s">
        <v>1591</v>
      </c>
      <c r="AX38" s="142" t="s">
        <v>1592</v>
      </c>
      <c r="AY38" s="143" t="s">
        <v>1630</v>
      </c>
      <c r="AZ38" s="116"/>
      <c r="BA38" s="142" t="s">
        <v>1570</v>
      </c>
      <c r="BB38" s="142" t="s">
        <v>1576</v>
      </c>
      <c r="BC38" s="142" t="s">
        <v>1581</v>
      </c>
      <c r="BD38" s="142" t="s">
        <v>1586</v>
      </c>
      <c r="BE38" s="142" t="s">
        <v>1590</v>
      </c>
      <c r="BF38" s="142" t="s">
        <v>1591</v>
      </c>
      <c r="BG38" s="142" t="s">
        <v>1592</v>
      </c>
      <c r="BH38" s="144" t="s">
        <v>1630</v>
      </c>
      <c r="BI38" s="141" t="s">
        <v>1570</v>
      </c>
      <c r="BJ38" s="142" t="s">
        <v>1576</v>
      </c>
      <c r="BK38" s="142" t="s">
        <v>1581</v>
      </c>
      <c r="BL38" s="142" t="s">
        <v>1586</v>
      </c>
      <c r="BM38" s="142" t="s">
        <v>1590</v>
      </c>
      <c r="BN38" s="142" t="s">
        <v>1591</v>
      </c>
      <c r="BO38" s="142" t="s">
        <v>1592</v>
      </c>
      <c r="BP38" s="144" t="s">
        <v>1630</v>
      </c>
      <c r="BQ38" s="142" t="s">
        <v>1570</v>
      </c>
      <c r="BR38" s="142" t="s">
        <v>1576</v>
      </c>
      <c r="BS38" s="142" t="s">
        <v>1581</v>
      </c>
      <c r="BT38" s="142" t="s">
        <v>1586</v>
      </c>
      <c r="BU38" s="142" t="s">
        <v>1590</v>
      </c>
      <c r="BV38" s="142" t="s">
        <v>1591</v>
      </c>
      <c r="BW38" s="142" t="s">
        <v>1592</v>
      </c>
      <c r="BX38" s="143" t="s">
        <v>1630</v>
      </c>
    </row>
    <row r="39" spans="1:76" x14ac:dyDescent="0.35">
      <c r="A39" s="14" t="s">
        <v>1645</v>
      </c>
      <c r="B39" s="14" t="s">
        <v>1388</v>
      </c>
      <c r="C39" s="125">
        <f>IFERROR(AB39/BA39,"-")</f>
        <v>0.1494064674580434</v>
      </c>
      <c r="D39" s="125">
        <f t="shared" ref="D39:Z48" si="23">IFERROR(AC39/BB39,"-")</f>
        <v>0.21621621621621623</v>
      </c>
      <c r="E39" s="125">
        <f t="shared" si="23"/>
        <v>0.43678160919540232</v>
      </c>
      <c r="F39" s="125">
        <f t="shared" si="23"/>
        <v>0.37037037037037035</v>
      </c>
      <c r="G39" s="125">
        <f>IFERROR(AF39/BE39,"-")</f>
        <v>0</v>
      </c>
      <c r="H39" s="125">
        <f t="shared" si="23"/>
        <v>0.52173913043478259</v>
      </c>
      <c r="I39" s="125">
        <f t="shared" si="23"/>
        <v>0.2857142857142857</v>
      </c>
      <c r="J39" s="124">
        <f t="shared" si="23"/>
        <v>0.16603343465045592</v>
      </c>
      <c r="K39" s="126">
        <f t="shared" si="23"/>
        <v>0.37585957292797684</v>
      </c>
      <c r="L39" s="125">
        <f t="shared" si="23"/>
        <v>0.57024793388429751</v>
      </c>
      <c r="M39" s="125">
        <f t="shared" si="23"/>
        <v>0.625</v>
      </c>
      <c r="N39" s="125">
        <f t="shared" si="23"/>
        <v>0.52830188679245282</v>
      </c>
      <c r="O39" s="125">
        <f t="shared" si="23"/>
        <v>0.66666666666666663</v>
      </c>
      <c r="P39" s="125">
        <f t="shared" si="23"/>
        <v>0.6</v>
      </c>
      <c r="Q39" s="125">
        <f t="shared" si="23"/>
        <v>0.36585365853658536</v>
      </c>
      <c r="R39" s="124">
        <f t="shared" si="23"/>
        <v>0.38700274348422498</v>
      </c>
      <c r="S39" s="126">
        <f t="shared" si="23"/>
        <v>0.3348647647276769</v>
      </c>
      <c r="T39" s="125">
        <f t="shared" si="23"/>
        <v>0.48734177215189872</v>
      </c>
      <c r="U39" s="125">
        <f t="shared" si="23"/>
        <v>0.58395989974937346</v>
      </c>
      <c r="V39" s="125">
        <f t="shared" si="23"/>
        <v>0.47499999999999998</v>
      </c>
      <c r="W39" s="125">
        <f t="shared" si="23"/>
        <v>0.64516129032258063</v>
      </c>
      <c r="X39" s="125">
        <f t="shared" si="23"/>
        <v>0.57692307692307687</v>
      </c>
      <c r="Y39" s="125">
        <f t="shared" si="23"/>
        <v>0.34545454545454546</v>
      </c>
      <c r="Z39" s="123">
        <f t="shared" si="23"/>
        <v>0.3463206491326245</v>
      </c>
      <c r="AA39" s="125"/>
      <c r="AB39" s="145">
        <f>VLOOKUP(AB$4&amp;AB$5&amp;$A39&amp;AB$9&amp;AB$35&amp;AB$8,'SQL - Region Gender'!$A$2:$M$3457,$C$6+4,FALSE)</f>
        <v>365</v>
      </c>
      <c r="AC39" s="146">
        <f>VLOOKUP(AC$4&amp;AC$5&amp;$A39&amp;AC$9&amp;AC$35&amp;AC$8,'SQL - Region Gender'!$A$2:$M$3457,$C$6+4,FALSE)</f>
        <v>8</v>
      </c>
      <c r="AD39" s="146">
        <f>VLOOKUP(AD$4&amp;AD$5&amp;$A39&amp;AD$9&amp;AD$35&amp;AD$8,'SQL - Region Gender'!$A$2:$M$3457,$C$6+4,FALSE)</f>
        <v>38</v>
      </c>
      <c r="AE39" s="146">
        <f>VLOOKUP(AE$4&amp;AE$5&amp;$A39&amp;AE$9&amp;AE$35&amp;AE$8,'SQL - Region Gender'!$A$2:$M$3457,$C$6+4,FALSE)</f>
        <v>10</v>
      </c>
      <c r="AF39" s="146">
        <f>VLOOKUP(AF$4&amp;AF$5&amp;$A39&amp;AF$9&amp;AF$35&amp;AF$8,'SQL - Region Gender'!$A$2:$M$3457,$C$6+4,FALSE)</f>
        <v>0</v>
      </c>
      <c r="AG39" s="146">
        <f>VLOOKUP(AG$4&amp;AG$5&amp;$A39&amp;AG$9&amp;AG$35&amp;AG$8,'SQL - Region Gender'!$A$2:$M$3457,$C$6+4,FALSE)</f>
        <v>12</v>
      </c>
      <c r="AH39" s="146">
        <f>VLOOKUP(AH$4&amp;AH$5&amp;$A39&amp;AH$9&amp;AH$35&amp;AH$8,'SQL - Region Gender'!$A$2:$M$3457,$C$6+4,FALSE)</f>
        <v>4</v>
      </c>
      <c r="AI39" s="147">
        <f>SUM(AB39:AH39)</f>
        <v>437</v>
      </c>
      <c r="AJ39" s="145">
        <f>VLOOKUP(AJ$4&amp;AJ$5&amp;$A39&amp;AJ$9&amp;AJ$35&amp;AJ$8,'SQL - Region Gender'!$A$2:$M$3457,$C$6+4,FALSE)</f>
        <v>4154</v>
      </c>
      <c r="AK39" s="146">
        <f>VLOOKUP(AK$4&amp;AK$5&amp;$A39&amp;AK$9&amp;AK$35&amp;AK$8,'SQL - Region Gender'!$A$2:$M$3457,$C$6+4,FALSE)</f>
        <v>69</v>
      </c>
      <c r="AL39" s="146">
        <f>VLOOKUP(AL$4&amp;AL$5&amp;$A39&amp;AL$9&amp;AL$35&amp;AL$8,'SQL - Region Gender'!$A$2:$M$3457,$C$6+4,FALSE)</f>
        <v>195</v>
      </c>
      <c r="AM39" s="146">
        <f>VLOOKUP(AM$4&amp;AM$5&amp;$A39&amp;AM$9&amp;AM$35&amp;AM$8,'SQL - Region Gender'!$A$2:$M$3457,$C$6+4,FALSE)</f>
        <v>28</v>
      </c>
      <c r="AN39" s="146">
        <f>VLOOKUP(AN$4&amp;AN$5&amp;$A39&amp;AN$9&amp;AN$35&amp;AN$8,'SQL - Region Gender'!$A$2:$M$3457,$C$6+4,FALSE)</f>
        <v>20</v>
      </c>
      <c r="AO39" s="146">
        <f>VLOOKUP(AO$4&amp;AO$5&amp;$A39&amp;AO$9&amp;AO$35&amp;AO$8,'SQL - Region Gender'!$A$2:$M$3457,$C$6+4,FALSE)</f>
        <v>33</v>
      </c>
      <c r="AP39" s="146">
        <f>VLOOKUP(AP$4&amp;AP$5&amp;$A39&amp;AP$9&amp;AP$35&amp;AP$8,'SQL - Region Gender'!$A$2:$M$3457,$C$6+4,FALSE)</f>
        <v>15</v>
      </c>
      <c r="AQ39" s="147">
        <f>SUM(AJ39:AP39)</f>
        <v>4514</v>
      </c>
      <c r="AR39" s="145">
        <f t="shared" ref="AR39:AY47" si="24">SUM(AB39,AJ39)</f>
        <v>4519</v>
      </c>
      <c r="AS39" s="146">
        <f t="shared" si="24"/>
        <v>77</v>
      </c>
      <c r="AT39" s="146">
        <f t="shared" si="24"/>
        <v>233</v>
      </c>
      <c r="AU39" s="146">
        <f t="shared" si="24"/>
        <v>38</v>
      </c>
      <c r="AV39" s="146">
        <f t="shared" si="24"/>
        <v>20</v>
      </c>
      <c r="AW39" s="146">
        <f t="shared" si="24"/>
        <v>45</v>
      </c>
      <c r="AX39" s="146">
        <f t="shared" si="24"/>
        <v>19</v>
      </c>
      <c r="AY39" s="147">
        <f t="shared" si="24"/>
        <v>4951</v>
      </c>
      <c r="AZ39" s="148"/>
      <c r="BA39" s="146">
        <f>VLOOKUP(BA$4&amp;BA$5&amp;$A39&amp;BA$9&amp;BA$35&amp;BA$8,'SQL - Region Gender'!$A$2:$M$3457,$C$6+4,FALSE)</f>
        <v>2443</v>
      </c>
      <c r="BB39" s="146">
        <f>VLOOKUP(BB$4&amp;BB$5&amp;$A39&amp;BB$9&amp;BB$35&amp;BB$8,'SQL - Region Gender'!$A$2:$M$3457,$C$6+4,FALSE)</f>
        <v>37</v>
      </c>
      <c r="BC39" s="146">
        <f>VLOOKUP(BC$4&amp;BC$5&amp;$A39&amp;BC$9&amp;BC$35&amp;BC$8,'SQL - Region Gender'!$A$2:$M$3457,$C$6+4,FALSE)</f>
        <v>87</v>
      </c>
      <c r="BD39" s="146">
        <f>VLOOKUP(BD$4&amp;BD$5&amp;$A39&amp;BD$9&amp;BD$35&amp;BD$8,'SQL - Region Gender'!$A$2:$M$3457,$C$6+4,FALSE)</f>
        <v>27</v>
      </c>
      <c r="BE39" s="146">
        <f>VLOOKUP(BE$4&amp;BE$5&amp;$A39&amp;BE$9&amp;BE$35&amp;BE$8,'SQL - Region Gender'!$A$2:$M$3457,$C$6+4,FALSE)</f>
        <v>1</v>
      </c>
      <c r="BF39" s="146">
        <f>VLOOKUP(BF$4&amp;BF$5&amp;$A39&amp;BF$9&amp;BF$35&amp;BF$8,'SQL - Region Gender'!$A$2:$M$3457,$C$6+4,FALSE)</f>
        <v>23</v>
      </c>
      <c r="BG39" s="146">
        <f>VLOOKUP(BG$4&amp;BG$5&amp;$A39&amp;BG$9&amp;BG$35&amp;BG$8,'SQL - Region Gender'!$A$2:$M$3457,$C$6+4,FALSE)</f>
        <v>14</v>
      </c>
      <c r="BH39" s="149">
        <f>SUM(BA39:BG39)</f>
        <v>2632</v>
      </c>
      <c r="BI39" s="146">
        <f>VLOOKUP(BI$4&amp;BI$5&amp;$A39&amp;BI$9&amp;BI$35&amp;BI$8,'SQL - Region Gender'!$A$2:$M$3457,$C$6+4,FALSE)</f>
        <v>11052</v>
      </c>
      <c r="BJ39" s="146">
        <f>VLOOKUP(BJ$4&amp;BJ$5&amp;$A39&amp;BJ$9&amp;BJ$35&amp;BJ$8,'SQL - Region Gender'!$A$2:$M$3457,$C$6+4,FALSE)</f>
        <v>121</v>
      </c>
      <c r="BK39" s="146">
        <f>VLOOKUP(BK$4&amp;BK$5&amp;$A39&amp;BK$9&amp;BK$35&amp;BK$8,'SQL - Region Gender'!$A$2:$M$3457,$C$6+4,FALSE)</f>
        <v>312</v>
      </c>
      <c r="BL39" s="146">
        <f>VLOOKUP(BL$4&amp;BL$5&amp;$A39&amp;BL$9&amp;BL$35&amp;BL$8,'SQL - Region Gender'!$A$2:$M$3457,$C$6+4,FALSE)</f>
        <v>53</v>
      </c>
      <c r="BM39" s="146">
        <f>VLOOKUP(BM$4&amp;BM$5&amp;$A39&amp;BM$9&amp;BM$35&amp;BM$8,'SQL - Region Gender'!$A$2:$M$3457,$C$6+4,FALSE)</f>
        <v>30</v>
      </c>
      <c r="BN39" s="146">
        <f>VLOOKUP(BN$4&amp;BN$5&amp;$A39&amp;BN$9&amp;BN$35&amp;BN$8,'SQL - Region Gender'!$A$2:$M$3457,$C$6+4,FALSE)</f>
        <v>55</v>
      </c>
      <c r="BO39" s="146">
        <f>VLOOKUP(BO$4&amp;BO$5&amp;$A39&amp;BO$9&amp;BO$35&amp;BO$8,'SQL - Region Gender'!$A$2:$M$3457,$C$6+4,FALSE)</f>
        <v>41</v>
      </c>
      <c r="BP39" s="128">
        <f t="shared" ref="BP39:BP48" si="25">SUM(BI39:BO39)</f>
        <v>11664</v>
      </c>
      <c r="BQ39" s="127">
        <f>SUM(BA39,BI39)</f>
        <v>13495</v>
      </c>
      <c r="BR39" s="127">
        <f t="shared" ref="BR39:BW47" si="26">SUM(BB39,BJ39)</f>
        <v>158</v>
      </c>
      <c r="BS39" s="127">
        <f t="shared" si="26"/>
        <v>399</v>
      </c>
      <c r="BT39" s="127">
        <f t="shared" si="26"/>
        <v>80</v>
      </c>
      <c r="BU39" s="127">
        <f t="shared" si="26"/>
        <v>31</v>
      </c>
      <c r="BV39" s="127">
        <f t="shared" si="26"/>
        <v>78</v>
      </c>
      <c r="BW39" s="127">
        <f t="shared" si="26"/>
        <v>55</v>
      </c>
      <c r="BX39" s="150">
        <f>SUM(BQ39:BW39)</f>
        <v>14296</v>
      </c>
    </row>
    <row r="40" spans="1:76" x14ac:dyDescent="0.35">
      <c r="A40" s="14" t="s">
        <v>1646</v>
      </c>
      <c r="B40" s="14" t="s">
        <v>1401</v>
      </c>
      <c r="C40" s="125">
        <f t="shared" ref="C40:C48" si="27">IFERROR(AB40/BA40,"-")</f>
        <v>0.1480606418586336</v>
      </c>
      <c r="D40" s="125">
        <f t="shared" si="23"/>
        <v>0.22352941176470589</v>
      </c>
      <c r="E40" s="125">
        <f t="shared" si="23"/>
        <v>0.4616419919246299</v>
      </c>
      <c r="F40" s="125">
        <f t="shared" si="23"/>
        <v>0.34732824427480918</v>
      </c>
      <c r="G40" s="125">
        <f t="shared" si="23"/>
        <v>0.66666666666666663</v>
      </c>
      <c r="H40" s="125">
        <f t="shared" si="23"/>
        <v>0.44144144144144143</v>
      </c>
      <c r="I40" s="125">
        <f t="shared" si="23"/>
        <v>0.2073170731707317</v>
      </c>
      <c r="J40" s="124">
        <f t="shared" si="23"/>
        <v>0.20103959639198898</v>
      </c>
      <c r="K40" s="126">
        <f t="shared" si="23"/>
        <v>0.37418317783135896</v>
      </c>
      <c r="L40" s="125">
        <f t="shared" si="23"/>
        <v>0.43911439114391143</v>
      </c>
      <c r="M40" s="125">
        <f t="shared" si="23"/>
        <v>0.59256163811115758</v>
      </c>
      <c r="N40" s="125">
        <f t="shared" si="23"/>
        <v>0.50690335305719925</v>
      </c>
      <c r="O40" s="125">
        <f t="shared" si="23"/>
        <v>0.73509933774834435</v>
      </c>
      <c r="P40" s="125">
        <f t="shared" si="23"/>
        <v>0.54201680672268904</v>
      </c>
      <c r="Q40" s="125">
        <f t="shared" si="23"/>
        <v>0.35447761194029853</v>
      </c>
      <c r="R40" s="124">
        <f t="shared" si="23"/>
        <v>0.39636826628671901</v>
      </c>
      <c r="S40" s="126">
        <f t="shared" si="23"/>
        <v>0.34009971509971509</v>
      </c>
      <c r="T40" s="125">
        <f t="shared" si="23"/>
        <v>0.38764044943820225</v>
      </c>
      <c r="U40" s="125">
        <f t="shared" si="23"/>
        <v>0.56154336734693877</v>
      </c>
      <c r="V40" s="125">
        <f t="shared" si="23"/>
        <v>0.45253576072821844</v>
      </c>
      <c r="W40" s="125">
        <f t="shared" si="23"/>
        <v>0.73124999999999996</v>
      </c>
      <c r="X40" s="125">
        <f t="shared" si="23"/>
        <v>0.51002865329512892</v>
      </c>
      <c r="Y40" s="125">
        <f t="shared" si="23"/>
        <v>0.32</v>
      </c>
      <c r="Z40" s="123">
        <f t="shared" si="23"/>
        <v>0.36404573972879983</v>
      </c>
      <c r="AA40" s="125"/>
      <c r="AB40" s="151">
        <f>VLOOKUP(AB$4&amp;AB$5&amp;$A40&amp;AB$9&amp;AB$35&amp;AB$8,'SQL - Region Gender'!$A$2:$M$3457,$C$6+4,FALSE)</f>
        <v>752</v>
      </c>
      <c r="AC40" s="148">
        <f>VLOOKUP(AC$4&amp;AC$5&amp;$A40&amp;AC$9&amp;AC$35&amp;AC$8,'SQL - Region Gender'!$A$2:$M$3457,$C$6+4,FALSE)</f>
        <v>57</v>
      </c>
      <c r="AD40" s="148">
        <f>VLOOKUP(AD$4&amp;AD$5&amp;$A40&amp;AD$9&amp;AD$35&amp;AD$8,'SQL - Region Gender'!$A$2:$M$3457,$C$6+4,FALSE)</f>
        <v>343</v>
      </c>
      <c r="AE40" s="148">
        <f>VLOOKUP(AE$4&amp;AE$5&amp;$A40&amp;AE$9&amp;AE$35&amp;AE$8,'SQL - Region Gender'!$A$2:$M$3457,$C$6+4,FALSE)</f>
        <v>91</v>
      </c>
      <c r="AF40" s="148">
        <f>VLOOKUP(AF$4&amp;AF$5&amp;$A40&amp;AF$9&amp;AF$35&amp;AF$8,'SQL - Region Gender'!$A$2:$M$3457,$C$6+4,FALSE)</f>
        <v>6</v>
      </c>
      <c r="AG40" s="148">
        <f>VLOOKUP(AG$4&amp;AG$5&amp;$A40&amp;AG$9&amp;AG$35&amp;AG$8,'SQL - Region Gender'!$A$2:$M$3457,$C$6+4,FALSE)</f>
        <v>49</v>
      </c>
      <c r="AH40" s="148">
        <f>VLOOKUP(AH$4&amp;AH$5&amp;$A40&amp;AH$9&amp;AH$35&amp;AH$8,'SQL - Region Gender'!$A$2:$M$3457,$C$6+4,FALSE)</f>
        <v>17</v>
      </c>
      <c r="AI40" s="150">
        <f t="shared" ref="AI40:AI47" si="28">SUM(AB40:AH40)</f>
        <v>1315</v>
      </c>
      <c r="AJ40" s="151">
        <f>VLOOKUP(AJ$4&amp;AJ$5&amp;$A40&amp;AJ$9&amp;AJ$35&amp;AJ$8,'SQL - Region Gender'!$A$2:$M$3457,$C$6+4,FALSE)</f>
        <v>10708</v>
      </c>
      <c r="AK40" s="148">
        <f>VLOOKUP(AK$4&amp;AK$5&amp;$A40&amp;AK$9&amp;AK$35&amp;AK$8,'SQL - Region Gender'!$A$2:$M$3457,$C$6+4,FALSE)</f>
        <v>357</v>
      </c>
      <c r="AL40" s="148">
        <f>VLOOKUP(AL$4&amp;AL$5&amp;$A40&amp;AL$9&amp;AL$35&amp;AL$8,'SQL - Region Gender'!$A$2:$M$3457,$C$6+4,FALSE)</f>
        <v>1418</v>
      </c>
      <c r="AM40" s="148">
        <f>VLOOKUP(AM$4&amp;AM$5&amp;$A40&amp;AM$9&amp;AM$35&amp;AM$8,'SQL - Region Gender'!$A$2:$M$3457,$C$6+4,FALSE)</f>
        <v>257</v>
      </c>
      <c r="AN40" s="148">
        <f>VLOOKUP(AN$4&amp;AN$5&amp;$A40&amp;AN$9&amp;AN$35&amp;AN$8,'SQL - Region Gender'!$A$2:$M$3457,$C$6+4,FALSE)</f>
        <v>111</v>
      </c>
      <c r="AO40" s="148">
        <f>VLOOKUP(AO$4&amp;AO$5&amp;$A40&amp;AO$9&amp;AO$35&amp;AO$8,'SQL - Region Gender'!$A$2:$M$3457,$C$6+4,FALSE)</f>
        <v>129</v>
      </c>
      <c r="AP40" s="148">
        <f>VLOOKUP(AP$4&amp;AP$5&amp;$A40&amp;AP$9&amp;AP$35&amp;AP$8,'SQL - Region Gender'!$A$2:$M$3457,$C$6+4,FALSE)</f>
        <v>95</v>
      </c>
      <c r="AQ40" s="150">
        <f t="shared" ref="AQ40:AQ47" si="29">SUM(AJ40:AP40)</f>
        <v>13075</v>
      </c>
      <c r="AR40" s="151">
        <f t="shared" si="24"/>
        <v>11460</v>
      </c>
      <c r="AS40" s="148">
        <f t="shared" si="24"/>
        <v>414</v>
      </c>
      <c r="AT40" s="148">
        <f t="shared" si="24"/>
        <v>1761</v>
      </c>
      <c r="AU40" s="148">
        <f t="shared" si="24"/>
        <v>348</v>
      </c>
      <c r="AV40" s="148">
        <f t="shared" si="24"/>
        <v>117</v>
      </c>
      <c r="AW40" s="148">
        <f t="shared" si="24"/>
        <v>178</v>
      </c>
      <c r="AX40" s="148">
        <f t="shared" si="24"/>
        <v>112</v>
      </c>
      <c r="AY40" s="150">
        <f t="shared" si="24"/>
        <v>14390</v>
      </c>
      <c r="AZ40" s="148"/>
      <c r="BA40" s="148">
        <f>VLOOKUP(BA$4&amp;BA$5&amp;$A40&amp;BA$9&amp;BA$35&amp;BA$8,'SQL - Region Gender'!$A$2:$M$3457,$C$6+4,FALSE)</f>
        <v>5079</v>
      </c>
      <c r="BB40" s="148">
        <f>VLOOKUP(BB$4&amp;BB$5&amp;$A40&amp;BB$9&amp;BB$35&amp;BB$8,'SQL - Region Gender'!$A$2:$M$3457,$C$6+4,FALSE)</f>
        <v>255</v>
      </c>
      <c r="BC40" s="148">
        <f>VLOOKUP(BC$4&amp;BC$5&amp;$A40&amp;BC$9&amp;BC$35&amp;BC$8,'SQL - Region Gender'!$A$2:$M$3457,$C$6+4,FALSE)</f>
        <v>743</v>
      </c>
      <c r="BD40" s="148">
        <f>VLOOKUP(BD$4&amp;BD$5&amp;$A40&amp;BD$9&amp;BD$35&amp;BD$8,'SQL - Region Gender'!$A$2:$M$3457,$C$6+4,FALSE)</f>
        <v>262</v>
      </c>
      <c r="BE40" s="148">
        <f>VLOOKUP(BE$4&amp;BE$5&amp;$A40&amp;BE$9&amp;BE$35&amp;BE$8,'SQL - Region Gender'!$A$2:$M$3457,$C$6+4,FALSE)</f>
        <v>9</v>
      </c>
      <c r="BF40" s="148">
        <f>VLOOKUP(BF$4&amp;BF$5&amp;$A40&amp;BF$9&amp;BF$35&amp;BF$8,'SQL - Region Gender'!$A$2:$M$3457,$C$6+4,FALSE)</f>
        <v>111</v>
      </c>
      <c r="BG40" s="148">
        <f>VLOOKUP(BG$4&amp;BG$5&amp;$A40&amp;BG$9&amp;BG$35&amp;BG$8,'SQL - Region Gender'!$A$2:$M$3457,$C$6+4,FALSE)</f>
        <v>82</v>
      </c>
      <c r="BH40" s="128">
        <f t="shared" ref="BH40:BH47" si="30">SUM(BA40:BG40)</f>
        <v>6541</v>
      </c>
      <c r="BI40" s="148">
        <f>VLOOKUP(BI$4&amp;BI$5&amp;$A40&amp;BI$9&amp;BI$35&amp;BI$8,'SQL - Region Gender'!$A$2:$M$3457,$C$6+4,FALSE)</f>
        <v>28617</v>
      </c>
      <c r="BJ40" s="148">
        <f>VLOOKUP(BJ$4&amp;BJ$5&amp;$A40&amp;BJ$9&amp;BJ$35&amp;BJ$8,'SQL - Region Gender'!$A$2:$M$3457,$C$6+4,FALSE)</f>
        <v>813</v>
      </c>
      <c r="BK40" s="148">
        <f>VLOOKUP(BK$4&amp;BK$5&amp;$A40&amp;BK$9&amp;BK$35&amp;BK$8,'SQL - Region Gender'!$A$2:$M$3457,$C$6+4,FALSE)</f>
        <v>2393</v>
      </c>
      <c r="BL40" s="148">
        <f>VLOOKUP(BL$4&amp;BL$5&amp;$A40&amp;BL$9&amp;BL$35&amp;BL$8,'SQL - Region Gender'!$A$2:$M$3457,$C$6+4,FALSE)</f>
        <v>507</v>
      </c>
      <c r="BM40" s="148">
        <f>VLOOKUP(BM$4&amp;BM$5&amp;$A40&amp;BM$9&amp;BM$35&amp;BM$8,'SQL - Region Gender'!$A$2:$M$3457,$C$6+4,FALSE)</f>
        <v>151</v>
      </c>
      <c r="BN40" s="148">
        <f>VLOOKUP(BN$4&amp;BN$5&amp;$A40&amp;BN$9&amp;BN$35&amp;BN$8,'SQL - Region Gender'!$A$2:$M$3457,$C$6+4,FALSE)</f>
        <v>238</v>
      </c>
      <c r="BO40" s="148">
        <f>VLOOKUP(BO$4&amp;BO$5&amp;$A40&amp;BO$9&amp;BO$35&amp;BO$8,'SQL - Region Gender'!$A$2:$M$3457,$C$6+4,FALSE)</f>
        <v>268</v>
      </c>
      <c r="BP40" s="128">
        <f t="shared" si="25"/>
        <v>32987</v>
      </c>
      <c r="BQ40" s="127">
        <f t="shared" ref="BQ40:BQ47" si="31">SUM(BA40,BI40)</f>
        <v>33696</v>
      </c>
      <c r="BR40" s="127">
        <f t="shared" si="26"/>
        <v>1068</v>
      </c>
      <c r="BS40" s="127">
        <f t="shared" si="26"/>
        <v>3136</v>
      </c>
      <c r="BT40" s="127">
        <f t="shared" si="26"/>
        <v>769</v>
      </c>
      <c r="BU40" s="127">
        <f t="shared" si="26"/>
        <v>160</v>
      </c>
      <c r="BV40" s="127">
        <f t="shared" si="26"/>
        <v>349</v>
      </c>
      <c r="BW40" s="127">
        <f t="shared" si="26"/>
        <v>350</v>
      </c>
      <c r="BX40" s="150">
        <f t="shared" ref="BX40:BX47" si="32">SUM(BQ40:BW40)</f>
        <v>39528</v>
      </c>
    </row>
    <row r="41" spans="1:76" x14ac:dyDescent="0.35">
      <c r="A41" s="14" t="s">
        <v>1647</v>
      </c>
      <c r="B41" s="14" t="s">
        <v>1648</v>
      </c>
      <c r="C41" s="125">
        <f t="shared" si="27"/>
        <v>0.12270676691729324</v>
      </c>
      <c r="D41" s="125">
        <f t="shared" si="23"/>
        <v>0.1691542288557214</v>
      </c>
      <c r="E41" s="125">
        <f t="shared" si="23"/>
        <v>0.40405405405405403</v>
      </c>
      <c r="F41" s="125">
        <f t="shared" si="23"/>
        <v>0.40372670807453415</v>
      </c>
      <c r="G41" s="125">
        <f t="shared" si="23"/>
        <v>0.66666666666666663</v>
      </c>
      <c r="H41" s="125">
        <f t="shared" si="23"/>
        <v>0.4098360655737705</v>
      </c>
      <c r="I41" s="125">
        <f t="shared" si="23"/>
        <v>0.15384615384615385</v>
      </c>
      <c r="J41" s="124">
        <f t="shared" si="23"/>
        <v>0.185528347672623</v>
      </c>
      <c r="K41" s="126">
        <f t="shared" si="23"/>
        <v>0.34884600832387441</v>
      </c>
      <c r="L41" s="125">
        <f t="shared" si="23"/>
        <v>0.40657439446366783</v>
      </c>
      <c r="M41" s="125">
        <f t="shared" si="23"/>
        <v>0.53282028066998643</v>
      </c>
      <c r="N41" s="125">
        <f t="shared" si="23"/>
        <v>0.55614973262032086</v>
      </c>
      <c r="O41" s="125">
        <f t="shared" si="23"/>
        <v>0.68918918918918914</v>
      </c>
      <c r="P41" s="125">
        <f t="shared" si="23"/>
        <v>0.57553956834532372</v>
      </c>
      <c r="Q41" s="125">
        <f t="shared" si="23"/>
        <v>0.24528301886792453</v>
      </c>
      <c r="R41" s="124">
        <f t="shared" si="23"/>
        <v>0.37143899177371642</v>
      </c>
      <c r="S41" s="126">
        <f t="shared" si="23"/>
        <v>0.31811680085005517</v>
      </c>
      <c r="T41" s="125">
        <f t="shared" si="23"/>
        <v>0.34531450577663669</v>
      </c>
      <c r="U41" s="125">
        <f t="shared" si="23"/>
        <v>0.50050864699898268</v>
      </c>
      <c r="V41" s="125">
        <f t="shared" si="23"/>
        <v>0.51028037383177571</v>
      </c>
      <c r="W41" s="125">
        <f t="shared" si="23"/>
        <v>0.6875</v>
      </c>
      <c r="X41" s="125">
        <f t="shared" si="23"/>
        <v>0.52500000000000002</v>
      </c>
      <c r="Y41" s="125">
        <f t="shared" si="23"/>
        <v>0.22727272727272727</v>
      </c>
      <c r="Z41" s="123">
        <f t="shared" si="23"/>
        <v>0.34258815474152687</v>
      </c>
      <c r="AA41" s="125"/>
      <c r="AB41" s="151">
        <f>VLOOKUP(AB$4&amp;AB$5&amp;$A41&amp;AB$9&amp;AB$35&amp;AB$8,'SQL - Region Gender'!$A$2:$M$3457,$C$6+4,FALSE)</f>
        <v>408</v>
      </c>
      <c r="AC41" s="148">
        <f>VLOOKUP(AC$4&amp;AC$5&amp;$A41&amp;AC$9&amp;AC$35&amp;AC$8,'SQL - Region Gender'!$A$2:$M$3457,$C$6+4,FALSE)</f>
        <v>34</v>
      </c>
      <c r="AD41" s="148">
        <f>VLOOKUP(AD$4&amp;AD$5&amp;$A41&amp;AD$9&amp;AD$35&amp;AD$8,'SQL - Region Gender'!$A$2:$M$3457,$C$6+4,FALSE)</f>
        <v>299</v>
      </c>
      <c r="AE41" s="148">
        <f>VLOOKUP(AE$4&amp;AE$5&amp;$A41&amp;AE$9&amp;AE$35&amp;AE$8,'SQL - Region Gender'!$A$2:$M$3457,$C$6+4,FALSE)</f>
        <v>65</v>
      </c>
      <c r="AF41" s="148">
        <f>VLOOKUP(AF$4&amp;AF$5&amp;$A41&amp;AF$9&amp;AF$35&amp;AF$8,'SQL - Region Gender'!$A$2:$M$3457,$C$6+4,FALSE)</f>
        <v>4</v>
      </c>
      <c r="AG41" s="148">
        <f>VLOOKUP(AG$4&amp;AG$5&amp;$A41&amp;AG$9&amp;AG$35&amp;AG$8,'SQL - Region Gender'!$A$2:$M$3457,$C$6+4,FALSE)</f>
        <v>25</v>
      </c>
      <c r="AH41" s="148">
        <f>VLOOKUP(AH$4&amp;AH$5&amp;$A41&amp;AH$9&amp;AH$35&amp;AH$8,'SQL - Region Gender'!$A$2:$M$3457,$C$6+4,FALSE)</f>
        <v>6</v>
      </c>
      <c r="AI41" s="150">
        <f t="shared" si="28"/>
        <v>841</v>
      </c>
      <c r="AJ41" s="151">
        <f>VLOOKUP(AJ$4&amp;AJ$5&amp;$A41&amp;AJ$9&amp;AJ$35&amp;AJ$8,'SQL - Region Gender'!$A$2:$M$3457,$C$6+4,FALSE)</f>
        <v>7376</v>
      </c>
      <c r="AK41" s="148">
        <f>VLOOKUP(AK$4&amp;AK$5&amp;$A41&amp;AK$9&amp;AK$35&amp;AK$8,'SQL - Region Gender'!$A$2:$M$3457,$C$6+4,FALSE)</f>
        <v>235</v>
      </c>
      <c r="AL41" s="148">
        <f>VLOOKUP(AL$4&amp;AL$5&amp;$A41&amp;AL$9&amp;AL$35&amp;AL$8,'SQL - Region Gender'!$A$2:$M$3457,$C$6+4,FALSE)</f>
        <v>1177</v>
      </c>
      <c r="AM41" s="148">
        <f>VLOOKUP(AM$4&amp;AM$5&amp;$A41&amp;AM$9&amp;AM$35&amp;AM$8,'SQL - Region Gender'!$A$2:$M$3457,$C$6+4,FALSE)</f>
        <v>208</v>
      </c>
      <c r="AN41" s="148">
        <f>VLOOKUP(AN$4&amp;AN$5&amp;$A41&amp;AN$9&amp;AN$35&amp;AN$8,'SQL - Region Gender'!$A$2:$M$3457,$C$6+4,FALSE)</f>
        <v>51</v>
      </c>
      <c r="AO41" s="148">
        <f>VLOOKUP(AO$4&amp;AO$5&amp;$A41&amp;AO$9&amp;AO$35&amp;AO$8,'SQL - Region Gender'!$A$2:$M$3457,$C$6+4,FALSE)</f>
        <v>80</v>
      </c>
      <c r="AP41" s="148">
        <f>VLOOKUP(AP$4&amp;AP$5&amp;$A41&amp;AP$9&amp;AP$35&amp;AP$8,'SQL - Region Gender'!$A$2:$M$3457,$C$6+4,FALSE)</f>
        <v>39</v>
      </c>
      <c r="AQ41" s="150">
        <f t="shared" si="29"/>
        <v>9166</v>
      </c>
      <c r="AR41" s="151">
        <f t="shared" si="24"/>
        <v>7784</v>
      </c>
      <c r="AS41" s="148">
        <f t="shared" si="24"/>
        <v>269</v>
      </c>
      <c r="AT41" s="148">
        <f t="shared" si="24"/>
        <v>1476</v>
      </c>
      <c r="AU41" s="148">
        <f t="shared" si="24"/>
        <v>273</v>
      </c>
      <c r="AV41" s="148">
        <f t="shared" si="24"/>
        <v>55</v>
      </c>
      <c r="AW41" s="148">
        <f t="shared" si="24"/>
        <v>105</v>
      </c>
      <c r="AX41" s="148">
        <f t="shared" si="24"/>
        <v>45</v>
      </c>
      <c r="AY41" s="150">
        <f t="shared" si="24"/>
        <v>10007</v>
      </c>
      <c r="AZ41" s="148"/>
      <c r="BA41" s="148">
        <f>VLOOKUP(BA$4&amp;BA$5&amp;$A41&amp;BA$9&amp;BA$35&amp;BA$8,'SQL - Region Gender'!$A$2:$M$3457,$C$6+4,FALSE)</f>
        <v>3325</v>
      </c>
      <c r="BB41" s="148">
        <f>VLOOKUP(BB$4&amp;BB$5&amp;$A41&amp;BB$9&amp;BB$35&amp;BB$8,'SQL - Region Gender'!$A$2:$M$3457,$C$6+4,FALSE)</f>
        <v>201</v>
      </c>
      <c r="BC41" s="148">
        <f>VLOOKUP(BC$4&amp;BC$5&amp;$A41&amp;BC$9&amp;BC$35&amp;BC$8,'SQL - Region Gender'!$A$2:$M$3457,$C$6+4,FALSE)</f>
        <v>740</v>
      </c>
      <c r="BD41" s="148">
        <f>VLOOKUP(BD$4&amp;BD$5&amp;$A41&amp;BD$9&amp;BD$35&amp;BD$8,'SQL - Region Gender'!$A$2:$M$3457,$C$6+4,FALSE)</f>
        <v>161</v>
      </c>
      <c r="BE41" s="148">
        <f>VLOOKUP(BE$4&amp;BE$5&amp;$A41&amp;BE$9&amp;BE$35&amp;BE$8,'SQL - Region Gender'!$A$2:$M$3457,$C$6+4,FALSE)</f>
        <v>6</v>
      </c>
      <c r="BF41" s="148">
        <f>VLOOKUP(BF$4&amp;BF$5&amp;$A41&amp;BF$9&amp;BF$35&amp;BF$8,'SQL - Region Gender'!$A$2:$M$3457,$C$6+4,FALSE)</f>
        <v>61</v>
      </c>
      <c r="BG41" s="148">
        <f>VLOOKUP(BG$4&amp;BG$5&amp;$A41&amp;BG$9&amp;BG$35&amp;BG$8,'SQL - Region Gender'!$A$2:$M$3457,$C$6+4,FALSE)</f>
        <v>39</v>
      </c>
      <c r="BH41" s="128">
        <f t="shared" si="30"/>
        <v>4533</v>
      </c>
      <c r="BI41" s="148">
        <f>VLOOKUP(BI$4&amp;BI$5&amp;$A41&amp;BI$9&amp;BI$35&amp;BI$8,'SQL - Region Gender'!$A$2:$M$3457,$C$6+4,FALSE)</f>
        <v>21144</v>
      </c>
      <c r="BJ41" s="148">
        <f>VLOOKUP(BJ$4&amp;BJ$5&amp;$A41&amp;BJ$9&amp;BJ$35&amp;BJ$8,'SQL - Region Gender'!$A$2:$M$3457,$C$6+4,FALSE)</f>
        <v>578</v>
      </c>
      <c r="BK41" s="148">
        <f>VLOOKUP(BK$4&amp;BK$5&amp;$A41&amp;BK$9&amp;BK$35&amp;BK$8,'SQL - Region Gender'!$A$2:$M$3457,$C$6+4,FALSE)</f>
        <v>2209</v>
      </c>
      <c r="BL41" s="148">
        <f>VLOOKUP(BL$4&amp;BL$5&amp;$A41&amp;BL$9&amp;BL$35&amp;BL$8,'SQL - Region Gender'!$A$2:$M$3457,$C$6+4,FALSE)</f>
        <v>374</v>
      </c>
      <c r="BM41" s="148">
        <f>VLOOKUP(BM$4&amp;BM$5&amp;$A41&amp;BM$9&amp;BM$35&amp;BM$8,'SQL - Region Gender'!$A$2:$M$3457,$C$6+4,FALSE)</f>
        <v>74</v>
      </c>
      <c r="BN41" s="148">
        <f>VLOOKUP(BN$4&amp;BN$5&amp;$A41&amp;BN$9&amp;BN$35&amp;BN$8,'SQL - Region Gender'!$A$2:$M$3457,$C$6+4,FALSE)</f>
        <v>139</v>
      </c>
      <c r="BO41" s="148">
        <f>VLOOKUP(BO$4&amp;BO$5&amp;$A41&amp;BO$9&amp;BO$35&amp;BO$8,'SQL - Region Gender'!$A$2:$M$3457,$C$6+4,FALSE)</f>
        <v>159</v>
      </c>
      <c r="BP41" s="128">
        <f t="shared" si="25"/>
        <v>24677</v>
      </c>
      <c r="BQ41" s="127">
        <f t="shared" si="31"/>
        <v>24469</v>
      </c>
      <c r="BR41" s="127">
        <f t="shared" si="26"/>
        <v>779</v>
      </c>
      <c r="BS41" s="127">
        <f t="shared" si="26"/>
        <v>2949</v>
      </c>
      <c r="BT41" s="127">
        <f t="shared" si="26"/>
        <v>535</v>
      </c>
      <c r="BU41" s="127">
        <f t="shared" si="26"/>
        <v>80</v>
      </c>
      <c r="BV41" s="127">
        <f t="shared" si="26"/>
        <v>200</v>
      </c>
      <c r="BW41" s="127">
        <f t="shared" si="26"/>
        <v>198</v>
      </c>
      <c r="BX41" s="150">
        <f t="shared" si="32"/>
        <v>29210</v>
      </c>
    </row>
    <row r="42" spans="1:76" x14ac:dyDescent="0.35">
      <c r="A42" s="14" t="s">
        <v>1649</v>
      </c>
      <c r="B42" s="14" t="s">
        <v>1442</v>
      </c>
      <c r="C42" s="125">
        <f t="shared" si="27"/>
        <v>0.12183908045977011</v>
      </c>
      <c r="D42" s="125">
        <f t="shared" si="23"/>
        <v>0.21637426900584794</v>
      </c>
      <c r="E42" s="125">
        <f t="shared" si="23"/>
        <v>0.44194756554307119</v>
      </c>
      <c r="F42" s="125">
        <f t="shared" si="23"/>
        <v>0.3904109589041096</v>
      </c>
      <c r="G42" s="125">
        <f t="shared" si="23"/>
        <v>1</v>
      </c>
      <c r="H42" s="125">
        <f t="shared" si="23"/>
        <v>0.52</v>
      </c>
      <c r="I42" s="125">
        <f t="shared" si="23"/>
        <v>0.10526315789473684</v>
      </c>
      <c r="J42" s="124">
        <f t="shared" si="23"/>
        <v>0.1682013505217925</v>
      </c>
      <c r="K42" s="126">
        <f t="shared" si="23"/>
        <v>0.33738649410291199</v>
      </c>
      <c r="L42" s="125">
        <f t="shared" si="23"/>
        <v>0.41369047619047616</v>
      </c>
      <c r="M42" s="125">
        <f t="shared" si="23"/>
        <v>0.59373040752351092</v>
      </c>
      <c r="N42" s="125">
        <f t="shared" si="23"/>
        <v>0.46516853932584268</v>
      </c>
      <c r="O42" s="125">
        <f t="shared" si="23"/>
        <v>0.77941176470588236</v>
      </c>
      <c r="P42" s="125">
        <f t="shared" si="23"/>
        <v>0.47008547008547008</v>
      </c>
      <c r="Q42" s="125">
        <f t="shared" si="23"/>
        <v>0.36082474226804123</v>
      </c>
      <c r="R42" s="124">
        <f t="shared" si="23"/>
        <v>0.36287242169595113</v>
      </c>
      <c r="S42" s="126">
        <f t="shared" si="23"/>
        <v>0.31154694102516994</v>
      </c>
      <c r="T42" s="125">
        <f t="shared" si="23"/>
        <v>0.37366548042704628</v>
      </c>
      <c r="U42" s="125">
        <f t="shared" si="23"/>
        <v>0.5719656283566058</v>
      </c>
      <c r="V42" s="125">
        <f t="shared" si="23"/>
        <v>0.4467005076142132</v>
      </c>
      <c r="W42" s="125">
        <f t="shared" si="23"/>
        <v>0.78260869565217395</v>
      </c>
      <c r="X42" s="125">
        <f t="shared" si="23"/>
        <v>0.47887323943661969</v>
      </c>
      <c r="Y42" s="125">
        <f t="shared" si="23"/>
        <v>0.31896551724137934</v>
      </c>
      <c r="Z42" s="123">
        <f t="shared" si="23"/>
        <v>0.3380110540551135</v>
      </c>
      <c r="AA42" s="125"/>
      <c r="AB42" s="151">
        <f>VLOOKUP(AB$4&amp;AB$5&amp;$A42&amp;AB$9&amp;AB$35&amp;AB$8,'SQL - Region Gender'!$A$2:$M$3457,$C$6+4,FALSE)</f>
        <v>318</v>
      </c>
      <c r="AC42" s="148">
        <f>VLOOKUP(AC$4&amp;AC$5&amp;$A42&amp;AC$9&amp;AC$35&amp;AC$8,'SQL - Region Gender'!$A$2:$M$3457,$C$6+4,FALSE)</f>
        <v>37</v>
      </c>
      <c r="AD42" s="148">
        <f>VLOOKUP(AD$4&amp;AD$5&amp;$A42&amp;AD$9&amp;AD$35&amp;AD$8,'SQL - Region Gender'!$A$2:$M$3457,$C$6+4,FALSE)</f>
        <v>118</v>
      </c>
      <c r="AE42" s="148">
        <f>VLOOKUP(AE$4&amp;AE$5&amp;$A42&amp;AE$9&amp;AE$35&amp;AE$8,'SQL - Region Gender'!$A$2:$M$3457,$C$6+4,FALSE)</f>
        <v>57</v>
      </c>
      <c r="AF42" s="148">
        <f>VLOOKUP(AF$4&amp;AF$5&amp;$A42&amp;AF$9&amp;AF$35&amp;AF$8,'SQL - Region Gender'!$A$2:$M$3457,$C$6+4,FALSE)</f>
        <v>1</v>
      </c>
      <c r="AG42" s="148">
        <f>VLOOKUP(AG$4&amp;AG$5&amp;$A42&amp;AG$9&amp;AG$35&amp;AG$8,'SQL - Region Gender'!$A$2:$M$3457,$C$6+4,FALSE)</f>
        <v>13</v>
      </c>
      <c r="AH42" s="148">
        <f>VLOOKUP(AH$4&amp;AH$5&amp;$A42&amp;AH$9&amp;AH$35&amp;AH$8,'SQL - Region Gender'!$A$2:$M$3457,$C$6+4,FALSE)</f>
        <v>4</v>
      </c>
      <c r="AI42" s="150">
        <f t="shared" si="28"/>
        <v>548</v>
      </c>
      <c r="AJ42" s="151">
        <f>VLOOKUP(AJ$4&amp;AJ$5&amp;$A42&amp;AJ$9&amp;AJ$35&amp;AJ$8,'SQL - Region Gender'!$A$2:$M$3457,$C$6+4,FALSE)</f>
        <v>6465</v>
      </c>
      <c r="AK42" s="148">
        <f>VLOOKUP(AK$4&amp;AK$5&amp;$A42&amp;AK$9&amp;AK$35&amp;AK$8,'SQL - Region Gender'!$A$2:$M$3457,$C$6+4,FALSE)</f>
        <v>278</v>
      </c>
      <c r="AL42" s="148">
        <f>VLOOKUP(AL$4&amp;AL$5&amp;$A42&amp;AL$9&amp;AL$35&amp;AL$8,'SQL - Region Gender'!$A$2:$M$3457,$C$6+4,FALSE)</f>
        <v>947</v>
      </c>
      <c r="AM42" s="148">
        <f>VLOOKUP(AM$4&amp;AM$5&amp;$A42&amp;AM$9&amp;AM$35&amp;AM$8,'SQL - Region Gender'!$A$2:$M$3457,$C$6+4,FALSE)</f>
        <v>207</v>
      </c>
      <c r="AN42" s="148">
        <f>VLOOKUP(AN$4&amp;AN$5&amp;$A42&amp;AN$9&amp;AN$35&amp;AN$8,'SQL - Region Gender'!$A$2:$M$3457,$C$6+4,FALSE)</f>
        <v>53</v>
      </c>
      <c r="AO42" s="148">
        <f>VLOOKUP(AO$4&amp;AO$5&amp;$A42&amp;AO$9&amp;AO$35&amp;AO$8,'SQL - Region Gender'!$A$2:$M$3457,$C$6+4,FALSE)</f>
        <v>55</v>
      </c>
      <c r="AP42" s="148">
        <f>VLOOKUP(AP$4&amp;AP$5&amp;$A42&amp;AP$9&amp;AP$35&amp;AP$8,'SQL - Region Gender'!$A$2:$M$3457,$C$6+4,FALSE)</f>
        <v>70</v>
      </c>
      <c r="AQ42" s="150">
        <f t="shared" si="29"/>
        <v>8075</v>
      </c>
      <c r="AR42" s="151">
        <f t="shared" si="24"/>
        <v>6783</v>
      </c>
      <c r="AS42" s="148">
        <f t="shared" si="24"/>
        <v>315</v>
      </c>
      <c r="AT42" s="148">
        <f t="shared" si="24"/>
        <v>1065</v>
      </c>
      <c r="AU42" s="148">
        <f t="shared" si="24"/>
        <v>264</v>
      </c>
      <c r="AV42" s="148">
        <f t="shared" si="24"/>
        <v>54</v>
      </c>
      <c r="AW42" s="148">
        <f t="shared" si="24"/>
        <v>68</v>
      </c>
      <c r="AX42" s="148">
        <f t="shared" si="24"/>
        <v>74</v>
      </c>
      <c r="AY42" s="150">
        <f t="shared" si="24"/>
        <v>8623</v>
      </c>
      <c r="AZ42" s="148"/>
      <c r="BA42" s="148">
        <f>VLOOKUP(BA$4&amp;BA$5&amp;$A42&amp;BA$9&amp;BA$35&amp;BA$8,'SQL - Region Gender'!$A$2:$M$3457,$C$6+4,FALSE)</f>
        <v>2610</v>
      </c>
      <c r="BB42" s="148">
        <f>VLOOKUP(BB$4&amp;BB$5&amp;$A42&amp;BB$9&amp;BB$35&amp;BB$8,'SQL - Region Gender'!$A$2:$M$3457,$C$6+4,FALSE)</f>
        <v>171</v>
      </c>
      <c r="BC42" s="148">
        <f>VLOOKUP(BC$4&amp;BC$5&amp;$A42&amp;BC$9&amp;BC$35&amp;BC$8,'SQL - Region Gender'!$A$2:$M$3457,$C$6+4,FALSE)</f>
        <v>267</v>
      </c>
      <c r="BD42" s="148">
        <f>VLOOKUP(BD$4&amp;BD$5&amp;$A42&amp;BD$9&amp;BD$35&amp;BD$8,'SQL - Region Gender'!$A$2:$M$3457,$C$6+4,FALSE)</f>
        <v>146</v>
      </c>
      <c r="BE42" s="148">
        <f>VLOOKUP(BE$4&amp;BE$5&amp;$A42&amp;BE$9&amp;BE$35&amp;BE$8,'SQL - Region Gender'!$A$2:$M$3457,$C$6+4,FALSE)</f>
        <v>1</v>
      </c>
      <c r="BF42" s="148">
        <f>VLOOKUP(BF$4&amp;BF$5&amp;$A42&amp;BF$9&amp;BF$35&amp;BF$8,'SQL - Region Gender'!$A$2:$M$3457,$C$6+4,FALSE)</f>
        <v>25</v>
      </c>
      <c r="BG42" s="148">
        <f>VLOOKUP(BG$4&amp;BG$5&amp;$A42&amp;BG$9&amp;BG$35&amp;BG$8,'SQL - Region Gender'!$A$2:$M$3457,$C$6+4,FALSE)</f>
        <v>38</v>
      </c>
      <c r="BH42" s="128">
        <f t="shared" si="30"/>
        <v>3258</v>
      </c>
      <c r="BI42" s="148">
        <f>VLOOKUP(BI$4&amp;BI$5&amp;$A42&amp;BI$9&amp;BI$35&amp;BI$8,'SQL - Region Gender'!$A$2:$M$3457,$C$6+4,FALSE)</f>
        <v>19162</v>
      </c>
      <c r="BJ42" s="148">
        <f>VLOOKUP(BJ$4&amp;BJ$5&amp;$A42&amp;BJ$9&amp;BJ$35&amp;BJ$8,'SQL - Region Gender'!$A$2:$M$3457,$C$6+4,FALSE)</f>
        <v>672</v>
      </c>
      <c r="BK42" s="148">
        <f>VLOOKUP(BK$4&amp;BK$5&amp;$A42&amp;BK$9&amp;BK$35&amp;BK$8,'SQL - Region Gender'!$A$2:$M$3457,$C$6+4,FALSE)</f>
        <v>1595</v>
      </c>
      <c r="BL42" s="148">
        <f>VLOOKUP(BL$4&amp;BL$5&amp;$A42&amp;BL$9&amp;BL$35&amp;BL$8,'SQL - Region Gender'!$A$2:$M$3457,$C$6+4,FALSE)</f>
        <v>445</v>
      </c>
      <c r="BM42" s="148">
        <f>VLOOKUP(BM$4&amp;BM$5&amp;$A42&amp;BM$9&amp;BM$35&amp;BM$8,'SQL - Region Gender'!$A$2:$M$3457,$C$6+4,FALSE)</f>
        <v>68</v>
      </c>
      <c r="BN42" s="148">
        <f>VLOOKUP(BN$4&amp;BN$5&amp;$A42&amp;BN$9&amp;BN$35&amp;BN$8,'SQL - Region Gender'!$A$2:$M$3457,$C$6+4,FALSE)</f>
        <v>117</v>
      </c>
      <c r="BO42" s="148">
        <f>VLOOKUP(BO$4&amp;BO$5&amp;$A42&amp;BO$9&amp;BO$35&amp;BO$8,'SQL - Region Gender'!$A$2:$M$3457,$C$6+4,FALSE)</f>
        <v>194</v>
      </c>
      <c r="BP42" s="128">
        <f t="shared" si="25"/>
        <v>22253</v>
      </c>
      <c r="BQ42" s="127">
        <f t="shared" si="31"/>
        <v>21772</v>
      </c>
      <c r="BR42" s="127">
        <f t="shared" si="26"/>
        <v>843</v>
      </c>
      <c r="BS42" s="127">
        <f t="shared" si="26"/>
        <v>1862</v>
      </c>
      <c r="BT42" s="127">
        <f t="shared" si="26"/>
        <v>591</v>
      </c>
      <c r="BU42" s="127">
        <f t="shared" si="26"/>
        <v>69</v>
      </c>
      <c r="BV42" s="127">
        <f t="shared" si="26"/>
        <v>142</v>
      </c>
      <c r="BW42" s="127">
        <f t="shared" si="26"/>
        <v>232</v>
      </c>
      <c r="BX42" s="150">
        <f t="shared" si="32"/>
        <v>25511</v>
      </c>
    </row>
    <row r="43" spans="1:76" x14ac:dyDescent="0.35">
      <c r="A43" s="14" t="s">
        <v>1650</v>
      </c>
      <c r="B43" s="14" t="s">
        <v>1452</v>
      </c>
      <c r="C43" s="125">
        <f t="shared" si="27"/>
        <v>0.11513054419628814</v>
      </c>
      <c r="D43" s="125">
        <f t="shared" si="23"/>
        <v>0.19021739130434784</v>
      </c>
      <c r="E43" s="125">
        <f t="shared" si="23"/>
        <v>0.41891891891891891</v>
      </c>
      <c r="F43" s="125">
        <f t="shared" si="23"/>
        <v>0.4068181818181818</v>
      </c>
      <c r="G43" s="125">
        <f t="shared" si="23"/>
        <v>0.58333333333333337</v>
      </c>
      <c r="H43" s="125">
        <f t="shared" si="23"/>
        <v>0.4567901234567901</v>
      </c>
      <c r="I43" s="125">
        <f t="shared" si="23"/>
        <v>0.140625</v>
      </c>
      <c r="J43" s="124">
        <f t="shared" si="23"/>
        <v>0.22203734516546497</v>
      </c>
      <c r="K43" s="126">
        <f t="shared" si="23"/>
        <v>0.34910479828121271</v>
      </c>
      <c r="L43" s="125">
        <f t="shared" si="23"/>
        <v>0.4012036108324975</v>
      </c>
      <c r="M43" s="125">
        <f t="shared" si="23"/>
        <v>0.60345349893971523</v>
      </c>
      <c r="N43" s="125">
        <f t="shared" si="23"/>
        <v>0.49107142857142855</v>
      </c>
      <c r="O43" s="125">
        <f t="shared" si="23"/>
        <v>0.79104477611940294</v>
      </c>
      <c r="P43" s="125">
        <f t="shared" si="23"/>
        <v>0.48214285714285715</v>
      </c>
      <c r="Q43" s="125">
        <f t="shared" si="23"/>
        <v>0.34782608695652173</v>
      </c>
      <c r="R43" s="124">
        <f t="shared" si="23"/>
        <v>0.38914231856738923</v>
      </c>
      <c r="S43" s="126">
        <f t="shared" si="23"/>
        <v>0.31827225999005138</v>
      </c>
      <c r="T43" s="125">
        <f t="shared" si="23"/>
        <v>0.34432234432234432</v>
      </c>
      <c r="U43" s="125">
        <f t="shared" si="23"/>
        <v>0.55473801560758085</v>
      </c>
      <c r="V43" s="125">
        <f t="shared" si="23"/>
        <v>0.46078431372549017</v>
      </c>
      <c r="W43" s="125">
        <f t="shared" si="23"/>
        <v>0.759493670886076</v>
      </c>
      <c r="X43" s="125">
        <f t="shared" si="23"/>
        <v>0.47150259067357514</v>
      </c>
      <c r="Y43" s="125">
        <f t="shared" si="23"/>
        <v>0.2988929889298893</v>
      </c>
      <c r="Z43" s="123">
        <f t="shared" si="23"/>
        <v>0.36083797833030623</v>
      </c>
      <c r="AA43" s="125"/>
      <c r="AB43" s="151">
        <f>VLOOKUP(AB$4&amp;AB$5&amp;$A43&amp;AB$9&amp;AB$35&amp;AB$8,'SQL - Region Gender'!$A$2:$M$3457,$C$6+4,FALSE)</f>
        <v>366</v>
      </c>
      <c r="AC43" s="148">
        <f>VLOOKUP(AC$4&amp;AC$5&amp;$A43&amp;AC$9&amp;AC$35&amp;AC$8,'SQL - Region Gender'!$A$2:$M$3457,$C$6+4,FALSE)</f>
        <v>70</v>
      </c>
      <c r="AD43" s="148">
        <f>VLOOKUP(AD$4&amp;AD$5&amp;$A43&amp;AD$9&amp;AD$35&amp;AD$8,'SQL - Region Gender'!$A$2:$M$3457,$C$6+4,FALSE)</f>
        <v>496</v>
      </c>
      <c r="AE43" s="148">
        <f>VLOOKUP(AE$4&amp;AE$5&amp;$A43&amp;AE$9&amp;AE$35&amp;AE$8,'SQL - Region Gender'!$A$2:$M$3457,$C$6+4,FALSE)</f>
        <v>179</v>
      </c>
      <c r="AF43" s="148">
        <f>VLOOKUP(AF$4&amp;AF$5&amp;$A43&amp;AF$9&amp;AF$35&amp;AF$8,'SQL - Region Gender'!$A$2:$M$3457,$C$6+4,FALSE)</f>
        <v>7</v>
      </c>
      <c r="AG43" s="148">
        <f>VLOOKUP(AG$4&amp;AG$5&amp;$A43&amp;AG$9&amp;AG$35&amp;AG$8,'SQL - Region Gender'!$A$2:$M$3457,$C$6+4,FALSE)</f>
        <v>74</v>
      </c>
      <c r="AH43" s="148">
        <f>VLOOKUP(AH$4&amp;AH$5&amp;$A43&amp;AH$9&amp;AH$35&amp;AH$8,'SQL - Region Gender'!$A$2:$M$3457,$C$6+4,FALSE)</f>
        <v>9</v>
      </c>
      <c r="AI43" s="150">
        <f t="shared" si="28"/>
        <v>1201</v>
      </c>
      <c r="AJ43" s="151">
        <f>VLOOKUP(AJ$4&amp;AJ$5&amp;$A43&amp;AJ$9&amp;AJ$35&amp;AJ$8,'SQL - Region Gender'!$A$2:$M$3457,$C$6+4,FALSE)</f>
        <v>7312</v>
      </c>
      <c r="AK43" s="148">
        <f>VLOOKUP(AK$4&amp;AK$5&amp;$A43&amp;AK$9&amp;AK$35&amp;AK$8,'SQL - Region Gender'!$A$2:$M$3457,$C$6+4,FALSE)</f>
        <v>400</v>
      </c>
      <c r="AL43" s="148">
        <f>VLOOKUP(AL$4&amp;AL$5&amp;$A43&amp;AL$9&amp;AL$35&amp;AL$8,'SQL - Region Gender'!$A$2:$M$3457,$C$6+4,FALSE)</f>
        <v>1992</v>
      </c>
      <c r="AM43" s="148">
        <f>VLOOKUP(AM$4&amp;AM$5&amp;$A43&amp;AM$9&amp;AM$35&amp;AM$8,'SQL - Region Gender'!$A$2:$M$3457,$C$6+4,FALSE)</f>
        <v>385</v>
      </c>
      <c r="AN43" s="148">
        <f>VLOOKUP(AN$4&amp;AN$5&amp;$A43&amp;AN$9&amp;AN$35&amp;AN$8,'SQL - Region Gender'!$A$2:$M$3457,$C$6+4,FALSE)</f>
        <v>53</v>
      </c>
      <c r="AO43" s="148">
        <f>VLOOKUP(AO$4&amp;AO$5&amp;$A43&amp;AO$9&amp;AO$35&amp;AO$8,'SQL - Region Gender'!$A$2:$M$3457,$C$6+4,FALSE)</f>
        <v>108</v>
      </c>
      <c r="AP43" s="148">
        <f>VLOOKUP(AP$4&amp;AP$5&amp;$A43&amp;AP$9&amp;AP$35&amp;AP$8,'SQL - Region Gender'!$A$2:$M$3457,$C$6+4,FALSE)</f>
        <v>72</v>
      </c>
      <c r="AQ43" s="150">
        <f t="shared" si="29"/>
        <v>10322</v>
      </c>
      <c r="AR43" s="151">
        <f t="shared" si="24"/>
        <v>7678</v>
      </c>
      <c r="AS43" s="148">
        <f t="shared" si="24"/>
        <v>470</v>
      </c>
      <c r="AT43" s="148">
        <f t="shared" si="24"/>
        <v>2488</v>
      </c>
      <c r="AU43" s="148">
        <f t="shared" si="24"/>
        <v>564</v>
      </c>
      <c r="AV43" s="148">
        <f t="shared" si="24"/>
        <v>60</v>
      </c>
      <c r="AW43" s="148">
        <f t="shared" si="24"/>
        <v>182</v>
      </c>
      <c r="AX43" s="148">
        <f t="shared" si="24"/>
        <v>81</v>
      </c>
      <c r="AY43" s="150">
        <f t="shared" si="24"/>
        <v>11523</v>
      </c>
      <c r="AZ43" s="148"/>
      <c r="BA43" s="148">
        <f>VLOOKUP(BA$4&amp;BA$5&amp;$A43&amp;BA$9&amp;BA$35&amp;BA$8,'SQL - Region Gender'!$A$2:$M$3457,$C$6+4,FALSE)</f>
        <v>3179</v>
      </c>
      <c r="BB43" s="148">
        <f>VLOOKUP(BB$4&amp;BB$5&amp;$A43&amp;BB$9&amp;BB$35&amp;BB$8,'SQL - Region Gender'!$A$2:$M$3457,$C$6+4,FALSE)</f>
        <v>368</v>
      </c>
      <c r="BC43" s="148">
        <f>VLOOKUP(BC$4&amp;BC$5&amp;$A43&amp;BC$9&amp;BC$35&amp;BC$8,'SQL - Region Gender'!$A$2:$M$3457,$C$6+4,FALSE)</f>
        <v>1184</v>
      </c>
      <c r="BD43" s="148">
        <f>VLOOKUP(BD$4&amp;BD$5&amp;$A43&amp;BD$9&amp;BD$35&amp;BD$8,'SQL - Region Gender'!$A$2:$M$3457,$C$6+4,FALSE)</f>
        <v>440</v>
      </c>
      <c r="BE43" s="148">
        <f>VLOOKUP(BE$4&amp;BE$5&amp;$A43&amp;BE$9&amp;BE$35&amp;BE$8,'SQL - Region Gender'!$A$2:$M$3457,$C$6+4,FALSE)</f>
        <v>12</v>
      </c>
      <c r="BF43" s="148">
        <f>VLOOKUP(BF$4&amp;BF$5&amp;$A43&amp;BF$9&amp;BF$35&amp;BF$8,'SQL - Region Gender'!$A$2:$M$3457,$C$6+4,FALSE)</f>
        <v>162</v>
      </c>
      <c r="BG43" s="148">
        <f>VLOOKUP(BG$4&amp;BG$5&amp;$A43&amp;BG$9&amp;BG$35&amp;BG$8,'SQL - Region Gender'!$A$2:$M$3457,$C$6+4,FALSE)</f>
        <v>64</v>
      </c>
      <c r="BH43" s="128">
        <f t="shared" si="30"/>
        <v>5409</v>
      </c>
      <c r="BI43" s="148">
        <f>VLOOKUP(BI$4&amp;BI$5&amp;$A43&amp;BI$9&amp;BI$35&amp;BI$8,'SQL - Region Gender'!$A$2:$M$3457,$C$6+4,FALSE)</f>
        <v>20945</v>
      </c>
      <c r="BJ43" s="148">
        <f>VLOOKUP(BJ$4&amp;BJ$5&amp;$A43&amp;BJ$9&amp;BJ$35&amp;BJ$8,'SQL - Region Gender'!$A$2:$M$3457,$C$6+4,FALSE)</f>
        <v>997</v>
      </c>
      <c r="BK43" s="148">
        <f>VLOOKUP(BK$4&amp;BK$5&amp;$A43&amp;BK$9&amp;BK$35&amp;BK$8,'SQL - Region Gender'!$A$2:$M$3457,$C$6+4,FALSE)</f>
        <v>3301</v>
      </c>
      <c r="BL43" s="148">
        <f>VLOOKUP(BL$4&amp;BL$5&amp;$A43&amp;BL$9&amp;BL$35&amp;BL$8,'SQL - Region Gender'!$A$2:$M$3457,$C$6+4,FALSE)</f>
        <v>784</v>
      </c>
      <c r="BM43" s="148">
        <f>VLOOKUP(BM$4&amp;BM$5&amp;$A43&amp;BM$9&amp;BM$35&amp;BM$8,'SQL - Region Gender'!$A$2:$M$3457,$C$6+4,FALSE)</f>
        <v>67</v>
      </c>
      <c r="BN43" s="148">
        <f>VLOOKUP(BN$4&amp;BN$5&amp;$A43&amp;BN$9&amp;BN$35&amp;BN$8,'SQL - Region Gender'!$A$2:$M$3457,$C$6+4,FALSE)</f>
        <v>224</v>
      </c>
      <c r="BO43" s="148">
        <f>VLOOKUP(BO$4&amp;BO$5&amp;$A43&amp;BO$9&amp;BO$35&amp;BO$8,'SQL - Region Gender'!$A$2:$M$3457,$C$6+4,FALSE)</f>
        <v>207</v>
      </c>
      <c r="BP43" s="128">
        <f t="shared" si="25"/>
        <v>26525</v>
      </c>
      <c r="BQ43" s="127">
        <f t="shared" si="31"/>
        <v>24124</v>
      </c>
      <c r="BR43" s="127">
        <f t="shared" si="26"/>
        <v>1365</v>
      </c>
      <c r="BS43" s="127">
        <f t="shared" si="26"/>
        <v>4485</v>
      </c>
      <c r="BT43" s="127">
        <f t="shared" si="26"/>
        <v>1224</v>
      </c>
      <c r="BU43" s="127">
        <f t="shared" si="26"/>
        <v>79</v>
      </c>
      <c r="BV43" s="127">
        <f t="shared" si="26"/>
        <v>386</v>
      </c>
      <c r="BW43" s="127">
        <f t="shared" si="26"/>
        <v>271</v>
      </c>
      <c r="BX43" s="150">
        <f t="shared" si="32"/>
        <v>31934</v>
      </c>
    </row>
    <row r="44" spans="1:76" x14ac:dyDescent="0.35">
      <c r="A44" s="14" t="s">
        <v>1651</v>
      </c>
      <c r="B44" s="14" t="s">
        <v>1652</v>
      </c>
      <c r="C44" s="125">
        <f t="shared" si="27"/>
        <v>0.12655971479500891</v>
      </c>
      <c r="D44" s="125">
        <f t="shared" si="23"/>
        <v>0.2857142857142857</v>
      </c>
      <c r="E44" s="125">
        <f t="shared" si="23"/>
        <v>0.43478260869565216</v>
      </c>
      <c r="F44" s="125">
        <f t="shared" si="23"/>
        <v>0.39823008849557523</v>
      </c>
      <c r="G44" s="125">
        <f t="shared" si="23"/>
        <v>0</v>
      </c>
      <c r="H44" s="125">
        <f t="shared" si="23"/>
        <v>0.32432432432432434</v>
      </c>
      <c r="I44" s="125">
        <f t="shared" si="23"/>
        <v>9.8039215686274508E-2</v>
      </c>
      <c r="J44" s="124">
        <f t="shared" si="23"/>
        <v>0.16816729596282312</v>
      </c>
      <c r="K44" s="126">
        <f t="shared" si="23"/>
        <v>0.35576091230829726</v>
      </c>
      <c r="L44" s="125">
        <f t="shared" si="23"/>
        <v>0.45961538461538459</v>
      </c>
      <c r="M44" s="125">
        <f t="shared" si="23"/>
        <v>0.617757712565839</v>
      </c>
      <c r="N44" s="125">
        <f t="shared" si="23"/>
        <v>0.58519553072625696</v>
      </c>
      <c r="O44" s="125">
        <f t="shared" si="23"/>
        <v>0.75384615384615383</v>
      </c>
      <c r="P44" s="125">
        <f t="shared" si="23"/>
        <v>0.48</v>
      </c>
      <c r="Q44" s="125">
        <f t="shared" si="23"/>
        <v>0.33012820512820512</v>
      </c>
      <c r="R44" s="124">
        <f t="shared" si="23"/>
        <v>0.37939431354391739</v>
      </c>
      <c r="S44" s="126">
        <f t="shared" si="23"/>
        <v>0.33299096865592348</v>
      </c>
      <c r="T44" s="125">
        <f t="shared" si="23"/>
        <v>0.43371522094926351</v>
      </c>
      <c r="U44" s="125">
        <f t="shared" si="23"/>
        <v>0.58849557522123896</v>
      </c>
      <c r="V44" s="125">
        <f t="shared" si="23"/>
        <v>0.55971049457177324</v>
      </c>
      <c r="W44" s="125">
        <f t="shared" si="23"/>
        <v>0.74242424242424243</v>
      </c>
      <c r="X44" s="125">
        <f t="shared" si="23"/>
        <v>0.45569620253164556</v>
      </c>
      <c r="Y44" s="125">
        <f t="shared" si="23"/>
        <v>0.2975206611570248</v>
      </c>
      <c r="Z44" s="123">
        <f t="shared" si="23"/>
        <v>0.35708588957055215</v>
      </c>
      <c r="AA44" s="125"/>
      <c r="AB44" s="151">
        <f>VLOOKUP(AB$4&amp;AB$5&amp;$A44&amp;AB$9&amp;AB$35&amp;AB$8,'SQL - Region Gender'!$A$2:$M$3457,$C$6+4,FALSE)</f>
        <v>355</v>
      </c>
      <c r="AC44" s="148">
        <f>VLOOKUP(AC$4&amp;AC$5&amp;$A44&amp;AC$9&amp;AC$35&amp;AC$8,'SQL - Region Gender'!$A$2:$M$3457,$C$6+4,FALSE)</f>
        <v>52</v>
      </c>
      <c r="AD44" s="148">
        <f>VLOOKUP(AD$4&amp;AD$5&amp;$A44&amp;AD$9&amp;AD$35&amp;AD$8,'SQL - Region Gender'!$A$2:$M$3457,$C$6+4,FALSE)</f>
        <v>110</v>
      </c>
      <c r="AE44" s="148">
        <f>VLOOKUP(AE$4&amp;AE$5&amp;$A44&amp;AE$9&amp;AE$35&amp;AE$8,'SQL - Region Gender'!$A$2:$M$3457,$C$6+4,FALSE)</f>
        <v>45</v>
      </c>
      <c r="AF44" s="148">
        <f>VLOOKUP(AF$4&amp;AF$5&amp;$A44&amp;AF$9&amp;AF$35&amp;AF$8,'SQL - Region Gender'!$A$2:$M$3457,$C$6+4,FALSE)</f>
        <v>0</v>
      </c>
      <c r="AG44" s="148">
        <f>VLOOKUP(AG$4&amp;AG$5&amp;$A44&amp;AG$9&amp;AG$35&amp;AG$8,'SQL - Region Gender'!$A$2:$M$3457,$C$6+4,FALSE)</f>
        <v>12</v>
      </c>
      <c r="AH44" s="148">
        <f>VLOOKUP(AH$4&amp;AH$5&amp;$A44&amp;AH$9&amp;AH$35&amp;AH$8,'SQL - Region Gender'!$A$2:$M$3457,$C$6+4,FALSE)</f>
        <v>5</v>
      </c>
      <c r="AI44" s="150">
        <f t="shared" si="28"/>
        <v>579</v>
      </c>
      <c r="AJ44" s="151">
        <f>VLOOKUP(AJ$4&amp;AJ$5&amp;$A44&amp;AJ$9&amp;AJ$35&amp;AJ$8,'SQL - Region Gender'!$A$2:$M$3457,$C$6+4,FALSE)</f>
        <v>9047</v>
      </c>
      <c r="AK44" s="148">
        <f>VLOOKUP(AK$4&amp;AK$5&amp;$A44&amp;AK$9&amp;AK$35&amp;AK$8,'SQL - Region Gender'!$A$2:$M$3457,$C$6+4,FALSE)</f>
        <v>478</v>
      </c>
      <c r="AL44" s="148">
        <f>VLOOKUP(AL$4&amp;AL$5&amp;$A44&amp;AL$9&amp;AL$35&amp;AL$8,'SQL - Region Gender'!$A$2:$M$3457,$C$6+4,FALSE)</f>
        <v>821</v>
      </c>
      <c r="AM44" s="148">
        <f>VLOOKUP(AM$4&amp;AM$5&amp;$A44&amp;AM$9&amp;AM$35&amp;AM$8,'SQL - Region Gender'!$A$2:$M$3457,$C$6+4,FALSE)</f>
        <v>419</v>
      </c>
      <c r="AN44" s="148">
        <f>VLOOKUP(AN$4&amp;AN$5&amp;$A44&amp;AN$9&amp;AN$35&amp;AN$8,'SQL - Region Gender'!$A$2:$M$3457,$C$6+4,FALSE)</f>
        <v>98</v>
      </c>
      <c r="AO44" s="148">
        <f>VLOOKUP(AO$4&amp;AO$5&amp;$A44&amp;AO$9&amp;AO$35&amp;AO$8,'SQL - Region Gender'!$A$2:$M$3457,$C$6+4,FALSE)</f>
        <v>96</v>
      </c>
      <c r="AP44" s="148">
        <f>VLOOKUP(AP$4&amp;AP$5&amp;$A44&amp;AP$9&amp;AP$35&amp;AP$8,'SQL - Region Gender'!$A$2:$M$3457,$C$6+4,FALSE)</f>
        <v>103</v>
      </c>
      <c r="AQ44" s="150">
        <f t="shared" si="29"/>
        <v>11062</v>
      </c>
      <c r="AR44" s="151">
        <f t="shared" si="24"/>
        <v>9402</v>
      </c>
      <c r="AS44" s="148">
        <f t="shared" si="24"/>
        <v>530</v>
      </c>
      <c r="AT44" s="148">
        <f t="shared" si="24"/>
        <v>931</v>
      </c>
      <c r="AU44" s="148">
        <f t="shared" si="24"/>
        <v>464</v>
      </c>
      <c r="AV44" s="148">
        <f t="shared" si="24"/>
        <v>98</v>
      </c>
      <c r="AW44" s="148">
        <f t="shared" si="24"/>
        <v>108</v>
      </c>
      <c r="AX44" s="148">
        <f t="shared" si="24"/>
        <v>108</v>
      </c>
      <c r="AY44" s="150">
        <f t="shared" si="24"/>
        <v>11641</v>
      </c>
      <c r="AZ44" s="148"/>
      <c r="BA44" s="148">
        <f>VLOOKUP(BA$4&amp;BA$5&amp;$A44&amp;BA$9&amp;BA$35&amp;BA$8,'SQL - Region Gender'!$A$2:$M$3457,$C$6+4,FALSE)</f>
        <v>2805</v>
      </c>
      <c r="BB44" s="148">
        <f>VLOOKUP(BB$4&amp;BB$5&amp;$A44&amp;BB$9&amp;BB$35&amp;BB$8,'SQL - Region Gender'!$A$2:$M$3457,$C$6+4,FALSE)</f>
        <v>182</v>
      </c>
      <c r="BC44" s="148">
        <f>VLOOKUP(BC$4&amp;BC$5&amp;$A44&amp;BC$9&amp;BC$35&amp;BC$8,'SQL - Region Gender'!$A$2:$M$3457,$C$6+4,FALSE)</f>
        <v>253</v>
      </c>
      <c r="BD44" s="148">
        <f>VLOOKUP(BD$4&amp;BD$5&amp;$A44&amp;BD$9&amp;BD$35&amp;BD$8,'SQL - Region Gender'!$A$2:$M$3457,$C$6+4,FALSE)</f>
        <v>113</v>
      </c>
      <c r="BE44" s="148">
        <f>VLOOKUP(BE$4&amp;BE$5&amp;$A44&amp;BE$9&amp;BE$35&amp;BE$8,'SQL - Region Gender'!$A$2:$M$3457,$C$6+4,FALSE)</f>
        <v>2</v>
      </c>
      <c r="BF44" s="148">
        <f>VLOOKUP(BF$4&amp;BF$5&amp;$A44&amp;BF$9&amp;BF$35&amp;BF$8,'SQL - Region Gender'!$A$2:$M$3457,$C$6+4,FALSE)</f>
        <v>37</v>
      </c>
      <c r="BG44" s="148">
        <f>VLOOKUP(BG$4&amp;BG$5&amp;$A44&amp;BG$9&amp;BG$35&amp;BG$8,'SQL - Region Gender'!$A$2:$M$3457,$C$6+4,FALSE)</f>
        <v>51</v>
      </c>
      <c r="BH44" s="128">
        <f t="shared" si="30"/>
        <v>3443</v>
      </c>
      <c r="BI44" s="148">
        <f>VLOOKUP(BI$4&amp;BI$5&amp;$A44&amp;BI$9&amp;BI$35&amp;BI$8,'SQL - Region Gender'!$A$2:$M$3457,$C$6+4,FALSE)</f>
        <v>25430</v>
      </c>
      <c r="BJ44" s="148">
        <f>VLOOKUP(BJ$4&amp;BJ$5&amp;$A44&amp;BJ$9&amp;BJ$35&amp;BJ$8,'SQL - Region Gender'!$A$2:$M$3457,$C$6+4,FALSE)</f>
        <v>1040</v>
      </c>
      <c r="BK44" s="148">
        <f>VLOOKUP(BK$4&amp;BK$5&amp;$A44&amp;BK$9&amp;BK$35&amp;BK$8,'SQL - Region Gender'!$A$2:$M$3457,$C$6+4,FALSE)</f>
        <v>1329</v>
      </c>
      <c r="BL44" s="148">
        <f>VLOOKUP(BL$4&amp;BL$5&amp;$A44&amp;BL$9&amp;BL$35&amp;BL$8,'SQL - Region Gender'!$A$2:$M$3457,$C$6+4,FALSE)</f>
        <v>716</v>
      </c>
      <c r="BM44" s="148">
        <f>VLOOKUP(BM$4&amp;BM$5&amp;$A44&amp;BM$9&amp;BM$35&amp;BM$8,'SQL - Region Gender'!$A$2:$M$3457,$C$6+4,FALSE)</f>
        <v>130</v>
      </c>
      <c r="BN44" s="148">
        <f>VLOOKUP(BN$4&amp;BN$5&amp;$A44&amp;BN$9&amp;BN$35&amp;BN$8,'SQL - Region Gender'!$A$2:$M$3457,$C$6+4,FALSE)</f>
        <v>200</v>
      </c>
      <c r="BO44" s="148">
        <f>VLOOKUP(BO$4&amp;BO$5&amp;$A44&amp;BO$9&amp;BO$35&amp;BO$8,'SQL - Region Gender'!$A$2:$M$3457,$C$6+4,FALSE)</f>
        <v>312</v>
      </c>
      <c r="BP44" s="128">
        <f t="shared" si="25"/>
        <v>29157</v>
      </c>
      <c r="BQ44" s="148">
        <f t="shared" si="31"/>
        <v>28235</v>
      </c>
      <c r="BR44" s="148">
        <f t="shared" si="26"/>
        <v>1222</v>
      </c>
      <c r="BS44" s="148">
        <f t="shared" si="26"/>
        <v>1582</v>
      </c>
      <c r="BT44" s="148">
        <f t="shared" si="26"/>
        <v>829</v>
      </c>
      <c r="BU44" s="148">
        <f t="shared" si="26"/>
        <v>132</v>
      </c>
      <c r="BV44" s="148">
        <f t="shared" si="26"/>
        <v>237</v>
      </c>
      <c r="BW44" s="148">
        <f t="shared" si="26"/>
        <v>363</v>
      </c>
      <c r="BX44" s="150">
        <f t="shared" si="32"/>
        <v>32600</v>
      </c>
    </row>
    <row r="45" spans="1:76" x14ac:dyDescent="0.35">
      <c r="A45" s="14" t="s">
        <v>1653</v>
      </c>
      <c r="B45" s="14" t="s">
        <v>1480</v>
      </c>
      <c r="C45" s="125">
        <f t="shared" si="27"/>
        <v>0.2206973293768546</v>
      </c>
      <c r="D45" s="125">
        <f t="shared" si="23"/>
        <v>0.32185430463576159</v>
      </c>
      <c r="E45" s="125">
        <f t="shared" si="23"/>
        <v>0.5366915422885572</v>
      </c>
      <c r="F45" s="125">
        <f t="shared" si="23"/>
        <v>0.46397466349960409</v>
      </c>
      <c r="G45" s="125">
        <f t="shared" si="23"/>
        <v>0.77142857142857146</v>
      </c>
      <c r="H45" s="125">
        <f t="shared" si="23"/>
        <v>0.56944444444444442</v>
      </c>
      <c r="I45" s="125">
        <f t="shared" si="23"/>
        <v>0.3888888888888889</v>
      </c>
      <c r="J45" s="124">
        <f t="shared" si="23"/>
        <v>0.39528234453180844</v>
      </c>
      <c r="K45" s="126">
        <f t="shared" si="23"/>
        <v>0.42290718038528896</v>
      </c>
      <c r="L45" s="125">
        <f t="shared" si="23"/>
        <v>0.51164760694620925</v>
      </c>
      <c r="M45" s="125">
        <f t="shared" si="23"/>
        <v>0.66376366120218577</v>
      </c>
      <c r="N45" s="125">
        <f t="shared" si="23"/>
        <v>0.56397006414825379</v>
      </c>
      <c r="O45" s="125">
        <f t="shared" si="23"/>
        <v>0.78082191780821919</v>
      </c>
      <c r="P45" s="125">
        <f t="shared" si="23"/>
        <v>0.56815114709851555</v>
      </c>
      <c r="Q45" s="125">
        <f t="shared" si="23"/>
        <v>0.57768924302788849</v>
      </c>
      <c r="R45" s="124">
        <f t="shared" si="23"/>
        <v>0.51473257003332562</v>
      </c>
      <c r="S45" s="126">
        <f t="shared" si="23"/>
        <v>0.39078427906428614</v>
      </c>
      <c r="T45" s="125">
        <f t="shared" si="23"/>
        <v>0.46566110397946087</v>
      </c>
      <c r="U45" s="125">
        <f t="shared" si="23"/>
        <v>0.63638799571275451</v>
      </c>
      <c r="V45" s="125">
        <f t="shared" si="23"/>
        <v>0.53293192430572622</v>
      </c>
      <c r="W45" s="125">
        <f t="shared" si="23"/>
        <v>0.77952755905511806</v>
      </c>
      <c r="X45" s="125">
        <f t="shared" si="23"/>
        <v>0.56854460093896708</v>
      </c>
      <c r="Y45" s="125">
        <f t="shared" si="23"/>
        <v>0.53980891719745228</v>
      </c>
      <c r="Z45" s="123">
        <f t="shared" si="23"/>
        <v>0.4888245781762745</v>
      </c>
      <c r="AA45" s="125"/>
      <c r="AB45" s="151">
        <f>VLOOKUP(AB$4&amp;AB$5&amp;$A45&amp;AB$9&amp;AB$35&amp;AB$8,'SQL - Region Gender'!$A$2:$M$3457,$C$6+4,FALSE)</f>
        <v>595</v>
      </c>
      <c r="AC45" s="148">
        <f>VLOOKUP(AC$4&amp;AC$5&amp;$A45&amp;AC$9&amp;AC$35&amp;AC$8,'SQL - Region Gender'!$A$2:$M$3457,$C$6+4,FALSE)</f>
        <v>243</v>
      </c>
      <c r="AD45" s="148">
        <f>VLOOKUP(AD$4&amp;AD$5&amp;$A45&amp;AD$9&amp;AD$35&amp;AD$8,'SQL - Region Gender'!$A$2:$M$3457,$C$6+4,FALSE)</f>
        <v>863</v>
      </c>
      <c r="AE45" s="148">
        <f>VLOOKUP(AE$4&amp;AE$5&amp;$A45&amp;AE$9&amp;AE$35&amp;AE$8,'SQL - Region Gender'!$A$2:$M$3457,$C$6+4,FALSE)</f>
        <v>1172</v>
      </c>
      <c r="AF45" s="148">
        <f>VLOOKUP(AF$4&amp;AF$5&amp;$A45&amp;AF$9&amp;AF$35&amp;AF$8,'SQL - Region Gender'!$A$2:$M$3457,$C$6+4,FALSE)</f>
        <v>27</v>
      </c>
      <c r="AG45" s="148">
        <f>VLOOKUP(AG$4&amp;AG$5&amp;$A45&amp;AG$9&amp;AG$35&amp;AG$8,'SQL - Region Gender'!$A$2:$M$3457,$C$6+4,FALSE)</f>
        <v>369</v>
      </c>
      <c r="AH45" s="148">
        <f>VLOOKUP(AH$4&amp;AH$5&amp;$A45&amp;AH$9&amp;AH$35&amp;AH$8,'SQL - Region Gender'!$A$2:$M$3457,$C$6+4,FALSE)</f>
        <v>49</v>
      </c>
      <c r="AI45" s="150">
        <f t="shared" si="28"/>
        <v>3318</v>
      </c>
      <c r="AJ45" s="151">
        <f>VLOOKUP(AJ$4&amp;AJ$5&amp;$A45&amp;AJ$9&amp;AJ$35&amp;AJ$8,'SQL - Region Gender'!$A$2:$M$3457,$C$6+4,FALSE)</f>
        <v>6037</v>
      </c>
      <c r="AK45" s="148">
        <f>VLOOKUP(AK$4&amp;AK$5&amp;$A45&amp;AK$9&amp;AK$35&amp;AK$8,'SQL - Region Gender'!$A$2:$M$3457,$C$6+4,FALSE)</f>
        <v>1208</v>
      </c>
      <c r="AL45" s="148">
        <f>VLOOKUP(AL$4&amp;AL$5&amp;$A45&amp;AL$9&amp;AL$35&amp;AL$8,'SQL - Region Gender'!$A$2:$M$3457,$C$6+4,FALSE)</f>
        <v>3887</v>
      </c>
      <c r="AM45" s="148">
        <f>VLOOKUP(AM$4&amp;AM$5&amp;$A45&amp;AM$9&amp;AM$35&amp;AM$8,'SQL - Region Gender'!$A$2:$M$3457,$C$6+4,FALSE)</f>
        <v>3165</v>
      </c>
      <c r="AN45" s="148">
        <f>VLOOKUP(AN$4&amp;AN$5&amp;$A45&amp;AN$9&amp;AN$35&amp;AN$8,'SQL - Region Gender'!$A$2:$M$3457,$C$6+4,FALSE)</f>
        <v>171</v>
      </c>
      <c r="AO45" s="148">
        <f>VLOOKUP(AO$4&amp;AO$5&amp;$A45&amp;AO$9&amp;AO$35&amp;AO$8,'SQL - Region Gender'!$A$2:$M$3457,$C$6+4,FALSE)</f>
        <v>842</v>
      </c>
      <c r="AP45" s="148">
        <f>VLOOKUP(AP$4&amp;AP$5&amp;$A45&amp;AP$9&amp;AP$35&amp;AP$8,'SQL - Region Gender'!$A$2:$M$3457,$C$6+4,FALSE)</f>
        <v>290</v>
      </c>
      <c r="AQ45" s="150">
        <f t="shared" si="29"/>
        <v>15600</v>
      </c>
      <c r="AR45" s="151">
        <f t="shared" si="24"/>
        <v>6632</v>
      </c>
      <c r="AS45" s="148">
        <f t="shared" si="24"/>
        <v>1451</v>
      </c>
      <c r="AT45" s="148">
        <f t="shared" si="24"/>
        <v>4750</v>
      </c>
      <c r="AU45" s="148">
        <f t="shared" si="24"/>
        <v>4337</v>
      </c>
      <c r="AV45" s="148">
        <f t="shared" si="24"/>
        <v>198</v>
      </c>
      <c r="AW45" s="148">
        <f t="shared" si="24"/>
        <v>1211</v>
      </c>
      <c r="AX45" s="148">
        <f t="shared" si="24"/>
        <v>339</v>
      </c>
      <c r="AY45" s="150">
        <f t="shared" si="24"/>
        <v>18918</v>
      </c>
      <c r="AZ45" s="148"/>
      <c r="BA45" s="148">
        <f>VLOOKUP(BA$4&amp;BA$5&amp;$A45&amp;BA$9&amp;BA$35&amp;BA$8,'SQL - Region Gender'!$A$2:$M$3457,$C$6+4,FALSE)</f>
        <v>2696</v>
      </c>
      <c r="BB45" s="148">
        <f>VLOOKUP(BB$4&amp;BB$5&amp;$A45&amp;BB$9&amp;BB$35&amp;BB$8,'SQL - Region Gender'!$A$2:$M$3457,$C$6+4,FALSE)</f>
        <v>755</v>
      </c>
      <c r="BC45" s="148">
        <f>VLOOKUP(BC$4&amp;BC$5&amp;$A45&amp;BC$9&amp;BC$35&amp;BC$8,'SQL - Region Gender'!$A$2:$M$3457,$C$6+4,FALSE)</f>
        <v>1608</v>
      </c>
      <c r="BD45" s="148">
        <f>VLOOKUP(BD$4&amp;BD$5&amp;$A45&amp;BD$9&amp;BD$35&amp;BD$8,'SQL - Region Gender'!$A$2:$M$3457,$C$6+4,FALSE)</f>
        <v>2526</v>
      </c>
      <c r="BE45" s="148">
        <f>VLOOKUP(BE$4&amp;BE$5&amp;$A45&amp;BE$9&amp;BE$35&amp;BE$8,'SQL - Region Gender'!$A$2:$M$3457,$C$6+4,FALSE)</f>
        <v>35</v>
      </c>
      <c r="BF45" s="148">
        <f>VLOOKUP(BF$4&amp;BF$5&amp;$A45&amp;BF$9&amp;BF$35&amp;BF$8,'SQL - Region Gender'!$A$2:$M$3457,$C$6+4,FALSE)</f>
        <v>648</v>
      </c>
      <c r="BG45" s="148">
        <f>VLOOKUP(BG$4&amp;BG$5&amp;$A45&amp;BG$9&amp;BG$35&amp;BG$8,'SQL - Region Gender'!$A$2:$M$3457,$C$6+4,FALSE)</f>
        <v>126</v>
      </c>
      <c r="BH45" s="128">
        <f t="shared" si="30"/>
        <v>8394</v>
      </c>
      <c r="BI45" s="148">
        <f>VLOOKUP(BI$4&amp;BI$5&amp;$A45&amp;BI$9&amp;BI$35&amp;BI$8,'SQL - Region Gender'!$A$2:$M$3457,$C$6+4,FALSE)</f>
        <v>14275</v>
      </c>
      <c r="BJ45" s="148">
        <f>VLOOKUP(BJ$4&amp;BJ$5&amp;$A45&amp;BJ$9&amp;BJ$35&amp;BJ$8,'SQL - Region Gender'!$A$2:$M$3457,$C$6+4,FALSE)</f>
        <v>2361</v>
      </c>
      <c r="BK45" s="148">
        <f>VLOOKUP(BK$4&amp;BK$5&amp;$A45&amp;BK$9&amp;BK$35&amp;BK$8,'SQL - Region Gender'!$A$2:$M$3457,$C$6+4,FALSE)</f>
        <v>5856</v>
      </c>
      <c r="BL45" s="148">
        <f>VLOOKUP(BL$4&amp;BL$5&amp;$A45&amp;BL$9&amp;BL$35&amp;BL$8,'SQL - Region Gender'!$A$2:$M$3457,$C$6+4,FALSE)</f>
        <v>5612</v>
      </c>
      <c r="BM45" s="148">
        <f>VLOOKUP(BM$4&amp;BM$5&amp;$A45&amp;BM$9&amp;BM$35&amp;BM$8,'SQL - Region Gender'!$A$2:$M$3457,$C$6+4,FALSE)</f>
        <v>219</v>
      </c>
      <c r="BN45" s="148">
        <f>VLOOKUP(BN$4&amp;BN$5&amp;$A45&amp;BN$9&amp;BN$35&amp;BN$8,'SQL - Region Gender'!$A$2:$M$3457,$C$6+4,FALSE)</f>
        <v>1482</v>
      </c>
      <c r="BO45" s="148">
        <f>VLOOKUP(BO$4&amp;BO$5&amp;$A45&amp;BO$9&amp;BO$35&amp;BO$8,'SQL - Region Gender'!$A$2:$M$3457,$C$6+4,FALSE)</f>
        <v>502</v>
      </c>
      <c r="BP45" s="128">
        <f t="shared" si="25"/>
        <v>30307</v>
      </c>
      <c r="BQ45" s="148">
        <f t="shared" si="31"/>
        <v>16971</v>
      </c>
      <c r="BR45" s="148">
        <f t="shared" si="26"/>
        <v>3116</v>
      </c>
      <c r="BS45" s="148">
        <f t="shared" si="26"/>
        <v>7464</v>
      </c>
      <c r="BT45" s="148">
        <f t="shared" si="26"/>
        <v>8138</v>
      </c>
      <c r="BU45" s="148">
        <f t="shared" si="26"/>
        <v>254</v>
      </c>
      <c r="BV45" s="148">
        <f t="shared" si="26"/>
        <v>2130</v>
      </c>
      <c r="BW45" s="148">
        <f t="shared" si="26"/>
        <v>628</v>
      </c>
      <c r="BX45" s="150">
        <f t="shared" si="32"/>
        <v>38701</v>
      </c>
    </row>
    <row r="46" spans="1:76" x14ac:dyDescent="0.35">
      <c r="A46" s="14" t="s">
        <v>1654</v>
      </c>
      <c r="B46" s="14" t="s">
        <v>1515</v>
      </c>
      <c r="C46" s="125">
        <f t="shared" si="27"/>
        <v>0.11145080600333519</v>
      </c>
      <c r="D46" s="125">
        <f t="shared" si="23"/>
        <v>0.22935779816513763</v>
      </c>
      <c r="E46" s="125">
        <f t="shared" si="23"/>
        <v>0.39545454545454545</v>
      </c>
      <c r="F46" s="125">
        <f t="shared" si="23"/>
        <v>0.38235294117647056</v>
      </c>
      <c r="G46" s="125">
        <f t="shared" si="23"/>
        <v>0.6</v>
      </c>
      <c r="H46" s="125">
        <f t="shared" si="23"/>
        <v>0.44117647058823528</v>
      </c>
      <c r="I46" s="125">
        <f t="shared" si="23"/>
        <v>0.18292682926829268</v>
      </c>
      <c r="J46" s="124">
        <f t="shared" si="23"/>
        <v>0.14511996273002561</v>
      </c>
      <c r="K46" s="126">
        <f t="shared" si="23"/>
        <v>0.37079866888519136</v>
      </c>
      <c r="L46" s="125">
        <f t="shared" si="23"/>
        <v>0.46648612051455651</v>
      </c>
      <c r="M46" s="125">
        <f t="shared" si="23"/>
        <v>0.63262599469496017</v>
      </c>
      <c r="N46" s="125">
        <f t="shared" si="23"/>
        <v>0.58751529987760098</v>
      </c>
      <c r="O46" s="125">
        <f t="shared" si="23"/>
        <v>0.69942196531791911</v>
      </c>
      <c r="P46" s="125">
        <f t="shared" si="23"/>
        <v>0.56996587030716728</v>
      </c>
      <c r="Q46" s="125">
        <f t="shared" si="23"/>
        <v>0.39828080229226359</v>
      </c>
      <c r="R46" s="124">
        <f t="shared" si="23"/>
        <v>0.39579059158601049</v>
      </c>
      <c r="S46" s="126">
        <f t="shared" si="23"/>
        <v>0.34726915124312874</v>
      </c>
      <c r="T46" s="125">
        <f t="shared" si="23"/>
        <v>0.43598820058997051</v>
      </c>
      <c r="U46" s="125">
        <f t="shared" si="23"/>
        <v>0.61160354552780016</v>
      </c>
      <c r="V46" s="125">
        <f t="shared" si="23"/>
        <v>0.55823714585519413</v>
      </c>
      <c r="W46" s="125">
        <f t="shared" si="23"/>
        <v>0.6966292134831461</v>
      </c>
      <c r="X46" s="125">
        <f t="shared" si="23"/>
        <v>0.55657492354740057</v>
      </c>
      <c r="Y46" s="125">
        <f t="shared" si="23"/>
        <v>0.35730858468677495</v>
      </c>
      <c r="Z46" s="123">
        <f t="shared" si="23"/>
        <v>0.37225527075496456</v>
      </c>
      <c r="AA46" s="125"/>
      <c r="AB46" s="151">
        <f>VLOOKUP(AB$4&amp;AB$5&amp;$A46&amp;AB$9&amp;AB$35&amp;AB$8,'SQL - Region Gender'!$A$2:$M$3457,$C$6+4,FALSE)</f>
        <v>401</v>
      </c>
      <c r="AC46" s="148">
        <f>VLOOKUP(AC$4&amp;AC$5&amp;$A46&amp;AC$9&amp;AC$35&amp;AC$8,'SQL - Region Gender'!$A$2:$M$3457,$C$6+4,FALSE)</f>
        <v>50</v>
      </c>
      <c r="AD46" s="148">
        <f>VLOOKUP(AD$4&amp;AD$5&amp;$A46&amp;AD$9&amp;AD$35&amp;AD$8,'SQL - Region Gender'!$A$2:$M$3457,$C$6+4,FALSE)</f>
        <v>87</v>
      </c>
      <c r="AE46" s="148">
        <f>VLOOKUP(AE$4&amp;AE$5&amp;$A46&amp;AE$9&amp;AE$35&amp;AE$8,'SQL - Region Gender'!$A$2:$M$3457,$C$6+4,FALSE)</f>
        <v>52</v>
      </c>
      <c r="AF46" s="148">
        <f>VLOOKUP(AF$4&amp;AF$5&amp;$A46&amp;AF$9&amp;AF$35&amp;AF$8,'SQL - Region Gender'!$A$2:$M$3457,$C$6+4,FALSE)</f>
        <v>3</v>
      </c>
      <c r="AG46" s="148">
        <f>VLOOKUP(AG$4&amp;AG$5&amp;$A46&amp;AG$9&amp;AG$35&amp;AG$8,'SQL - Region Gender'!$A$2:$M$3457,$C$6+4,FALSE)</f>
        <v>15</v>
      </c>
      <c r="AH46" s="148">
        <f>VLOOKUP(AH$4&amp;AH$5&amp;$A46&amp;AH$9&amp;AH$35&amp;AH$8,'SQL - Region Gender'!$A$2:$M$3457,$C$6+4,FALSE)</f>
        <v>15</v>
      </c>
      <c r="AI46" s="150">
        <f t="shared" si="28"/>
        <v>623</v>
      </c>
      <c r="AJ46" s="151">
        <f>VLOOKUP(AJ$4&amp;AJ$5&amp;$A46&amp;AJ$9&amp;AJ$35&amp;AJ$8,'SQL - Region Gender'!$A$2:$M$3457,$C$6+4,FALSE)</f>
        <v>13371</v>
      </c>
      <c r="AK46" s="148">
        <f>VLOOKUP(AK$4&amp;AK$5&amp;$A46&amp;AK$9&amp;AK$35&amp;AK$8,'SQL - Region Gender'!$A$2:$M$3457,$C$6+4,FALSE)</f>
        <v>689</v>
      </c>
      <c r="AL46" s="148">
        <f>VLOOKUP(AL$4&amp;AL$5&amp;$A46&amp;AL$9&amp;AL$35&amp;AL$8,'SQL - Region Gender'!$A$2:$M$3457,$C$6+4,FALSE)</f>
        <v>1431</v>
      </c>
      <c r="AM46" s="148">
        <f>VLOOKUP(AM$4&amp;AM$5&amp;$A46&amp;AM$9&amp;AM$35&amp;AM$8,'SQL - Region Gender'!$A$2:$M$3457,$C$6+4,FALSE)</f>
        <v>480</v>
      </c>
      <c r="AN46" s="148">
        <f>VLOOKUP(AN$4&amp;AN$5&amp;$A46&amp;AN$9&amp;AN$35&amp;AN$8,'SQL - Region Gender'!$A$2:$M$3457,$C$6+4,FALSE)</f>
        <v>121</v>
      </c>
      <c r="AO46" s="148">
        <f>VLOOKUP(AO$4&amp;AO$5&amp;$A46&amp;AO$9&amp;AO$35&amp;AO$8,'SQL - Region Gender'!$A$2:$M$3457,$C$6+4,FALSE)</f>
        <v>167</v>
      </c>
      <c r="AP46" s="148">
        <f>VLOOKUP(AP$4&amp;AP$5&amp;$A46&amp;AP$9&amp;AP$35&amp;AP$8,'SQL - Region Gender'!$A$2:$M$3457,$C$6+4,FALSE)</f>
        <v>139</v>
      </c>
      <c r="AQ46" s="150">
        <f t="shared" si="29"/>
        <v>16398</v>
      </c>
      <c r="AR46" s="151">
        <f t="shared" si="24"/>
        <v>13772</v>
      </c>
      <c r="AS46" s="148">
        <f t="shared" si="24"/>
        <v>739</v>
      </c>
      <c r="AT46" s="148">
        <f t="shared" si="24"/>
        <v>1518</v>
      </c>
      <c r="AU46" s="148">
        <f t="shared" si="24"/>
        <v>532</v>
      </c>
      <c r="AV46" s="148">
        <f t="shared" si="24"/>
        <v>124</v>
      </c>
      <c r="AW46" s="148">
        <f t="shared" si="24"/>
        <v>182</v>
      </c>
      <c r="AX46" s="148">
        <f t="shared" si="24"/>
        <v>154</v>
      </c>
      <c r="AY46" s="150">
        <f t="shared" si="24"/>
        <v>17021</v>
      </c>
      <c r="AZ46" s="148"/>
      <c r="BA46" s="148">
        <f>VLOOKUP(BA$4&amp;BA$5&amp;$A46&amp;BA$9&amp;BA$35&amp;BA$8,'SQL - Region Gender'!$A$2:$M$3457,$C$6+4,FALSE)</f>
        <v>3598</v>
      </c>
      <c r="BB46" s="148">
        <f>VLOOKUP(BB$4&amp;BB$5&amp;$A46&amp;BB$9&amp;BB$35&amp;BB$8,'SQL - Region Gender'!$A$2:$M$3457,$C$6+4,FALSE)</f>
        <v>218</v>
      </c>
      <c r="BC46" s="148">
        <f>VLOOKUP(BC$4&amp;BC$5&amp;$A46&amp;BC$9&amp;BC$35&amp;BC$8,'SQL - Region Gender'!$A$2:$M$3457,$C$6+4,FALSE)</f>
        <v>220</v>
      </c>
      <c r="BD46" s="148">
        <f>VLOOKUP(BD$4&amp;BD$5&amp;$A46&amp;BD$9&amp;BD$35&amp;BD$8,'SQL - Region Gender'!$A$2:$M$3457,$C$6+4,FALSE)</f>
        <v>136</v>
      </c>
      <c r="BE46" s="148">
        <f>VLOOKUP(BE$4&amp;BE$5&amp;$A46&amp;BE$9&amp;BE$35&amp;BE$8,'SQL - Region Gender'!$A$2:$M$3457,$C$6+4,FALSE)</f>
        <v>5</v>
      </c>
      <c r="BF46" s="148">
        <f>VLOOKUP(BF$4&amp;BF$5&amp;$A46&amp;BF$9&amp;BF$35&amp;BF$8,'SQL - Region Gender'!$A$2:$M$3457,$C$6+4,FALSE)</f>
        <v>34</v>
      </c>
      <c r="BG46" s="148">
        <f>VLOOKUP(BG$4&amp;BG$5&amp;$A46&amp;BG$9&amp;BG$35&amp;BG$8,'SQL - Region Gender'!$A$2:$M$3457,$C$6+4,FALSE)</f>
        <v>82</v>
      </c>
      <c r="BH46" s="128">
        <f t="shared" si="30"/>
        <v>4293</v>
      </c>
      <c r="BI46" s="148">
        <f>VLOOKUP(BI$4&amp;BI$5&amp;$A46&amp;BI$9&amp;BI$35&amp;BI$8,'SQL - Region Gender'!$A$2:$M$3457,$C$6+4,FALSE)</f>
        <v>36060</v>
      </c>
      <c r="BJ46" s="148">
        <f>VLOOKUP(BJ$4&amp;BJ$5&amp;$A46&amp;BJ$9&amp;BJ$35&amp;BJ$8,'SQL - Region Gender'!$A$2:$M$3457,$C$6+4,FALSE)</f>
        <v>1477</v>
      </c>
      <c r="BK46" s="148">
        <f>VLOOKUP(BK$4&amp;BK$5&amp;$A46&amp;BK$9&amp;BK$35&amp;BK$8,'SQL - Region Gender'!$A$2:$M$3457,$C$6+4,FALSE)</f>
        <v>2262</v>
      </c>
      <c r="BL46" s="148">
        <f>VLOOKUP(BL$4&amp;BL$5&amp;$A46&amp;BL$9&amp;BL$35&amp;BL$8,'SQL - Region Gender'!$A$2:$M$3457,$C$6+4,FALSE)</f>
        <v>817</v>
      </c>
      <c r="BM46" s="148">
        <f>VLOOKUP(BM$4&amp;BM$5&amp;$A46&amp;BM$9&amp;BM$35&amp;BM$8,'SQL - Region Gender'!$A$2:$M$3457,$C$6+4,FALSE)</f>
        <v>173</v>
      </c>
      <c r="BN46" s="148">
        <f>VLOOKUP(BN$4&amp;BN$5&amp;$A46&amp;BN$9&amp;BN$35&amp;BN$8,'SQL - Region Gender'!$A$2:$M$3457,$C$6+4,FALSE)</f>
        <v>293</v>
      </c>
      <c r="BO46" s="148">
        <f>VLOOKUP(BO$4&amp;BO$5&amp;$A46&amp;BO$9&amp;BO$35&amp;BO$8,'SQL - Region Gender'!$A$2:$M$3457,$C$6+4,FALSE)</f>
        <v>349</v>
      </c>
      <c r="BP46" s="128">
        <f t="shared" si="25"/>
        <v>41431</v>
      </c>
      <c r="BQ46" s="148">
        <f t="shared" si="31"/>
        <v>39658</v>
      </c>
      <c r="BR46" s="148">
        <f t="shared" si="26"/>
        <v>1695</v>
      </c>
      <c r="BS46" s="148">
        <f t="shared" si="26"/>
        <v>2482</v>
      </c>
      <c r="BT46" s="148">
        <f t="shared" si="26"/>
        <v>953</v>
      </c>
      <c r="BU46" s="148">
        <f t="shared" si="26"/>
        <v>178</v>
      </c>
      <c r="BV46" s="148">
        <f t="shared" si="26"/>
        <v>327</v>
      </c>
      <c r="BW46" s="148">
        <f t="shared" si="26"/>
        <v>431</v>
      </c>
      <c r="BX46" s="150">
        <f t="shared" si="32"/>
        <v>45724</v>
      </c>
    </row>
    <row r="47" spans="1:76" x14ac:dyDescent="0.35">
      <c r="A47" s="14" t="s">
        <v>1655</v>
      </c>
      <c r="B47" s="14" t="s">
        <v>1535</v>
      </c>
      <c r="C47" s="125">
        <f t="shared" si="27"/>
        <v>0.12839700669554943</v>
      </c>
      <c r="D47" s="125">
        <f t="shared" si="23"/>
        <v>0.20353982300884957</v>
      </c>
      <c r="E47" s="125">
        <f t="shared" si="23"/>
        <v>0.48333333333333334</v>
      </c>
      <c r="F47" s="125">
        <f t="shared" si="23"/>
        <v>0.28000000000000003</v>
      </c>
      <c r="G47" s="125">
        <f t="shared" si="23"/>
        <v>0.33333333333333331</v>
      </c>
      <c r="H47" s="125">
        <f t="shared" si="23"/>
        <v>0.375</v>
      </c>
      <c r="I47" s="125">
        <f t="shared" si="23"/>
        <v>0.11363636363636363</v>
      </c>
      <c r="J47" s="124">
        <f t="shared" si="23"/>
        <v>0.14356087262491204</v>
      </c>
      <c r="K47" s="126">
        <f t="shared" si="23"/>
        <v>0.3363709917812886</v>
      </c>
      <c r="L47" s="125">
        <f t="shared" si="23"/>
        <v>0.41258741258741261</v>
      </c>
      <c r="M47" s="125">
        <f t="shared" si="23"/>
        <v>0.53738317757009346</v>
      </c>
      <c r="N47" s="125">
        <f t="shared" si="23"/>
        <v>0.46116504854368934</v>
      </c>
      <c r="O47" s="125">
        <f t="shared" si="23"/>
        <v>0.74698795180722888</v>
      </c>
      <c r="P47" s="125">
        <f t="shared" si="23"/>
        <v>0.41739130434782606</v>
      </c>
      <c r="Q47" s="125">
        <f t="shared" si="23"/>
        <v>0.32288401253918497</v>
      </c>
      <c r="R47" s="124">
        <f t="shared" si="23"/>
        <v>0.34408474172815995</v>
      </c>
      <c r="S47" s="126">
        <f t="shared" si="23"/>
        <v>0.31607870263623089</v>
      </c>
      <c r="T47" s="125">
        <f t="shared" si="23"/>
        <v>0.37810218978102189</v>
      </c>
      <c r="U47" s="125">
        <f t="shared" si="23"/>
        <v>0.53073770491803274</v>
      </c>
      <c r="V47" s="125">
        <f t="shared" si="23"/>
        <v>0.41281138790035588</v>
      </c>
      <c r="W47" s="125">
        <f t="shared" si="23"/>
        <v>0.73255813953488369</v>
      </c>
      <c r="X47" s="125">
        <f t="shared" si="23"/>
        <v>0.41463414634146339</v>
      </c>
      <c r="Y47" s="125">
        <f t="shared" si="23"/>
        <v>0.2975206611570248</v>
      </c>
      <c r="Z47" s="123">
        <f t="shared" si="23"/>
        <v>0.32376640045636051</v>
      </c>
      <c r="AA47" s="125"/>
      <c r="AB47" s="151">
        <f>VLOOKUP(AB$4&amp;AB$5&amp;$A47&amp;AB$9&amp;AB$35&amp;AB$8,'SQL - Region Gender'!$A$2:$M$3457,$C$6+4,FALSE)</f>
        <v>326</v>
      </c>
      <c r="AC47" s="148">
        <f>VLOOKUP(AC$4&amp;AC$5&amp;$A47&amp;AC$9&amp;AC$35&amp;AC$8,'SQL - Region Gender'!$A$2:$M$3457,$C$6+4,FALSE)</f>
        <v>23</v>
      </c>
      <c r="AD47" s="148">
        <f>VLOOKUP(AD$4&amp;AD$5&amp;$A47&amp;AD$9&amp;AD$35&amp;AD$8,'SQL - Region Gender'!$A$2:$M$3457,$C$6+4,FALSE)</f>
        <v>29</v>
      </c>
      <c r="AE47" s="148">
        <f>VLOOKUP(AE$4&amp;AE$5&amp;$A47&amp;AE$9&amp;AE$35&amp;AE$8,'SQL - Region Gender'!$A$2:$M$3457,$C$6+4,FALSE)</f>
        <v>21</v>
      </c>
      <c r="AF47" s="148">
        <f>VLOOKUP(AF$4&amp;AF$5&amp;$A47&amp;AF$9&amp;AF$35&amp;AF$8,'SQL - Region Gender'!$A$2:$M$3457,$C$6+4,FALSE)</f>
        <v>1</v>
      </c>
      <c r="AG47" s="148">
        <f>VLOOKUP(AG$4&amp;AG$5&amp;$A47&amp;AG$9&amp;AG$35&amp;AG$8,'SQL - Region Gender'!$A$2:$M$3457,$C$6+4,FALSE)</f>
        <v>3</v>
      </c>
      <c r="AH47" s="148">
        <f>VLOOKUP(AH$4&amp;AH$5&amp;$A47&amp;AH$9&amp;AH$35&amp;AH$8,'SQL - Region Gender'!$A$2:$M$3457,$C$6+4,FALSE)</f>
        <v>5</v>
      </c>
      <c r="AI47" s="150">
        <f t="shared" si="28"/>
        <v>408</v>
      </c>
      <c r="AJ47" s="151">
        <f>VLOOKUP(AJ$4&amp;AJ$5&amp;$A47&amp;AJ$9&amp;AJ$35&amp;AJ$8,'SQL - Region Gender'!$A$2:$M$3457,$C$6+4,FALSE)</f>
        <v>7899</v>
      </c>
      <c r="AK47" s="148">
        <f>VLOOKUP(AK$4&amp;AK$5&amp;$A47&amp;AK$9&amp;AK$35&amp;AK$8,'SQL - Region Gender'!$A$2:$M$3457,$C$6+4,FALSE)</f>
        <v>236</v>
      </c>
      <c r="AL47" s="148">
        <f>VLOOKUP(AL$4&amp;AL$5&amp;$A47&amp;AL$9&amp;AL$35&amp;AL$8,'SQL - Region Gender'!$A$2:$M$3457,$C$6+4,FALSE)</f>
        <v>230</v>
      </c>
      <c r="AM47" s="148">
        <f>VLOOKUP(AM$4&amp;AM$5&amp;$A47&amp;AM$9&amp;AM$35&amp;AM$8,'SQL - Region Gender'!$A$2:$M$3457,$C$6+4,FALSE)</f>
        <v>95</v>
      </c>
      <c r="AN47" s="148">
        <f>VLOOKUP(AN$4&amp;AN$5&amp;$A47&amp;AN$9&amp;AN$35&amp;AN$8,'SQL - Region Gender'!$A$2:$M$3457,$C$6+4,FALSE)</f>
        <v>62</v>
      </c>
      <c r="AO47" s="148">
        <f>VLOOKUP(AO$4&amp;AO$5&amp;$A47&amp;AO$9&amp;AO$35&amp;AO$8,'SQL - Region Gender'!$A$2:$M$3457,$C$6+4,FALSE)</f>
        <v>48</v>
      </c>
      <c r="AP47" s="148">
        <f>VLOOKUP(AP$4&amp;AP$5&amp;$A47&amp;AP$9&amp;AP$35&amp;AP$8,'SQL - Region Gender'!$A$2:$M$3457,$C$6+4,FALSE)</f>
        <v>103</v>
      </c>
      <c r="AQ47" s="150">
        <f t="shared" si="29"/>
        <v>8673</v>
      </c>
      <c r="AR47" s="151">
        <f t="shared" si="24"/>
        <v>8225</v>
      </c>
      <c r="AS47" s="148">
        <f t="shared" si="24"/>
        <v>259</v>
      </c>
      <c r="AT47" s="148">
        <f t="shared" si="24"/>
        <v>259</v>
      </c>
      <c r="AU47" s="148">
        <f t="shared" si="24"/>
        <v>116</v>
      </c>
      <c r="AV47" s="148">
        <f t="shared" si="24"/>
        <v>63</v>
      </c>
      <c r="AW47" s="148">
        <f t="shared" si="24"/>
        <v>51</v>
      </c>
      <c r="AX47" s="148">
        <f t="shared" si="24"/>
        <v>108</v>
      </c>
      <c r="AY47" s="150">
        <f t="shared" si="24"/>
        <v>9081</v>
      </c>
      <c r="AZ47" s="148"/>
      <c r="BA47" s="148">
        <f>VLOOKUP(BA$4&amp;BA$5&amp;$A47&amp;BA$9&amp;BA$35&amp;BA$8,'SQL - Region Gender'!$A$2:$M$3457,$C$6+4,FALSE)</f>
        <v>2539</v>
      </c>
      <c r="BB47" s="148">
        <f>VLOOKUP(BB$4&amp;BB$5&amp;$A47&amp;BB$9&amp;BB$35&amp;BB$8,'SQL - Region Gender'!$A$2:$M$3457,$C$6+4,FALSE)</f>
        <v>113</v>
      </c>
      <c r="BC47" s="148">
        <f>VLOOKUP(BC$4&amp;BC$5&amp;$A47&amp;BC$9&amp;BC$35&amp;BC$8,'SQL - Region Gender'!$A$2:$M$3457,$C$6+4,FALSE)</f>
        <v>60</v>
      </c>
      <c r="BD47" s="148">
        <f>VLOOKUP(BD$4&amp;BD$5&amp;$A47&amp;BD$9&amp;BD$35&amp;BD$8,'SQL - Region Gender'!$A$2:$M$3457,$C$6+4,FALSE)</f>
        <v>75</v>
      </c>
      <c r="BE47" s="148">
        <f>VLOOKUP(BE$4&amp;BE$5&amp;$A47&amp;BE$9&amp;BE$35&amp;BE$8,'SQL - Region Gender'!$A$2:$M$3457,$C$6+4,FALSE)</f>
        <v>3</v>
      </c>
      <c r="BF47" s="148">
        <f>VLOOKUP(BF$4&amp;BF$5&amp;$A47&amp;BF$9&amp;BF$35&amp;BF$8,'SQL - Region Gender'!$A$2:$M$3457,$C$6+4,FALSE)</f>
        <v>8</v>
      </c>
      <c r="BG47" s="148">
        <f>VLOOKUP(BG$4&amp;BG$5&amp;$A47&amp;BG$9&amp;BG$35&amp;BG$8,'SQL - Region Gender'!$A$2:$M$3457,$C$6+4,FALSE)</f>
        <v>44</v>
      </c>
      <c r="BH47" s="128">
        <f t="shared" si="30"/>
        <v>2842</v>
      </c>
      <c r="BI47" s="148">
        <f>VLOOKUP(BI$4&amp;BI$5&amp;$A47&amp;BI$9&amp;BI$35&amp;BI$8,'SQL - Region Gender'!$A$2:$M$3457,$C$6+4,FALSE)</f>
        <v>23483</v>
      </c>
      <c r="BJ47" s="148">
        <f>VLOOKUP(BJ$4&amp;BJ$5&amp;$A47&amp;BJ$9&amp;BJ$35&amp;BJ$8,'SQL - Region Gender'!$A$2:$M$3457,$C$6+4,FALSE)</f>
        <v>572</v>
      </c>
      <c r="BK47" s="148">
        <f>VLOOKUP(BK$4&amp;BK$5&amp;$A47&amp;BK$9&amp;BK$35&amp;BK$8,'SQL - Region Gender'!$A$2:$M$3457,$C$6+4,FALSE)</f>
        <v>428</v>
      </c>
      <c r="BL47" s="148">
        <f>VLOOKUP(BL$4&amp;BL$5&amp;$A47&amp;BL$9&amp;BL$35&amp;BL$8,'SQL - Region Gender'!$A$2:$M$3457,$C$6+4,FALSE)</f>
        <v>206</v>
      </c>
      <c r="BM47" s="148">
        <f>VLOOKUP(BM$4&amp;BM$5&amp;$A47&amp;BM$9&amp;BM$35&amp;BM$8,'SQL - Region Gender'!$A$2:$M$3457,$C$6+4,FALSE)</f>
        <v>83</v>
      </c>
      <c r="BN47" s="148">
        <f>VLOOKUP(BN$4&amp;BN$5&amp;$A47&amp;BN$9&amp;BN$35&amp;BN$8,'SQL - Region Gender'!$A$2:$M$3457,$C$6+4,FALSE)</f>
        <v>115</v>
      </c>
      <c r="BO47" s="148">
        <f>VLOOKUP(BO$4&amp;BO$5&amp;$A47&amp;BO$9&amp;BO$35&amp;BO$8,'SQL - Region Gender'!$A$2:$M$3457,$C$6+4,FALSE)</f>
        <v>319</v>
      </c>
      <c r="BP47" s="128">
        <f t="shared" si="25"/>
        <v>25206</v>
      </c>
      <c r="BQ47" s="148">
        <f t="shared" si="31"/>
        <v>26022</v>
      </c>
      <c r="BR47" s="148">
        <f t="shared" si="26"/>
        <v>685</v>
      </c>
      <c r="BS47" s="148">
        <f t="shared" si="26"/>
        <v>488</v>
      </c>
      <c r="BT47" s="148">
        <f t="shared" si="26"/>
        <v>281</v>
      </c>
      <c r="BU47" s="148">
        <f t="shared" si="26"/>
        <v>86</v>
      </c>
      <c r="BV47" s="148">
        <f t="shared" si="26"/>
        <v>123</v>
      </c>
      <c r="BW47" s="148">
        <f t="shared" si="26"/>
        <v>363</v>
      </c>
      <c r="BX47" s="150">
        <f t="shared" si="32"/>
        <v>28048</v>
      </c>
    </row>
    <row r="48" spans="1:76" x14ac:dyDescent="0.35">
      <c r="A48" s="120" t="s">
        <v>1656</v>
      </c>
      <c r="B48" s="120" t="s">
        <v>1552</v>
      </c>
      <c r="C48" s="130">
        <f t="shared" si="27"/>
        <v>0.13744075829383887</v>
      </c>
      <c r="D48" s="130">
        <f t="shared" si="23"/>
        <v>0.24956521739130436</v>
      </c>
      <c r="E48" s="130">
        <f t="shared" si="23"/>
        <v>0.4616427741185587</v>
      </c>
      <c r="F48" s="130">
        <f t="shared" si="23"/>
        <v>0.43540916109109623</v>
      </c>
      <c r="G48" s="130">
        <f t="shared" si="23"/>
        <v>0.66216216216216217</v>
      </c>
      <c r="H48" s="130">
        <f t="shared" si="23"/>
        <v>0.51577998196573493</v>
      </c>
      <c r="I48" s="130">
        <f t="shared" si="23"/>
        <v>0.21111111111111111</v>
      </c>
      <c r="J48" s="152">
        <f t="shared" si="23"/>
        <v>0.22421090821139195</v>
      </c>
      <c r="K48" s="153">
        <f t="shared" si="23"/>
        <v>0.361541305303545</v>
      </c>
      <c r="L48" s="130">
        <f t="shared" si="23"/>
        <v>0.45765264743366935</v>
      </c>
      <c r="M48" s="130">
        <f t="shared" si="23"/>
        <v>0.61457962915925834</v>
      </c>
      <c r="N48" s="130">
        <f t="shared" si="23"/>
        <v>0.55118772335505573</v>
      </c>
      <c r="O48" s="130">
        <f t="shared" si="23"/>
        <v>0.74371859296482412</v>
      </c>
      <c r="P48" s="130">
        <f t="shared" si="23"/>
        <v>0.54418442193503314</v>
      </c>
      <c r="Q48" s="130">
        <f t="shared" si="23"/>
        <v>0.39387494683113566</v>
      </c>
      <c r="R48" s="152">
        <f t="shared" si="23"/>
        <v>0.39673309937880569</v>
      </c>
      <c r="S48" s="153">
        <f t="shared" si="23"/>
        <v>0.3338046418784637</v>
      </c>
      <c r="T48" s="130">
        <f t="shared" si="23"/>
        <v>0.41386881346628851</v>
      </c>
      <c r="U48" s="130">
        <f t="shared" si="23"/>
        <v>0.58280677747816634</v>
      </c>
      <c r="V48" s="130">
        <f t="shared" si="23"/>
        <v>0.51761194029850743</v>
      </c>
      <c r="W48" s="130">
        <f t="shared" si="23"/>
        <v>0.73807296538821332</v>
      </c>
      <c r="X48" s="130">
        <f t="shared" si="23"/>
        <v>0.53625377643504535</v>
      </c>
      <c r="Y48" s="130">
        <f t="shared" si="23"/>
        <v>0.35973711518505708</v>
      </c>
      <c r="Z48" s="130">
        <f t="shared" si="23"/>
        <v>0.37175365607665156</v>
      </c>
      <c r="AA48" s="123"/>
      <c r="AB48" s="154">
        <f>SUM(AB39:AB47)</f>
        <v>3886</v>
      </c>
      <c r="AC48" s="155">
        <f t="shared" ref="AC48:AH48" si="33">SUM(AC39:AC47)</f>
        <v>574</v>
      </c>
      <c r="AD48" s="155">
        <f t="shared" si="33"/>
        <v>2383</v>
      </c>
      <c r="AE48" s="155">
        <f t="shared" si="33"/>
        <v>1692</v>
      </c>
      <c r="AF48" s="155">
        <f t="shared" si="33"/>
        <v>49</v>
      </c>
      <c r="AG48" s="155">
        <f t="shared" si="33"/>
        <v>572</v>
      </c>
      <c r="AH48" s="155">
        <f t="shared" si="33"/>
        <v>114</v>
      </c>
      <c r="AI48" s="155">
        <f>SUM(AB48:AH48)</f>
        <v>9270</v>
      </c>
      <c r="AJ48" s="154">
        <f t="shared" ref="AJ48:AP48" si="34">SUM(AJ39:AJ47)</f>
        <v>72369</v>
      </c>
      <c r="AK48" s="155">
        <f t="shared" si="34"/>
        <v>3950</v>
      </c>
      <c r="AL48" s="155">
        <f t="shared" si="34"/>
        <v>12098</v>
      </c>
      <c r="AM48" s="155">
        <f t="shared" si="34"/>
        <v>5244</v>
      </c>
      <c r="AN48" s="155">
        <f t="shared" si="34"/>
        <v>740</v>
      </c>
      <c r="AO48" s="155">
        <f t="shared" si="34"/>
        <v>1558</v>
      </c>
      <c r="AP48" s="155">
        <f t="shared" si="34"/>
        <v>926</v>
      </c>
      <c r="AQ48" s="155">
        <f>SUM(AJ48:AP48)</f>
        <v>96885</v>
      </c>
      <c r="AR48" s="154">
        <f t="shared" ref="AR48:AY48" si="35">SUM(AR39:AR47)</f>
        <v>76255</v>
      </c>
      <c r="AS48" s="155">
        <f t="shared" si="35"/>
        <v>4524</v>
      </c>
      <c r="AT48" s="155">
        <f t="shared" si="35"/>
        <v>14481</v>
      </c>
      <c r="AU48" s="155">
        <f t="shared" si="35"/>
        <v>6936</v>
      </c>
      <c r="AV48" s="155">
        <f t="shared" si="35"/>
        <v>789</v>
      </c>
      <c r="AW48" s="155">
        <f t="shared" si="35"/>
        <v>2130</v>
      </c>
      <c r="AX48" s="155">
        <f t="shared" si="35"/>
        <v>1040</v>
      </c>
      <c r="AY48" s="155">
        <f t="shared" si="35"/>
        <v>106155</v>
      </c>
      <c r="AZ48" s="150"/>
      <c r="BA48" s="155">
        <f>SUM(BA39:BA47)</f>
        <v>28274</v>
      </c>
      <c r="BB48" s="155">
        <f t="shared" ref="BB48:BG48" si="36">SUM(BB39:BB47)</f>
        <v>2300</v>
      </c>
      <c r="BC48" s="155">
        <f t="shared" si="36"/>
        <v>5162</v>
      </c>
      <c r="BD48" s="155">
        <f t="shared" si="36"/>
        <v>3886</v>
      </c>
      <c r="BE48" s="155">
        <f t="shared" si="36"/>
        <v>74</v>
      </c>
      <c r="BF48" s="155">
        <f t="shared" si="36"/>
        <v>1109</v>
      </c>
      <c r="BG48" s="155">
        <f t="shared" si="36"/>
        <v>540</v>
      </c>
      <c r="BH48" s="156">
        <f>SUM(BA48:BG48)</f>
        <v>41345</v>
      </c>
      <c r="BI48" s="155">
        <f t="shared" ref="BI48:BO48" si="37">SUM(BI39:BI47)</f>
        <v>200168</v>
      </c>
      <c r="BJ48" s="155">
        <f t="shared" si="37"/>
        <v>8631</v>
      </c>
      <c r="BK48" s="155">
        <f t="shared" si="37"/>
        <v>19685</v>
      </c>
      <c r="BL48" s="155">
        <f t="shared" si="37"/>
        <v>9514</v>
      </c>
      <c r="BM48" s="155">
        <f t="shared" si="37"/>
        <v>995</v>
      </c>
      <c r="BN48" s="155">
        <f t="shared" si="37"/>
        <v>2863</v>
      </c>
      <c r="BO48" s="155">
        <f t="shared" si="37"/>
        <v>2351</v>
      </c>
      <c r="BP48" s="156">
        <f t="shared" si="25"/>
        <v>244207</v>
      </c>
      <c r="BQ48" s="155">
        <f t="shared" ref="BQ48:BW48" si="38">SUM(BQ39:BQ47)</f>
        <v>228442</v>
      </c>
      <c r="BR48" s="155">
        <f t="shared" si="38"/>
        <v>10931</v>
      </c>
      <c r="BS48" s="155">
        <f t="shared" si="38"/>
        <v>24847</v>
      </c>
      <c r="BT48" s="155">
        <f t="shared" si="38"/>
        <v>13400</v>
      </c>
      <c r="BU48" s="155">
        <f t="shared" si="38"/>
        <v>1069</v>
      </c>
      <c r="BV48" s="155">
        <f t="shared" si="38"/>
        <v>3972</v>
      </c>
      <c r="BW48" s="155">
        <f t="shared" si="38"/>
        <v>2891</v>
      </c>
      <c r="BX48" s="155">
        <f>SUM(BQ48:BW48)</f>
        <v>285552</v>
      </c>
    </row>
    <row r="49" spans="1:76" ht="13.9" x14ac:dyDescent="0.4">
      <c r="A49" s="13" t="s">
        <v>1991</v>
      </c>
      <c r="B49" s="14"/>
      <c r="C49" s="14"/>
      <c r="D49" s="14"/>
      <c r="E49" s="14"/>
      <c r="F49" s="14"/>
      <c r="G49" s="14"/>
      <c r="H49" s="14"/>
      <c r="I49" s="14"/>
      <c r="J49" s="157"/>
      <c r="K49" s="158"/>
      <c r="L49" s="14"/>
      <c r="M49" s="14"/>
      <c r="N49" s="14"/>
      <c r="O49" s="14"/>
      <c r="P49" s="14"/>
      <c r="Q49" s="14"/>
      <c r="R49" s="157"/>
      <c r="S49" s="158"/>
      <c r="T49" s="14"/>
      <c r="U49" s="14"/>
      <c r="V49" s="14"/>
      <c r="W49" s="14"/>
      <c r="X49" s="14"/>
      <c r="Y49" s="14"/>
      <c r="Z49" s="103"/>
      <c r="AA49" s="14"/>
      <c r="AB49" s="159"/>
      <c r="AC49" s="116"/>
      <c r="AD49" s="116"/>
      <c r="AE49" s="116"/>
      <c r="AF49" s="116"/>
      <c r="AG49" s="116"/>
      <c r="AH49" s="116"/>
      <c r="AI49" s="118"/>
      <c r="AJ49" s="159"/>
      <c r="AK49" s="116"/>
      <c r="AL49" s="116"/>
      <c r="AM49" s="116"/>
      <c r="AN49" s="116"/>
      <c r="AO49" s="116"/>
      <c r="AP49" s="116"/>
      <c r="AQ49" s="118"/>
      <c r="AR49" s="159"/>
      <c r="AS49" s="116"/>
      <c r="AT49" s="116"/>
      <c r="AU49" s="116"/>
      <c r="AV49" s="116"/>
      <c r="AW49" s="116"/>
      <c r="AX49" s="116"/>
      <c r="AY49" s="118"/>
      <c r="AZ49" s="116"/>
      <c r="BA49" s="116"/>
      <c r="BB49" s="116"/>
      <c r="BC49" s="116"/>
      <c r="BD49" s="116"/>
      <c r="BE49" s="116"/>
      <c r="BF49" s="116"/>
      <c r="BG49" s="116"/>
      <c r="BH49" s="116"/>
    </row>
    <row r="50" spans="1:76" x14ac:dyDescent="0.35">
      <c r="A50" s="14" t="s">
        <v>1645</v>
      </c>
      <c r="B50" s="14" t="s">
        <v>1388</v>
      </c>
      <c r="C50" s="125">
        <f>IFERROR(AB50/BA39,"-")</f>
        <v>1.3917314776913631E-2</v>
      </c>
      <c r="D50" s="125">
        <f t="shared" ref="D50:Z59" si="39">IFERROR(AC50/BB39,"-")</f>
        <v>5.4054054054054057E-2</v>
      </c>
      <c r="E50" s="125">
        <f t="shared" si="39"/>
        <v>6.8965517241379309E-2</v>
      </c>
      <c r="F50" s="125">
        <f t="shared" si="39"/>
        <v>0.1111111111111111</v>
      </c>
      <c r="G50" s="125">
        <f t="shared" si="39"/>
        <v>0</v>
      </c>
      <c r="H50" s="125">
        <f t="shared" si="39"/>
        <v>4.3478260869565216E-2</v>
      </c>
      <c r="I50" s="125">
        <f t="shared" si="39"/>
        <v>0</v>
      </c>
      <c r="J50" s="124">
        <f t="shared" si="39"/>
        <v>1.7477203647416412E-2</v>
      </c>
      <c r="K50" s="126">
        <f t="shared" si="39"/>
        <v>8.9395584509591022E-2</v>
      </c>
      <c r="L50" s="125">
        <f t="shared" si="39"/>
        <v>0.17355371900826447</v>
      </c>
      <c r="M50" s="125">
        <f t="shared" si="39"/>
        <v>0.14423076923076922</v>
      </c>
      <c r="N50" s="125">
        <f t="shared" si="39"/>
        <v>7.5471698113207544E-2</v>
      </c>
      <c r="O50" s="125">
        <f t="shared" si="39"/>
        <v>0.33333333333333331</v>
      </c>
      <c r="P50" s="125">
        <f t="shared" si="39"/>
        <v>0.16363636363636364</v>
      </c>
      <c r="Q50" s="125">
        <f t="shared" si="39"/>
        <v>0.12195121951219512</v>
      </c>
      <c r="R50" s="124">
        <f t="shared" si="39"/>
        <v>9.2764060356652953E-2</v>
      </c>
      <c r="S50" s="126">
        <f t="shared" si="39"/>
        <v>7.5731752500926272E-2</v>
      </c>
      <c r="T50" s="125">
        <f t="shared" si="39"/>
        <v>0.14556962025316456</v>
      </c>
      <c r="U50" s="125">
        <f t="shared" si="39"/>
        <v>0.12781954887218044</v>
      </c>
      <c r="V50" s="125">
        <f t="shared" si="39"/>
        <v>8.7499999999999994E-2</v>
      </c>
      <c r="W50" s="125">
        <f t="shared" si="39"/>
        <v>0.32258064516129031</v>
      </c>
      <c r="X50" s="125">
        <f t="shared" si="39"/>
        <v>0.12820512820512819</v>
      </c>
      <c r="Y50" s="125">
        <f t="shared" si="39"/>
        <v>9.0909090909090912E-2</v>
      </c>
      <c r="Z50" s="123">
        <f t="shared" si="39"/>
        <v>7.8903189703413548E-2</v>
      </c>
      <c r="AA50" s="125"/>
      <c r="AB50" s="151">
        <f>VLOOKUP(AB$5&amp;AB$6&amp;$A50&amp;AB$9&amp;AB$35&amp;AB$8,'SQL - Region Gender'!$A$2:$M$3457,$C$6+4,FALSE)</f>
        <v>34</v>
      </c>
      <c r="AC50" s="148">
        <f>VLOOKUP(AC$5&amp;AC$6&amp;$A50&amp;AC$9&amp;AC$35&amp;AC$8,'SQL - Region Gender'!$A$2:$M$3457,$C$6+4,FALSE)</f>
        <v>2</v>
      </c>
      <c r="AD50" s="148">
        <f>VLOOKUP(AD$5&amp;AD$6&amp;$A50&amp;AD$9&amp;AD$35&amp;AD$8,'SQL - Region Gender'!$A$2:$M$3457,$C$6+4,FALSE)</f>
        <v>6</v>
      </c>
      <c r="AE50" s="148">
        <f>VLOOKUP(AE$5&amp;AE$6&amp;$A50&amp;AE$9&amp;AE$35&amp;AE$8,'SQL - Region Gender'!$A$2:$M$3457,$C$6+4,FALSE)</f>
        <v>3</v>
      </c>
      <c r="AF50" s="148">
        <f>VLOOKUP(AF$5&amp;AF$6&amp;$A50&amp;AF$9&amp;AF$35&amp;AF$8,'SQL - Region Gender'!$A$2:$M$3457,$C$6+4,FALSE)</f>
        <v>0</v>
      </c>
      <c r="AG50" s="148">
        <f>VLOOKUP(AG$5&amp;AG$6&amp;$A50&amp;AG$9&amp;AG$35&amp;AG$8,'SQL - Region Gender'!$A$2:$M$3457,$C$6+4,FALSE)</f>
        <v>1</v>
      </c>
      <c r="AH50" s="148">
        <f>VLOOKUP(AH$5&amp;AH$6&amp;$A50&amp;AH$9&amp;AH$35&amp;AH$8,'SQL - Region Gender'!$A$2:$M$3457,$C$6+4,FALSE)</f>
        <v>0</v>
      </c>
      <c r="AI50" s="150">
        <f>SUM(AB50:AH50)</f>
        <v>46</v>
      </c>
      <c r="AJ50" s="151">
        <f>VLOOKUP(AJ$5&amp;AJ$6&amp;$A50&amp;AJ$9&amp;AJ$35&amp;AJ$8,'SQL - Region Gender'!$A$2:$M$3457,$C$6+4,FALSE)</f>
        <v>988</v>
      </c>
      <c r="AK50" s="148">
        <f>VLOOKUP(AK$5&amp;AK$6&amp;$A50&amp;AK$9&amp;AK$35&amp;AK$8,'SQL - Region Gender'!$A$2:$M$3457,$C$6+4,FALSE)</f>
        <v>21</v>
      </c>
      <c r="AL50" s="148">
        <f>VLOOKUP(AL$5&amp;AL$6&amp;$A50&amp;AL$9&amp;AL$35&amp;AL$8,'SQL - Region Gender'!$A$2:$M$3457,$C$6+4,FALSE)</f>
        <v>45</v>
      </c>
      <c r="AM50" s="148">
        <f>VLOOKUP(AM$5&amp;AM$6&amp;$A50&amp;AM$9&amp;AM$35&amp;AM$8,'SQL - Region Gender'!$A$2:$M$3457,$C$6+4,FALSE)</f>
        <v>4</v>
      </c>
      <c r="AN50" s="148">
        <f>VLOOKUP(AN$5&amp;AN$6&amp;$A50&amp;AN$9&amp;AN$35&amp;AN$8,'SQL - Region Gender'!$A$2:$M$3457,$C$6+4,FALSE)</f>
        <v>10</v>
      </c>
      <c r="AO50" s="148">
        <f>VLOOKUP(AO$5&amp;AO$6&amp;$A50&amp;AO$9&amp;AO$35&amp;AO$8,'SQL - Region Gender'!$A$2:$M$3457,$C$6+4,FALSE)</f>
        <v>9</v>
      </c>
      <c r="AP50" s="148">
        <f>VLOOKUP(AP$5&amp;AP$6&amp;$A50&amp;AP$9&amp;AP$35&amp;AP$8,'SQL - Region Gender'!$A$2:$M$3457,$C$6+4,FALSE)</f>
        <v>5</v>
      </c>
      <c r="AQ50" s="150">
        <f>SUM(AJ50:AP50)</f>
        <v>1082</v>
      </c>
      <c r="AR50" s="151">
        <f>SUM(AB50,AJ50)</f>
        <v>1022</v>
      </c>
      <c r="AS50" s="148">
        <f t="shared" ref="AS50:AY58" si="40">SUM(AC50,AK50)</f>
        <v>23</v>
      </c>
      <c r="AT50" s="148">
        <f t="shared" si="40"/>
        <v>51</v>
      </c>
      <c r="AU50" s="148">
        <f t="shared" si="40"/>
        <v>7</v>
      </c>
      <c r="AV50" s="148">
        <f t="shared" si="40"/>
        <v>10</v>
      </c>
      <c r="AW50" s="148">
        <f t="shared" si="40"/>
        <v>10</v>
      </c>
      <c r="AX50" s="148">
        <f t="shared" si="40"/>
        <v>5</v>
      </c>
      <c r="AY50" s="150">
        <f t="shared" si="40"/>
        <v>1128</v>
      </c>
      <c r="AZ50" s="148"/>
    </row>
    <row r="51" spans="1:76" x14ac:dyDescent="0.35">
      <c r="A51" s="14" t="s">
        <v>1646</v>
      </c>
      <c r="B51" s="14" t="s">
        <v>1401</v>
      </c>
      <c r="C51" s="125">
        <f t="shared" ref="C51:C59" si="41">IFERROR(AB51/BA40,"-")</f>
        <v>1.535735380980508E-2</v>
      </c>
      <c r="D51" s="125">
        <f t="shared" si="39"/>
        <v>3.5294117647058823E-2</v>
      </c>
      <c r="E51" s="125">
        <f t="shared" si="39"/>
        <v>6.4602960969044415E-2</v>
      </c>
      <c r="F51" s="125">
        <f t="shared" si="39"/>
        <v>3.4351145038167941E-2</v>
      </c>
      <c r="G51" s="125">
        <f t="shared" si="39"/>
        <v>0.44444444444444442</v>
      </c>
      <c r="H51" s="125">
        <f t="shared" si="39"/>
        <v>0.11711711711711711</v>
      </c>
      <c r="I51" s="125">
        <f t="shared" si="39"/>
        <v>2.4390243902439025E-2</v>
      </c>
      <c r="J51" s="124">
        <f t="shared" si="39"/>
        <v>2.4919737043265555E-2</v>
      </c>
      <c r="K51" s="126">
        <f t="shared" si="39"/>
        <v>9.0016423804032575E-2</v>
      </c>
      <c r="L51" s="125">
        <f t="shared" si="39"/>
        <v>0.12669126691266913</v>
      </c>
      <c r="M51" s="125">
        <f t="shared" si="39"/>
        <v>0.11867948182198078</v>
      </c>
      <c r="N51" s="125">
        <f t="shared" si="39"/>
        <v>7.1005917159763315E-2</v>
      </c>
      <c r="O51" s="125">
        <f t="shared" si="39"/>
        <v>0.33112582781456956</v>
      </c>
      <c r="P51" s="125">
        <f t="shared" si="39"/>
        <v>0.13865546218487396</v>
      </c>
      <c r="Q51" s="125">
        <f t="shared" si="39"/>
        <v>4.4776119402985072E-2</v>
      </c>
      <c r="R51" s="124">
        <f t="shared" si="39"/>
        <v>9.3794525115954763E-2</v>
      </c>
      <c r="S51" s="126">
        <f t="shared" si="39"/>
        <v>7.87630579297246E-2</v>
      </c>
      <c r="T51" s="125">
        <f t="shared" si="39"/>
        <v>0.10486891385767791</v>
      </c>
      <c r="U51" s="125">
        <f t="shared" si="39"/>
        <v>0.10586734693877552</v>
      </c>
      <c r="V51" s="125">
        <f t="shared" si="39"/>
        <v>5.8517555266579972E-2</v>
      </c>
      <c r="W51" s="125">
        <f t="shared" si="39"/>
        <v>0.33750000000000002</v>
      </c>
      <c r="X51" s="125">
        <f t="shared" si="39"/>
        <v>0.1318051575931232</v>
      </c>
      <c r="Y51" s="125">
        <f t="shared" si="39"/>
        <v>0.04</v>
      </c>
      <c r="Z51" s="123">
        <f t="shared" si="39"/>
        <v>8.2397287998380891E-2</v>
      </c>
      <c r="AA51" s="125"/>
      <c r="AB51" s="151">
        <f>VLOOKUP(AB$5&amp;AB$6&amp;$A51&amp;AB$9&amp;AB$35&amp;AB$8,'SQL - Region Gender'!$A$2:$M$3457,$C$6+4,FALSE)</f>
        <v>78</v>
      </c>
      <c r="AC51" s="148">
        <f>VLOOKUP(AC$5&amp;AC$6&amp;$A51&amp;AC$9&amp;AC$35&amp;AC$8,'SQL - Region Gender'!$A$2:$M$3457,$C$6+4,FALSE)</f>
        <v>9</v>
      </c>
      <c r="AD51" s="148">
        <f>VLOOKUP(AD$5&amp;AD$6&amp;$A51&amp;AD$9&amp;AD$35&amp;AD$8,'SQL - Region Gender'!$A$2:$M$3457,$C$6+4,FALSE)</f>
        <v>48</v>
      </c>
      <c r="AE51" s="148">
        <f>VLOOKUP(AE$5&amp;AE$6&amp;$A51&amp;AE$9&amp;AE$35&amp;AE$8,'SQL - Region Gender'!$A$2:$M$3457,$C$6+4,FALSE)</f>
        <v>9</v>
      </c>
      <c r="AF51" s="148">
        <f>VLOOKUP(AF$5&amp;AF$6&amp;$A51&amp;AF$9&amp;AF$35&amp;AF$8,'SQL - Region Gender'!$A$2:$M$3457,$C$6+4,FALSE)</f>
        <v>4</v>
      </c>
      <c r="AG51" s="148">
        <f>VLOOKUP(AG$5&amp;AG$6&amp;$A51&amp;AG$9&amp;AG$35&amp;AG$8,'SQL - Region Gender'!$A$2:$M$3457,$C$6+4,FALSE)</f>
        <v>13</v>
      </c>
      <c r="AH51" s="148">
        <f>VLOOKUP(AH$5&amp;AH$6&amp;$A51&amp;AH$9&amp;AH$35&amp;AH$8,'SQL - Region Gender'!$A$2:$M$3457,$C$6+4,FALSE)</f>
        <v>2</v>
      </c>
      <c r="AI51" s="150">
        <f t="shared" ref="AI51:AI58" si="42">SUM(AB51:AH51)</f>
        <v>163</v>
      </c>
      <c r="AJ51" s="151">
        <f>VLOOKUP(AJ$5&amp;AJ$6&amp;$A51&amp;AJ$9&amp;AJ$35&amp;AJ$8,'SQL - Region Gender'!$A$2:$M$3457,$C$6+4,FALSE)</f>
        <v>2576</v>
      </c>
      <c r="AK51" s="148">
        <f>VLOOKUP(AK$5&amp;AK$6&amp;$A51&amp;AK$9&amp;AK$35&amp;AK$8,'SQL - Region Gender'!$A$2:$M$3457,$C$6+4,FALSE)</f>
        <v>103</v>
      </c>
      <c r="AL51" s="148">
        <f>VLOOKUP(AL$5&amp;AL$6&amp;$A51&amp;AL$9&amp;AL$35&amp;AL$8,'SQL - Region Gender'!$A$2:$M$3457,$C$6+4,FALSE)</f>
        <v>284</v>
      </c>
      <c r="AM51" s="148">
        <f>VLOOKUP(AM$5&amp;AM$6&amp;$A51&amp;AM$9&amp;AM$35&amp;AM$8,'SQL - Region Gender'!$A$2:$M$3457,$C$6+4,FALSE)</f>
        <v>36</v>
      </c>
      <c r="AN51" s="148">
        <f>VLOOKUP(AN$5&amp;AN$6&amp;$A51&amp;AN$9&amp;AN$35&amp;AN$8,'SQL - Region Gender'!$A$2:$M$3457,$C$6+4,FALSE)</f>
        <v>50</v>
      </c>
      <c r="AO51" s="148">
        <f>VLOOKUP(AO$5&amp;AO$6&amp;$A51&amp;AO$9&amp;AO$35&amp;AO$8,'SQL - Region Gender'!$A$2:$M$3457,$C$6+4,FALSE)</f>
        <v>33</v>
      </c>
      <c r="AP51" s="148">
        <f>VLOOKUP(AP$5&amp;AP$6&amp;$A51&amp;AP$9&amp;AP$35&amp;AP$8,'SQL - Region Gender'!$A$2:$M$3457,$C$6+4,FALSE)</f>
        <v>12</v>
      </c>
      <c r="AQ51" s="150">
        <f t="shared" ref="AQ51:AQ58" si="43">SUM(AJ51:AP51)</f>
        <v>3094</v>
      </c>
      <c r="AR51" s="151">
        <f t="shared" ref="AR51:AR58" si="44">SUM(AB51,AJ51)</f>
        <v>2654</v>
      </c>
      <c r="AS51" s="148">
        <f t="shared" si="40"/>
        <v>112</v>
      </c>
      <c r="AT51" s="148">
        <f t="shared" si="40"/>
        <v>332</v>
      </c>
      <c r="AU51" s="148">
        <f t="shared" si="40"/>
        <v>45</v>
      </c>
      <c r="AV51" s="148">
        <f t="shared" si="40"/>
        <v>54</v>
      </c>
      <c r="AW51" s="148">
        <f t="shared" si="40"/>
        <v>46</v>
      </c>
      <c r="AX51" s="148">
        <f t="shared" si="40"/>
        <v>14</v>
      </c>
      <c r="AY51" s="150">
        <f t="shared" si="40"/>
        <v>3257</v>
      </c>
      <c r="AZ51" s="148"/>
    </row>
    <row r="52" spans="1:76" x14ac:dyDescent="0.35">
      <c r="A52" s="14" t="s">
        <v>1647</v>
      </c>
      <c r="B52" s="14" t="s">
        <v>1648</v>
      </c>
      <c r="C52" s="125">
        <f t="shared" si="41"/>
        <v>1.5639097744360904E-2</v>
      </c>
      <c r="D52" s="125">
        <f t="shared" si="39"/>
        <v>2.4875621890547265E-2</v>
      </c>
      <c r="E52" s="125">
        <f t="shared" si="39"/>
        <v>3.6486486486486489E-2</v>
      </c>
      <c r="F52" s="125">
        <f t="shared" si="39"/>
        <v>5.5900621118012424E-2</v>
      </c>
      <c r="G52" s="125">
        <f t="shared" si="39"/>
        <v>0.33333333333333331</v>
      </c>
      <c r="H52" s="125">
        <f t="shared" si="39"/>
        <v>4.9180327868852458E-2</v>
      </c>
      <c r="I52" s="125">
        <f t="shared" si="39"/>
        <v>5.128205128205128E-2</v>
      </c>
      <c r="J52" s="124">
        <f t="shared" si="39"/>
        <v>2.2060445621001543E-2</v>
      </c>
      <c r="K52" s="126">
        <f t="shared" si="39"/>
        <v>8.541430192962543E-2</v>
      </c>
      <c r="L52" s="125">
        <f t="shared" si="39"/>
        <v>7.4394463667820071E-2</v>
      </c>
      <c r="M52" s="125">
        <f t="shared" si="39"/>
        <v>6.8356722498868261E-2</v>
      </c>
      <c r="N52" s="125">
        <f t="shared" si="39"/>
        <v>4.5454545454545456E-2</v>
      </c>
      <c r="O52" s="125">
        <f t="shared" si="39"/>
        <v>0.3108108108108108</v>
      </c>
      <c r="P52" s="125">
        <f t="shared" si="39"/>
        <v>0.17985611510791366</v>
      </c>
      <c r="Q52" s="125">
        <f t="shared" si="39"/>
        <v>8.8050314465408799E-2</v>
      </c>
      <c r="R52" s="124">
        <f t="shared" si="39"/>
        <v>8.4248490497224132E-2</v>
      </c>
      <c r="S52" s="126">
        <f t="shared" si="39"/>
        <v>7.5932812946994152E-2</v>
      </c>
      <c r="T52" s="125">
        <f t="shared" si="39"/>
        <v>6.1617458279845959E-2</v>
      </c>
      <c r="U52" s="125">
        <f t="shared" si="39"/>
        <v>6.0359443879281112E-2</v>
      </c>
      <c r="V52" s="125">
        <f t="shared" si="39"/>
        <v>4.8598130841121495E-2</v>
      </c>
      <c r="W52" s="125">
        <f t="shared" si="39"/>
        <v>0.3125</v>
      </c>
      <c r="X52" s="125">
        <f t="shared" si="39"/>
        <v>0.14000000000000001</v>
      </c>
      <c r="Y52" s="125">
        <f t="shared" si="39"/>
        <v>8.0808080808080815E-2</v>
      </c>
      <c r="Z52" s="123">
        <f t="shared" si="39"/>
        <v>7.4597740499828827E-2</v>
      </c>
      <c r="AA52" s="125"/>
      <c r="AB52" s="151">
        <f>VLOOKUP(AB$5&amp;AB$6&amp;$A52&amp;AB$9&amp;AB$35&amp;AB$8,'SQL - Region Gender'!$A$2:$M$3457,$C$6+4,FALSE)</f>
        <v>52</v>
      </c>
      <c r="AC52" s="148">
        <f>VLOOKUP(AC$5&amp;AC$6&amp;$A52&amp;AC$9&amp;AC$35&amp;AC$8,'SQL - Region Gender'!$A$2:$M$3457,$C$6+4,FALSE)</f>
        <v>5</v>
      </c>
      <c r="AD52" s="148">
        <f>VLOOKUP(AD$5&amp;AD$6&amp;$A52&amp;AD$9&amp;AD$35&amp;AD$8,'SQL - Region Gender'!$A$2:$M$3457,$C$6+4,FALSE)</f>
        <v>27</v>
      </c>
      <c r="AE52" s="148">
        <f>VLOOKUP(AE$5&amp;AE$6&amp;$A52&amp;AE$9&amp;AE$35&amp;AE$8,'SQL - Region Gender'!$A$2:$M$3457,$C$6+4,FALSE)</f>
        <v>9</v>
      </c>
      <c r="AF52" s="148">
        <f>VLOOKUP(AF$5&amp;AF$6&amp;$A52&amp;AF$9&amp;AF$35&amp;AF$8,'SQL - Region Gender'!$A$2:$M$3457,$C$6+4,FALSE)</f>
        <v>2</v>
      </c>
      <c r="AG52" s="148">
        <f>VLOOKUP(AG$5&amp;AG$6&amp;$A52&amp;AG$9&amp;AG$35&amp;AG$8,'SQL - Region Gender'!$A$2:$M$3457,$C$6+4,FALSE)</f>
        <v>3</v>
      </c>
      <c r="AH52" s="148">
        <f>VLOOKUP(AH$5&amp;AH$6&amp;$A52&amp;AH$9&amp;AH$35&amp;AH$8,'SQL - Region Gender'!$A$2:$M$3457,$C$6+4,FALSE)</f>
        <v>2</v>
      </c>
      <c r="AI52" s="150">
        <f t="shared" si="42"/>
        <v>100</v>
      </c>
      <c r="AJ52" s="151">
        <f>VLOOKUP(AJ$5&amp;AJ$6&amp;$A52&amp;AJ$9&amp;AJ$35&amp;AJ$8,'SQL - Region Gender'!$A$2:$M$3457,$C$6+4,FALSE)</f>
        <v>1806</v>
      </c>
      <c r="AK52" s="148">
        <f>VLOOKUP(AK$5&amp;AK$6&amp;$A52&amp;AK$9&amp;AK$35&amp;AK$8,'SQL - Region Gender'!$A$2:$M$3457,$C$6+4,FALSE)</f>
        <v>43</v>
      </c>
      <c r="AL52" s="148">
        <f>VLOOKUP(AL$5&amp;AL$6&amp;$A52&amp;AL$9&amp;AL$35&amp;AL$8,'SQL - Region Gender'!$A$2:$M$3457,$C$6+4,FALSE)</f>
        <v>151</v>
      </c>
      <c r="AM52" s="148">
        <f>VLOOKUP(AM$5&amp;AM$6&amp;$A52&amp;AM$9&amp;AM$35&amp;AM$8,'SQL - Region Gender'!$A$2:$M$3457,$C$6+4,FALSE)</f>
        <v>17</v>
      </c>
      <c r="AN52" s="148">
        <f>VLOOKUP(AN$5&amp;AN$6&amp;$A52&amp;AN$9&amp;AN$35&amp;AN$8,'SQL - Region Gender'!$A$2:$M$3457,$C$6+4,FALSE)</f>
        <v>23</v>
      </c>
      <c r="AO52" s="148">
        <f>VLOOKUP(AO$5&amp;AO$6&amp;$A52&amp;AO$9&amp;AO$35&amp;AO$8,'SQL - Region Gender'!$A$2:$M$3457,$C$6+4,FALSE)</f>
        <v>25</v>
      </c>
      <c r="AP52" s="148">
        <f>VLOOKUP(AP$5&amp;AP$6&amp;$A52&amp;AP$9&amp;AP$35&amp;AP$8,'SQL - Region Gender'!$A$2:$M$3457,$C$6+4,FALSE)</f>
        <v>14</v>
      </c>
      <c r="AQ52" s="150">
        <f t="shared" si="43"/>
        <v>2079</v>
      </c>
      <c r="AR52" s="151">
        <f t="shared" si="44"/>
        <v>1858</v>
      </c>
      <c r="AS52" s="148">
        <f t="shared" si="40"/>
        <v>48</v>
      </c>
      <c r="AT52" s="148">
        <f t="shared" si="40"/>
        <v>178</v>
      </c>
      <c r="AU52" s="148">
        <f t="shared" si="40"/>
        <v>26</v>
      </c>
      <c r="AV52" s="148">
        <f t="shared" si="40"/>
        <v>25</v>
      </c>
      <c r="AW52" s="148">
        <f t="shared" si="40"/>
        <v>28</v>
      </c>
      <c r="AX52" s="148">
        <f t="shared" si="40"/>
        <v>16</v>
      </c>
      <c r="AY52" s="150">
        <f t="shared" si="40"/>
        <v>2179</v>
      </c>
      <c r="AZ52" s="148"/>
    </row>
    <row r="53" spans="1:76" x14ac:dyDescent="0.35">
      <c r="A53" s="14" t="s">
        <v>1649</v>
      </c>
      <c r="B53" s="14" t="s">
        <v>1442</v>
      </c>
      <c r="C53" s="125">
        <f t="shared" si="41"/>
        <v>1.7241379310344827E-2</v>
      </c>
      <c r="D53" s="125">
        <f t="shared" si="39"/>
        <v>2.3391812865497075E-2</v>
      </c>
      <c r="E53" s="125">
        <f t="shared" si="39"/>
        <v>4.49438202247191E-2</v>
      </c>
      <c r="F53" s="125">
        <f t="shared" si="39"/>
        <v>3.4246575342465752E-2</v>
      </c>
      <c r="G53" s="125">
        <f t="shared" si="39"/>
        <v>1</v>
      </c>
      <c r="H53" s="125">
        <f t="shared" si="39"/>
        <v>0.08</v>
      </c>
      <c r="I53" s="125">
        <f t="shared" si="39"/>
        <v>0</v>
      </c>
      <c r="J53" s="124">
        <f t="shared" si="39"/>
        <v>2.117863720073665E-2</v>
      </c>
      <c r="K53" s="126">
        <f t="shared" si="39"/>
        <v>8.2246112096858365E-2</v>
      </c>
      <c r="L53" s="125">
        <f t="shared" si="39"/>
        <v>8.9285714285714288E-2</v>
      </c>
      <c r="M53" s="125">
        <f t="shared" si="39"/>
        <v>0.12288401253918495</v>
      </c>
      <c r="N53" s="125">
        <f t="shared" si="39"/>
        <v>4.9438202247191011E-2</v>
      </c>
      <c r="O53" s="125">
        <f t="shared" si="39"/>
        <v>0.35294117647058826</v>
      </c>
      <c r="P53" s="125">
        <f t="shared" si="39"/>
        <v>9.4017094017094016E-2</v>
      </c>
      <c r="Q53" s="125">
        <f t="shared" si="39"/>
        <v>7.2164948453608241E-2</v>
      </c>
      <c r="R53" s="124">
        <f t="shared" si="39"/>
        <v>8.5516559565002467E-2</v>
      </c>
      <c r="S53" s="126">
        <f t="shared" si="39"/>
        <v>7.4453426419254093E-2</v>
      </c>
      <c r="T53" s="125">
        <f t="shared" si="39"/>
        <v>7.591933570581258E-2</v>
      </c>
      <c r="U53" s="125">
        <f t="shared" si="39"/>
        <v>0.11170784103114931</v>
      </c>
      <c r="V53" s="125">
        <f t="shared" si="39"/>
        <v>4.5685279187817257E-2</v>
      </c>
      <c r="W53" s="125">
        <f t="shared" si="39"/>
        <v>0.36231884057971014</v>
      </c>
      <c r="X53" s="125">
        <f t="shared" si="39"/>
        <v>9.154929577464789E-2</v>
      </c>
      <c r="Y53" s="125">
        <f t="shared" si="39"/>
        <v>6.0344827586206899E-2</v>
      </c>
      <c r="Z53" s="123">
        <f t="shared" si="39"/>
        <v>7.7299988240366907E-2</v>
      </c>
      <c r="AA53" s="125"/>
      <c r="AB53" s="151">
        <f>VLOOKUP(AB$5&amp;AB$6&amp;$A53&amp;AB$9&amp;AB$35&amp;AB$8,'SQL - Region Gender'!$A$2:$M$3457,$C$6+4,FALSE)</f>
        <v>45</v>
      </c>
      <c r="AC53" s="148">
        <f>VLOOKUP(AC$5&amp;AC$6&amp;$A53&amp;AC$9&amp;AC$35&amp;AC$8,'SQL - Region Gender'!$A$2:$M$3457,$C$6+4,FALSE)</f>
        <v>4</v>
      </c>
      <c r="AD53" s="148">
        <f>VLOOKUP(AD$5&amp;AD$6&amp;$A53&amp;AD$9&amp;AD$35&amp;AD$8,'SQL - Region Gender'!$A$2:$M$3457,$C$6+4,FALSE)</f>
        <v>12</v>
      </c>
      <c r="AE53" s="148">
        <f>VLOOKUP(AE$5&amp;AE$6&amp;$A53&amp;AE$9&amp;AE$35&amp;AE$8,'SQL - Region Gender'!$A$2:$M$3457,$C$6+4,FALSE)</f>
        <v>5</v>
      </c>
      <c r="AF53" s="148">
        <f>VLOOKUP(AF$5&amp;AF$6&amp;$A53&amp;AF$9&amp;AF$35&amp;AF$8,'SQL - Region Gender'!$A$2:$M$3457,$C$6+4,FALSE)</f>
        <v>1</v>
      </c>
      <c r="AG53" s="148">
        <f>VLOOKUP(AG$5&amp;AG$6&amp;$A53&amp;AG$9&amp;AG$35&amp;AG$8,'SQL - Region Gender'!$A$2:$M$3457,$C$6+4,FALSE)</f>
        <v>2</v>
      </c>
      <c r="AH53" s="148">
        <f>VLOOKUP(AH$5&amp;AH$6&amp;$A53&amp;AH$9&amp;AH$35&amp;AH$8,'SQL - Region Gender'!$A$2:$M$3457,$C$6+4,FALSE)</f>
        <v>0</v>
      </c>
      <c r="AI53" s="150">
        <f t="shared" si="42"/>
        <v>69</v>
      </c>
      <c r="AJ53" s="151">
        <f>VLOOKUP(AJ$5&amp;AJ$6&amp;$A53&amp;AJ$9&amp;AJ$35&amp;AJ$8,'SQL - Region Gender'!$A$2:$M$3457,$C$6+4,FALSE)</f>
        <v>1576</v>
      </c>
      <c r="AK53" s="148">
        <f>VLOOKUP(AK$5&amp;AK$6&amp;$A53&amp;AK$9&amp;AK$35&amp;AK$8,'SQL - Region Gender'!$A$2:$M$3457,$C$6+4,FALSE)</f>
        <v>60</v>
      </c>
      <c r="AL53" s="148">
        <f>VLOOKUP(AL$5&amp;AL$6&amp;$A53&amp;AL$9&amp;AL$35&amp;AL$8,'SQL - Region Gender'!$A$2:$M$3457,$C$6+4,FALSE)</f>
        <v>196</v>
      </c>
      <c r="AM53" s="148">
        <f>VLOOKUP(AM$5&amp;AM$6&amp;$A53&amp;AM$9&amp;AM$35&amp;AM$8,'SQL - Region Gender'!$A$2:$M$3457,$C$6+4,FALSE)</f>
        <v>22</v>
      </c>
      <c r="AN53" s="148">
        <f>VLOOKUP(AN$5&amp;AN$6&amp;$A53&amp;AN$9&amp;AN$35&amp;AN$8,'SQL - Region Gender'!$A$2:$M$3457,$C$6+4,FALSE)</f>
        <v>24</v>
      </c>
      <c r="AO53" s="148">
        <f>VLOOKUP(AO$5&amp;AO$6&amp;$A53&amp;AO$9&amp;AO$35&amp;AO$8,'SQL - Region Gender'!$A$2:$M$3457,$C$6+4,FALSE)</f>
        <v>11</v>
      </c>
      <c r="AP53" s="148">
        <f>VLOOKUP(AP$5&amp;AP$6&amp;$A53&amp;AP$9&amp;AP$35&amp;AP$8,'SQL - Region Gender'!$A$2:$M$3457,$C$6+4,FALSE)</f>
        <v>14</v>
      </c>
      <c r="AQ53" s="150">
        <f t="shared" si="43"/>
        <v>1903</v>
      </c>
      <c r="AR53" s="151">
        <f t="shared" si="44"/>
        <v>1621</v>
      </c>
      <c r="AS53" s="148">
        <f t="shared" si="40"/>
        <v>64</v>
      </c>
      <c r="AT53" s="148">
        <f t="shared" si="40"/>
        <v>208</v>
      </c>
      <c r="AU53" s="148">
        <f t="shared" si="40"/>
        <v>27</v>
      </c>
      <c r="AV53" s="148">
        <f t="shared" si="40"/>
        <v>25</v>
      </c>
      <c r="AW53" s="148">
        <f t="shared" si="40"/>
        <v>13</v>
      </c>
      <c r="AX53" s="148">
        <f t="shared" si="40"/>
        <v>14</v>
      </c>
      <c r="AY53" s="150">
        <f t="shared" si="40"/>
        <v>1972</v>
      </c>
      <c r="AZ53" s="148"/>
    </row>
    <row r="54" spans="1:76" x14ac:dyDescent="0.35">
      <c r="A54" s="14" t="s">
        <v>1650</v>
      </c>
      <c r="B54" s="14" t="s">
        <v>1452</v>
      </c>
      <c r="C54" s="125">
        <f t="shared" si="41"/>
        <v>1.384083044982699E-2</v>
      </c>
      <c r="D54" s="125">
        <f t="shared" si="39"/>
        <v>2.717391304347826E-2</v>
      </c>
      <c r="E54" s="125">
        <f t="shared" si="39"/>
        <v>4.72972972972973E-2</v>
      </c>
      <c r="F54" s="125">
        <f t="shared" si="39"/>
        <v>2.9545454545454545E-2</v>
      </c>
      <c r="G54" s="125">
        <f t="shared" si="39"/>
        <v>0.33333333333333331</v>
      </c>
      <c r="H54" s="125">
        <f t="shared" si="39"/>
        <v>8.0246913580246909E-2</v>
      </c>
      <c r="I54" s="125">
        <f t="shared" si="39"/>
        <v>4.6875E-2</v>
      </c>
      <c r="J54" s="124">
        <f t="shared" si="39"/>
        <v>2.6437419116287667E-2</v>
      </c>
      <c r="K54" s="126">
        <f t="shared" si="39"/>
        <v>7.8920983528288371E-2</v>
      </c>
      <c r="L54" s="125">
        <f t="shared" si="39"/>
        <v>9.0270812437311942E-2</v>
      </c>
      <c r="M54" s="125">
        <f t="shared" si="39"/>
        <v>9.9060890639200247E-2</v>
      </c>
      <c r="N54" s="125">
        <f t="shared" si="39"/>
        <v>6.3775510204081634E-2</v>
      </c>
      <c r="O54" s="125">
        <f t="shared" si="39"/>
        <v>0.35820895522388058</v>
      </c>
      <c r="P54" s="125">
        <f t="shared" si="39"/>
        <v>0.11160714285714286</v>
      </c>
      <c r="Q54" s="125">
        <f t="shared" si="39"/>
        <v>8.2125603864734303E-2</v>
      </c>
      <c r="R54" s="124">
        <f t="shared" si="39"/>
        <v>8.2412818096135723E-2</v>
      </c>
      <c r="S54" s="126">
        <f t="shared" si="39"/>
        <v>7.0344884762062673E-2</v>
      </c>
      <c r="T54" s="125">
        <f t="shared" si="39"/>
        <v>7.3260073260073263E-2</v>
      </c>
      <c r="U54" s="125">
        <f t="shared" si="39"/>
        <v>8.539576365663322E-2</v>
      </c>
      <c r="V54" s="125">
        <f t="shared" si="39"/>
        <v>5.1470588235294115E-2</v>
      </c>
      <c r="W54" s="125">
        <f t="shared" si="39"/>
        <v>0.35443037974683544</v>
      </c>
      <c r="X54" s="125">
        <f t="shared" si="39"/>
        <v>9.8445595854922283E-2</v>
      </c>
      <c r="Y54" s="125">
        <f t="shared" si="39"/>
        <v>7.3800738007380073E-2</v>
      </c>
      <c r="Z54" s="123">
        <f t="shared" si="39"/>
        <v>7.2931671572618526E-2</v>
      </c>
      <c r="AA54" s="125"/>
      <c r="AB54" s="151">
        <f>VLOOKUP(AB$5&amp;AB$6&amp;$A54&amp;AB$9&amp;AB$35&amp;AB$8,'SQL - Region Gender'!$A$2:$M$3457,$C$6+4,FALSE)</f>
        <v>44</v>
      </c>
      <c r="AC54" s="148">
        <f>VLOOKUP(AC$5&amp;AC$6&amp;$A54&amp;AC$9&amp;AC$35&amp;AC$8,'SQL - Region Gender'!$A$2:$M$3457,$C$6+4,FALSE)</f>
        <v>10</v>
      </c>
      <c r="AD54" s="148">
        <f>VLOOKUP(AD$5&amp;AD$6&amp;$A54&amp;AD$9&amp;AD$35&amp;AD$8,'SQL - Region Gender'!$A$2:$M$3457,$C$6+4,FALSE)</f>
        <v>56</v>
      </c>
      <c r="AE54" s="148">
        <f>VLOOKUP(AE$5&amp;AE$6&amp;$A54&amp;AE$9&amp;AE$35&amp;AE$8,'SQL - Region Gender'!$A$2:$M$3457,$C$6+4,FALSE)</f>
        <v>13</v>
      </c>
      <c r="AF54" s="148">
        <f>VLOOKUP(AF$5&amp;AF$6&amp;$A54&amp;AF$9&amp;AF$35&amp;AF$8,'SQL - Region Gender'!$A$2:$M$3457,$C$6+4,FALSE)</f>
        <v>4</v>
      </c>
      <c r="AG54" s="148">
        <f>VLOOKUP(AG$5&amp;AG$6&amp;$A54&amp;AG$9&amp;AG$35&amp;AG$8,'SQL - Region Gender'!$A$2:$M$3457,$C$6+4,FALSE)</f>
        <v>13</v>
      </c>
      <c r="AH54" s="148">
        <f>VLOOKUP(AH$5&amp;AH$6&amp;$A54&amp;AH$9&amp;AH$35&amp;AH$8,'SQL - Region Gender'!$A$2:$M$3457,$C$6+4,FALSE)</f>
        <v>3</v>
      </c>
      <c r="AI54" s="150">
        <f t="shared" si="42"/>
        <v>143</v>
      </c>
      <c r="AJ54" s="151">
        <f>VLOOKUP(AJ$5&amp;AJ$6&amp;$A54&amp;AJ$9&amp;AJ$35&amp;AJ$8,'SQL - Region Gender'!$A$2:$M$3457,$C$6+4,FALSE)</f>
        <v>1653</v>
      </c>
      <c r="AK54" s="148">
        <f>VLOOKUP(AK$5&amp;AK$6&amp;$A54&amp;AK$9&amp;AK$35&amp;AK$8,'SQL - Region Gender'!$A$2:$M$3457,$C$6+4,FALSE)</f>
        <v>90</v>
      </c>
      <c r="AL54" s="148">
        <f>VLOOKUP(AL$5&amp;AL$6&amp;$A54&amp;AL$9&amp;AL$35&amp;AL$8,'SQL - Region Gender'!$A$2:$M$3457,$C$6+4,FALSE)</f>
        <v>327</v>
      </c>
      <c r="AM54" s="148">
        <f>VLOOKUP(AM$5&amp;AM$6&amp;$A54&amp;AM$9&amp;AM$35&amp;AM$8,'SQL - Region Gender'!$A$2:$M$3457,$C$6+4,FALSE)</f>
        <v>50</v>
      </c>
      <c r="AN54" s="148">
        <f>VLOOKUP(AN$5&amp;AN$6&amp;$A54&amp;AN$9&amp;AN$35&amp;AN$8,'SQL - Region Gender'!$A$2:$M$3457,$C$6+4,FALSE)</f>
        <v>24</v>
      </c>
      <c r="AO54" s="148">
        <f>VLOOKUP(AO$5&amp;AO$6&amp;$A54&amp;AO$9&amp;AO$35&amp;AO$8,'SQL - Region Gender'!$A$2:$M$3457,$C$6+4,FALSE)</f>
        <v>25</v>
      </c>
      <c r="AP54" s="148">
        <f>VLOOKUP(AP$5&amp;AP$6&amp;$A54&amp;AP$9&amp;AP$35&amp;AP$8,'SQL - Region Gender'!$A$2:$M$3457,$C$6+4,FALSE)</f>
        <v>17</v>
      </c>
      <c r="AQ54" s="150">
        <f t="shared" si="43"/>
        <v>2186</v>
      </c>
      <c r="AR54" s="151">
        <f t="shared" si="44"/>
        <v>1697</v>
      </c>
      <c r="AS54" s="148">
        <f t="shared" si="40"/>
        <v>100</v>
      </c>
      <c r="AT54" s="148">
        <f t="shared" si="40"/>
        <v>383</v>
      </c>
      <c r="AU54" s="148">
        <f t="shared" si="40"/>
        <v>63</v>
      </c>
      <c r="AV54" s="148">
        <f t="shared" si="40"/>
        <v>28</v>
      </c>
      <c r="AW54" s="148">
        <f t="shared" si="40"/>
        <v>38</v>
      </c>
      <c r="AX54" s="148">
        <f t="shared" si="40"/>
        <v>20</v>
      </c>
      <c r="AY54" s="150">
        <f t="shared" si="40"/>
        <v>2329</v>
      </c>
      <c r="AZ54" s="148"/>
    </row>
    <row r="55" spans="1:76" x14ac:dyDescent="0.35">
      <c r="A55" s="14" t="s">
        <v>1651</v>
      </c>
      <c r="B55" s="14" t="s">
        <v>1652</v>
      </c>
      <c r="C55" s="125">
        <f t="shared" si="41"/>
        <v>1.5329768270944741E-2</v>
      </c>
      <c r="D55" s="125">
        <f t="shared" si="39"/>
        <v>5.4945054945054944E-2</v>
      </c>
      <c r="E55" s="125">
        <f t="shared" si="39"/>
        <v>4.3478260869565216E-2</v>
      </c>
      <c r="F55" s="125">
        <f t="shared" si="39"/>
        <v>5.3097345132743362E-2</v>
      </c>
      <c r="G55" s="125">
        <f>IFERROR(AF55/BE44,"-")</f>
        <v>0</v>
      </c>
      <c r="H55" s="125">
        <f t="shared" si="39"/>
        <v>8.1081081081081086E-2</v>
      </c>
      <c r="I55" s="125">
        <f t="shared" si="39"/>
        <v>0</v>
      </c>
      <c r="J55" s="124">
        <f t="shared" si="39"/>
        <v>2.1202439732791172E-2</v>
      </c>
      <c r="K55" s="126">
        <f t="shared" si="39"/>
        <v>9.378686590640975E-2</v>
      </c>
      <c r="L55" s="125">
        <f t="shared" si="39"/>
        <v>0.12884615384615383</v>
      </c>
      <c r="M55" s="125">
        <f t="shared" si="39"/>
        <v>0.15425131677953349</v>
      </c>
      <c r="N55" s="125">
        <f t="shared" si="39"/>
        <v>8.7988826815642462E-2</v>
      </c>
      <c r="O55" s="125">
        <f t="shared" si="39"/>
        <v>0.36153846153846153</v>
      </c>
      <c r="P55" s="125">
        <f t="shared" si="39"/>
        <v>0.13</v>
      </c>
      <c r="Q55" s="125">
        <f t="shared" si="39"/>
        <v>7.0512820512820512E-2</v>
      </c>
      <c r="R55" s="124">
        <f t="shared" si="39"/>
        <v>9.8844188359570595E-2</v>
      </c>
      <c r="S55" s="126">
        <f t="shared" si="39"/>
        <v>8.5992562422525232E-2</v>
      </c>
      <c r="T55" s="125">
        <f t="shared" si="39"/>
        <v>0.11783960720130933</v>
      </c>
      <c r="U55" s="125">
        <f t="shared" si="39"/>
        <v>0.13653603034134007</v>
      </c>
      <c r="V55" s="125">
        <f t="shared" si="39"/>
        <v>8.3232810615199035E-2</v>
      </c>
      <c r="W55" s="125">
        <f t="shared" si="39"/>
        <v>0.35606060606060608</v>
      </c>
      <c r="X55" s="125">
        <f t="shared" si="39"/>
        <v>0.12236286919831224</v>
      </c>
      <c r="Y55" s="125">
        <f t="shared" si="39"/>
        <v>6.0606060606060608E-2</v>
      </c>
      <c r="Z55" s="123">
        <f t="shared" si="39"/>
        <v>9.0644171779141108E-2</v>
      </c>
      <c r="AA55" s="125"/>
      <c r="AB55" s="151">
        <f>VLOOKUP(AB$5&amp;AB$6&amp;$A55&amp;AB$9&amp;AB$35&amp;AB$8,'SQL - Region Gender'!$A$2:$M$3457,$C$6+4,FALSE)</f>
        <v>43</v>
      </c>
      <c r="AC55" s="148">
        <f>VLOOKUP(AC$5&amp;AC$6&amp;$A55&amp;AC$9&amp;AC$35&amp;AC$8,'SQL - Region Gender'!$A$2:$M$3457,$C$6+4,FALSE)</f>
        <v>10</v>
      </c>
      <c r="AD55" s="148">
        <f>VLOOKUP(AD$5&amp;AD$6&amp;$A55&amp;AD$9&amp;AD$35&amp;AD$8,'SQL - Region Gender'!$A$2:$M$3457,$C$6+4,FALSE)</f>
        <v>11</v>
      </c>
      <c r="AE55" s="148">
        <f>VLOOKUP(AE$5&amp;AE$6&amp;$A55&amp;AE$9&amp;AE$35&amp;AE$8,'SQL - Region Gender'!$A$2:$M$3457,$C$6+4,FALSE)</f>
        <v>6</v>
      </c>
      <c r="AF55" s="148">
        <f>VLOOKUP(AF$5&amp;AF$6&amp;$A55&amp;AF$9&amp;AF$35&amp;AF$8,'SQL - Region Gender'!$A$2:$M$3457,$C$6+4,FALSE)</f>
        <v>0</v>
      </c>
      <c r="AG55" s="148">
        <f>VLOOKUP(AG$5&amp;AG$6&amp;$A55&amp;AG$9&amp;AG$35&amp;AG$8,'SQL - Region Gender'!$A$2:$M$3457,$C$6+4,FALSE)</f>
        <v>3</v>
      </c>
      <c r="AH55" s="148">
        <f>VLOOKUP(AH$5&amp;AH$6&amp;$A55&amp;AH$9&amp;AH$35&amp;AH$8,'SQL - Region Gender'!$A$2:$M$3457,$C$6+4,FALSE)</f>
        <v>0</v>
      </c>
      <c r="AI55" s="150">
        <f t="shared" si="42"/>
        <v>73</v>
      </c>
      <c r="AJ55" s="151">
        <f>VLOOKUP(AJ$5&amp;AJ$6&amp;$A55&amp;AJ$9&amp;AJ$35&amp;AJ$8,'SQL - Region Gender'!$A$2:$M$3457,$C$6+4,FALSE)</f>
        <v>2385</v>
      </c>
      <c r="AK55" s="148">
        <f>VLOOKUP(AK$5&amp;AK$6&amp;$A55&amp;AK$9&amp;AK$35&amp;AK$8,'SQL - Region Gender'!$A$2:$M$3457,$C$6+4,FALSE)</f>
        <v>134</v>
      </c>
      <c r="AL55" s="148">
        <f>VLOOKUP(AL$5&amp;AL$6&amp;$A55&amp;AL$9&amp;AL$35&amp;AL$8,'SQL - Region Gender'!$A$2:$M$3457,$C$6+4,FALSE)</f>
        <v>205</v>
      </c>
      <c r="AM55" s="148">
        <f>VLOOKUP(AM$5&amp;AM$6&amp;$A55&amp;AM$9&amp;AM$35&amp;AM$8,'SQL - Region Gender'!$A$2:$M$3457,$C$6+4,FALSE)</f>
        <v>63</v>
      </c>
      <c r="AN55" s="148">
        <f>VLOOKUP(AN$5&amp;AN$6&amp;$A55&amp;AN$9&amp;AN$35&amp;AN$8,'SQL - Region Gender'!$A$2:$M$3457,$C$6+4,FALSE)</f>
        <v>47</v>
      </c>
      <c r="AO55" s="148">
        <f>VLOOKUP(AO$5&amp;AO$6&amp;$A55&amp;AO$9&amp;AO$35&amp;AO$8,'SQL - Region Gender'!$A$2:$M$3457,$C$6+4,FALSE)</f>
        <v>26</v>
      </c>
      <c r="AP55" s="148">
        <f>VLOOKUP(AP$5&amp;AP$6&amp;$A55&amp;AP$9&amp;AP$35&amp;AP$8,'SQL - Region Gender'!$A$2:$M$3457,$C$6+4,FALSE)</f>
        <v>22</v>
      </c>
      <c r="AQ55" s="150">
        <f t="shared" si="43"/>
        <v>2882</v>
      </c>
      <c r="AR55" s="151">
        <f t="shared" si="44"/>
        <v>2428</v>
      </c>
      <c r="AS55" s="148">
        <f t="shared" si="40"/>
        <v>144</v>
      </c>
      <c r="AT55" s="148">
        <f t="shared" si="40"/>
        <v>216</v>
      </c>
      <c r="AU55" s="148">
        <f t="shared" si="40"/>
        <v>69</v>
      </c>
      <c r="AV55" s="148">
        <f t="shared" si="40"/>
        <v>47</v>
      </c>
      <c r="AW55" s="148">
        <f t="shared" si="40"/>
        <v>29</v>
      </c>
      <c r="AX55" s="148">
        <f t="shared" si="40"/>
        <v>22</v>
      </c>
      <c r="AY55" s="150">
        <f t="shared" si="40"/>
        <v>2955</v>
      </c>
      <c r="AZ55" s="148"/>
    </row>
    <row r="56" spans="1:76" x14ac:dyDescent="0.35">
      <c r="A56" s="14" t="s">
        <v>1653</v>
      </c>
      <c r="B56" s="14" t="s">
        <v>1480</v>
      </c>
      <c r="C56" s="125">
        <f t="shared" si="41"/>
        <v>3.3753709198813056E-2</v>
      </c>
      <c r="D56" s="125">
        <f t="shared" si="39"/>
        <v>5.4304635761589407E-2</v>
      </c>
      <c r="E56" s="125">
        <f t="shared" si="39"/>
        <v>8.1467661691542292E-2</v>
      </c>
      <c r="F56" s="125">
        <f t="shared" si="39"/>
        <v>5.1068883610451303E-2</v>
      </c>
      <c r="G56" s="125">
        <f t="shared" si="39"/>
        <v>0.2857142857142857</v>
      </c>
      <c r="H56" s="125">
        <f t="shared" si="39"/>
        <v>7.716049382716049E-2</v>
      </c>
      <c r="I56" s="125">
        <f t="shared" si="39"/>
        <v>9.5238095238095233E-2</v>
      </c>
      <c r="J56" s="124">
        <f t="shared" si="39"/>
        <v>5.5277579223254707E-2</v>
      </c>
      <c r="K56" s="126">
        <f t="shared" si="39"/>
        <v>0.12784588441330999</v>
      </c>
      <c r="L56" s="125">
        <f t="shared" si="39"/>
        <v>0.14570097416349004</v>
      </c>
      <c r="M56" s="125">
        <f t="shared" si="39"/>
        <v>0.17093579234972678</v>
      </c>
      <c r="N56" s="125">
        <f t="shared" si="39"/>
        <v>7.733428367783321E-2</v>
      </c>
      <c r="O56" s="125">
        <f t="shared" si="39"/>
        <v>0.37442922374429222</v>
      </c>
      <c r="P56" s="125">
        <f t="shared" si="39"/>
        <v>0.12685560053981107</v>
      </c>
      <c r="Q56" s="125">
        <f t="shared" si="39"/>
        <v>0.22310756972111553</v>
      </c>
      <c r="R56" s="124">
        <f t="shared" si="39"/>
        <v>0.13152077077902793</v>
      </c>
      <c r="S56" s="126">
        <f t="shared" si="39"/>
        <v>0.1128984738671852</v>
      </c>
      <c r="T56" s="125">
        <f t="shared" si="39"/>
        <v>0.12355584082156611</v>
      </c>
      <c r="U56" s="125">
        <f t="shared" si="39"/>
        <v>0.15166130760986066</v>
      </c>
      <c r="V56" s="125">
        <f t="shared" si="39"/>
        <v>6.9181617104939794E-2</v>
      </c>
      <c r="W56" s="125">
        <f t="shared" si="39"/>
        <v>0.36220472440944884</v>
      </c>
      <c r="X56" s="125">
        <f t="shared" si="39"/>
        <v>0.11173708920187793</v>
      </c>
      <c r="Y56" s="125">
        <f t="shared" si="39"/>
        <v>0.19745222929936307</v>
      </c>
      <c r="Z56" s="123">
        <f t="shared" si="39"/>
        <v>0.11498410893775354</v>
      </c>
      <c r="AA56" s="125"/>
      <c r="AB56" s="151">
        <f>VLOOKUP(AB$5&amp;AB$6&amp;$A56&amp;AB$9&amp;AB$35&amp;AB$8,'SQL - Region Gender'!$A$2:$M$3457,$C$6+4,FALSE)</f>
        <v>91</v>
      </c>
      <c r="AC56" s="148">
        <f>VLOOKUP(AC$5&amp;AC$6&amp;$A56&amp;AC$9&amp;AC$35&amp;AC$8,'SQL - Region Gender'!$A$2:$M$3457,$C$6+4,FALSE)</f>
        <v>41</v>
      </c>
      <c r="AD56" s="148">
        <f>VLOOKUP(AD$5&amp;AD$6&amp;$A56&amp;AD$9&amp;AD$35&amp;AD$8,'SQL - Region Gender'!$A$2:$M$3457,$C$6+4,FALSE)</f>
        <v>131</v>
      </c>
      <c r="AE56" s="148">
        <f>VLOOKUP(AE$5&amp;AE$6&amp;$A56&amp;AE$9&amp;AE$35&amp;AE$8,'SQL - Region Gender'!$A$2:$M$3457,$C$6+4,FALSE)</f>
        <v>129</v>
      </c>
      <c r="AF56" s="148">
        <f>VLOOKUP(AF$5&amp;AF$6&amp;$A56&amp;AF$9&amp;AF$35&amp;AF$8,'SQL - Region Gender'!$A$2:$M$3457,$C$6+4,FALSE)</f>
        <v>10</v>
      </c>
      <c r="AG56" s="148">
        <f>VLOOKUP(AG$5&amp;AG$6&amp;$A56&amp;AG$9&amp;AG$35&amp;AG$8,'SQL - Region Gender'!$A$2:$M$3457,$C$6+4,FALSE)</f>
        <v>50</v>
      </c>
      <c r="AH56" s="148">
        <f>VLOOKUP(AH$5&amp;AH$6&amp;$A56&amp;AH$9&amp;AH$35&amp;AH$8,'SQL - Region Gender'!$A$2:$M$3457,$C$6+4,FALSE)</f>
        <v>12</v>
      </c>
      <c r="AI56" s="150">
        <f t="shared" si="42"/>
        <v>464</v>
      </c>
      <c r="AJ56" s="151">
        <f>VLOOKUP(AJ$5&amp;AJ$6&amp;$A56&amp;AJ$9&amp;AJ$35&amp;AJ$8,'SQL - Region Gender'!$A$2:$M$3457,$C$6+4,FALSE)</f>
        <v>1825</v>
      </c>
      <c r="AK56" s="148">
        <f>VLOOKUP(AK$5&amp;AK$6&amp;$A56&amp;AK$9&amp;AK$35&amp;AK$8,'SQL - Region Gender'!$A$2:$M$3457,$C$6+4,FALSE)</f>
        <v>344</v>
      </c>
      <c r="AL56" s="148">
        <f>VLOOKUP(AL$5&amp;AL$6&amp;$A56&amp;AL$9&amp;AL$35&amp;AL$8,'SQL - Region Gender'!$A$2:$M$3457,$C$6+4,FALSE)</f>
        <v>1001</v>
      </c>
      <c r="AM56" s="148">
        <f>VLOOKUP(AM$5&amp;AM$6&amp;$A56&amp;AM$9&amp;AM$35&amp;AM$8,'SQL - Region Gender'!$A$2:$M$3457,$C$6+4,FALSE)</f>
        <v>434</v>
      </c>
      <c r="AN56" s="148">
        <f>VLOOKUP(AN$5&amp;AN$6&amp;$A56&amp;AN$9&amp;AN$35&amp;AN$8,'SQL - Region Gender'!$A$2:$M$3457,$C$6+4,FALSE)</f>
        <v>82</v>
      </c>
      <c r="AO56" s="148">
        <f>VLOOKUP(AO$5&amp;AO$6&amp;$A56&amp;AO$9&amp;AO$35&amp;AO$8,'SQL - Region Gender'!$A$2:$M$3457,$C$6+4,FALSE)</f>
        <v>188</v>
      </c>
      <c r="AP56" s="148">
        <f>VLOOKUP(AP$5&amp;AP$6&amp;$A56&amp;AP$9&amp;AP$35&amp;AP$8,'SQL - Region Gender'!$A$2:$M$3457,$C$6+4,FALSE)</f>
        <v>112</v>
      </c>
      <c r="AQ56" s="150">
        <f t="shared" si="43"/>
        <v>3986</v>
      </c>
      <c r="AR56" s="151">
        <f t="shared" si="44"/>
        <v>1916</v>
      </c>
      <c r="AS56" s="148">
        <f t="shared" si="40"/>
        <v>385</v>
      </c>
      <c r="AT56" s="148">
        <f t="shared" si="40"/>
        <v>1132</v>
      </c>
      <c r="AU56" s="148">
        <f t="shared" si="40"/>
        <v>563</v>
      </c>
      <c r="AV56" s="148">
        <f t="shared" si="40"/>
        <v>92</v>
      </c>
      <c r="AW56" s="148">
        <f t="shared" si="40"/>
        <v>238</v>
      </c>
      <c r="AX56" s="148">
        <f t="shared" si="40"/>
        <v>124</v>
      </c>
      <c r="AY56" s="150">
        <f t="shared" si="40"/>
        <v>4450</v>
      </c>
      <c r="AZ56" s="148"/>
    </row>
    <row r="57" spans="1:76" x14ac:dyDescent="0.35">
      <c r="A57" s="14" t="s">
        <v>1654</v>
      </c>
      <c r="B57" s="14" t="s">
        <v>1515</v>
      </c>
      <c r="C57" s="125">
        <f t="shared" si="41"/>
        <v>1.584213451917732E-2</v>
      </c>
      <c r="D57" s="125">
        <f t="shared" si="39"/>
        <v>3.669724770642202E-2</v>
      </c>
      <c r="E57" s="125">
        <f t="shared" si="39"/>
        <v>4.5454545454545456E-2</v>
      </c>
      <c r="F57" s="125">
        <f t="shared" si="39"/>
        <v>3.6764705882352942E-2</v>
      </c>
      <c r="G57" s="125">
        <f t="shared" si="39"/>
        <v>0.2</v>
      </c>
      <c r="H57" s="125">
        <f t="shared" si="39"/>
        <v>0</v>
      </c>
      <c r="I57" s="125">
        <f t="shared" si="39"/>
        <v>2.4390243902439025E-2</v>
      </c>
      <c r="J57" s="124">
        <f t="shared" si="39"/>
        <v>1.9333799208013043E-2</v>
      </c>
      <c r="K57" s="126">
        <f t="shared" si="39"/>
        <v>0.10940099833610649</v>
      </c>
      <c r="L57" s="125">
        <f t="shared" si="39"/>
        <v>0.17535545023696683</v>
      </c>
      <c r="M57" s="125">
        <f t="shared" si="39"/>
        <v>0.17595048629531387</v>
      </c>
      <c r="N57" s="125">
        <f t="shared" si="39"/>
        <v>0.11383108935128519</v>
      </c>
      <c r="O57" s="125">
        <f t="shared" si="39"/>
        <v>0.31213872832369943</v>
      </c>
      <c r="P57" s="125">
        <f t="shared" si="39"/>
        <v>0.15017064846416384</v>
      </c>
      <c r="Q57" s="125">
        <f t="shared" si="39"/>
        <v>0.12893982808022922</v>
      </c>
      <c r="R57" s="124">
        <f t="shared" si="39"/>
        <v>0.11677246506239289</v>
      </c>
      <c r="S57" s="126">
        <f t="shared" si="39"/>
        <v>0.10091280447828938</v>
      </c>
      <c r="T57" s="125">
        <f t="shared" si="39"/>
        <v>0.15752212389380532</v>
      </c>
      <c r="U57" s="125">
        <f t="shared" si="39"/>
        <v>0.16438356164383561</v>
      </c>
      <c r="V57" s="125">
        <f t="shared" si="39"/>
        <v>0.10283315844700944</v>
      </c>
      <c r="W57" s="125">
        <f t="shared" si="39"/>
        <v>0.3089887640449438</v>
      </c>
      <c r="X57" s="125">
        <f t="shared" si="39"/>
        <v>0.13455657492354739</v>
      </c>
      <c r="Y57" s="125">
        <f t="shared" si="39"/>
        <v>0.10904872389791183</v>
      </c>
      <c r="Z57" s="123">
        <f t="shared" si="39"/>
        <v>0.10762400489895897</v>
      </c>
      <c r="AA57" s="125"/>
      <c r="AB57" s="151">
        <f>VLOOKUP(AB$5&amp;AB$6&amp;$A57&amp;AB$9&amp;AB$35&amp;AB$8,'SQL - Region Gender'!$A$2:$M$3457,$C$6+4,FALSE)</f>
        <v>57</v>
      </c>
      <c r="AC57" s="148">
        <f>VLOOKUP(AC$5&amp;AC$6&amp;$A57&amp;AC$9&amp;AC$35&amp;AC$8,'SQL - Region Gender'!$A$2:$M$3457,$C$6+4,FALSE)</f>
        <v>8</v>
      </c>
      <c r="AD57" s="148">
        <f>VLOOKUP(AD$5&amp;AD$6&amp;$A57&amp;AD$9&amp;AD$35&amp;AD$8,'SQL - Region Gender'!$A$2:$M$3457,$C$6+4,FALSE)</f>
        <v>10</v>
      </c>
      <c r="AE57" s="148">
        <f>VLOOKUP(AE$5&amp;AE$6&amp;$A57&amp;AE$9&amp;AE$35&amp;AE$8,'SQL - Region Gender'!$A$2:$M$3457,$C$6+4,FALSE)</f>
        <v>5</v>
      </c>
      <c r="AF57" s="148">
        <f>VLOOKUP(AF$5&amp;AF$6&amp;$A57&amp;AF$9&amp;AF$35&amp;AF$8,'SQL - Region Gender'!$A$2:$M$3457,$C$6+4,FALSE)</f>
        <v>1</v>
      </c>
      <c r="AG57" s="148">
        <f>VLOOKUP(AG$5&amp;AG$6&amp;$A57&amp;AG$9&amp;AG$35&amp;AG$8,'SQL - Region Gender'!$A$2:$M$3457,$C$6+4,FALSE)</f>
        <v>0</v>
      </c>
      <c r="AH57" s="148">
        <f>VLOOKUP(AH$5&amp;AH$6&amp;$A57&amp;AH$9&amp;AH$35&amp;AH$8,'SQL - Region Gender'!$A$2:$M$3457,$C$6+4,FALSE)</f>
        <v>2</v>
      </c>
      <c r="AI57" s="150">
        <f t="shared" si="42"/>
        <v>83</v>
      </c>
      <c r="AJ57" s="151">
        <f>VLOOKUP(AJ$5&amp;AJ$6&amp;$A57&amp;AJ$9&amp;AJ$35&amp;AJ$8,'SQL - Region Gender'!$A$2:$M$3457,$C$6+4,FALSE)</f>
        <v>3945</v>
      </c>
      <c r="AK57" s="148">
        <f>VLOOKUP(AK$5&amp;AK$6&amp;$A57&amp;AK$9&amp;AK$35&amp;AK$8,'SQL - Region Gender'!$A$2:$M$3457,$C$6+4,FALSE)</f>
        <v>259</v>
      </c>
      <c r="AL57" s="148">
        <f>VLOOKUP(AL$5&amp;AL$6&amp;$A57&amp;AL$9&amp;AL$35&amp;AL$8,'SQL - Region Gender'!$A$2:$M$3457,$C$6+4,FALSE)</f>
        <v>398</v>
      </c>
      <c r="AM57" s="148">
        <f>VLOOKUP(AM$5&amp;AM$6&amp;$A57&amp;AM$9&amp;AM$35&amp;AM$8,'SQL - Region Gender'!$A$2:$M$3457,$C$6+4,FALSE)</f>
        <v>93</v>
      </c>
      <c r="AN57" s="148">
        <f>VLOOKUP(AN$5&amp;AN$6&amp;$A57&amp;AN$9&amp;AN$35&amp;AN$8,'SQL - Region Gender'!$A$2:$M$3457,$C$6+4,FALSE)</f>
        <v>54</v>
      </c>
      <c r="AO57" s="148">
        <f>VLOOKUP(AO$5&amp;AO$6&amp;$A57&amp;AO$9&amp;AO$35&amp;AO$8,'SQL - Region Gender'!$A$2:$M$3457,$C$6+4,FALSE)</f>
        <v>44</v>
      </c>
      <c r="AP57" s="148">
        <f>VLOOKUP(AP$5&amp;AP$6&amp;$A57&amp;AP$9&amp;AP$35&amp;AP$8,'SQL - Region Gender'!$A$2:$M$3457,$C$6+4,FALSE)</f>
        <v>45</v>
      </c>
      <c r="AQ57" s="150">
        <f t="shared" si="43"/>
        <v>4838</v>
      </c>
      <c r="AR57" s="151">
        <f t="shared" si="44"/>
        <v>4002</v>
      </c>
      <c r="AS57" s="148">
        <f t="shared" si="40"/>
        <v>267</v>
      </c>
      <c r="AT57" s="148">
        <f t="shared" si="40"/>
        <v>408</v>
      </c>
      <c r="AU57" s="148">
        <f t="shared" si="40"/>
        <v>98</v>
      </c>
      <c r="AV57" s="148">
        <f t="shared" si="40"/>
        <v>55</v>
      </c>
      <c r="AW57" s="148">
        <f t="shared" si="40"/>
        <v>44</v>
      </c>
      <c r="AX57" s="148">
        <f t="shared" si="40"/>
        <v>47</v>
      </c>
      <c r="AY57" s="150">
        <f t="shared" si="40"/>
        <v>4921</v>
      </c>
      <c r="AZ57" s="148"/>
    </row>
    <row r="58" spans="1:76" x14ac:dyDescent="0.35">
      <c r="A58" s="14" t="s">
        <v>1655</v>
      </c>
      <c r="B58" s="14" t="s">
        <v>1535</v>
      </c>
      <c r="C58" s="125">
        <f t="shared" si="41"/>
        <v>2.2055927530523829E-2</v>
      </c>
      <c r="D58" s="125">
        <f t="shared" si="39"/>
        <v>6.1946902654867256E-2</v>
      </c>
      <c r="E58" s="125">
        <f t="shared" si="39"/>
        <v>8.3333333333333329E-2</v>
      </c>
      <c r="F58" s="125">
        <f t="shared" si="39"/>
        <v>2.6666666666666668E-2</v>
      </c>
      <c r="G58" s="125">
        <f t="shared" si="39"/>
        <v>0</v>
      </c>
      <c r="H58" s="125">
        <f t="shared" si="39"/>
        <v>0</v>
      </c>
      <c r="I58" s="125">
        <f t="shared" si="39"/>
        <v>4.5454545454545456E-2</v>
      </c>
      <c r="J58" s="124">
        <f t="shared" si="39"/>
        <v>2.5334271639690358E-2</v>
      </c>
      <c r="K58" s="126">
        <f t="shared" si="39"/>
        <v>9.4877145168845545E-2</v>
      </c>
      <c r="L58" s="125">
        <f t="shared" si="39"/>
        <v>0.12587412587412589</v>
      </c>
      <c r="M58" s="125">
        <f t="shared" si="39"/>
        <v>0.13551401869158877</v>
      </c>
      <c r="N58" s="125">
        <f t="shared" si="39"/>
        <v>6.3106796116504854E-2</v>
      </c>
      <c r="O58" s="125">
        <f t="shared" si="39"/>
        <v>0.28915662650602408</v>
      </c>
      <c r="P58" s="125">
        <f t="shared" si="39"/>
        <v>7.8260869565217397E-2</v>
      </c>
      <c r="Q58" s="125">
        <f t="shared" si="39"/>
        <v>7.2100313479623826E-2</v>
      </c>
      <c r="R58" s="124">
        <f t="shared" si="39"/>
        <v>9.6286598428945491E-2</v>
      </c>
      <c r="S58" s="126">
        <f t="shared" si="39"/>
        <v>8.7771885327799559E-2</v>
      </c>
      <c r="T58" s="125">
        <f t="shared" si="39"/>
        <v>0.11532846715328467</v>
      </c>
      <c r="U58" s="125">
        <f t="shared" si="39"/>
        <v>0.12909836065573771</v>
      </c>
      <c r="V58" s="125">
        <f t="shared" si="39"/>
        <v>5.3380782918149468E-2</v>
      </c>
      <c r="W58" s="125">
        <f t="shared" si="39"/>
        <v>0.27906976744186046</v>
      </c>
      <c r="X58" s="125">
        <f t="shared" si="39"/>
        <v>7.3170731707317069E-2</v>
      </c>
      <c r="Y58" s="125">
        <f t="shared" si="39"/>
        <v>6.8870523415977963E-2</v>
      </c>
      <c r="Z58" s="123">
        <f t="shared" si="39"/>
        <v>8.9097261836851113E-2</v>
      </c>
      <c r="AA58" s="125"/>
      <c r="AB58" s="151">
        <f>VLOOKUP(AB$5&amp;AB$6&amp;$A58&amp;AB$9&amp;AB$35&amp;AB$8,'SQL - Region Gender'!$A$2:$M$3457,$C$6+4,FALSE)</f>
        <v>56</v>
      </c>
      <c r="AC58" s="148">
        <f>VLOOKUP(AC$5&amp;AC$6&amp;$A58&amp;AC$9&amp;AC$35&amp;AC$8,'SQL - Region Gender'!$A$2:$M$3457,$C$6+4,FALSE)</f>
        <v>7</v>
      </c>
      <c r="AD58" s="148">
        <f>VLOOKUP(AD$5&amp;AD$6&amp;$A58&amp;AD$9&amp;AD$35&amp;AD$8,'SQL - Region Gender'!$A$2:$M$3457,$C$6+4,FALSE)</f>
        <v>5</v>
      </c>
      <c r="AE58" s="148">
        <f>VLOOKUP(AE$5&amp;AE$6&amp;$A58&amp;AE$9&amp;AE$35&amp;AE$8,'SQL - Region Gender'!$A$2:$M$3457,$C$6+4,FALSE)</f>
        <v>2</v>
      </c>
      <c r="AF58" s="148">
        <f>VLOOKUP(AF$5&amp;AF$6&amp;$A58&amp;AF$9&amp;AF$35&amp;AF$8,'SQL - Region Gender'!$A$2:$M$3457,$C$6+4,FALSE)</f>
        <v>0</v>
      </c>
      <c r="AG58" s="148">
        <f>VLOOKUP(AG$5&amp;AG$6&amp;$A58&amp;AG$9&amp;AG$35&amp;AG$8,'SQL - Region Gender'!$A$2:$M$3457,$C$6+4,FALSE)</f>
        <v>0</v>
      </c>
      <c r="AH58" s="148">
        <f>VLOOKUP(AH$5&amp;AH$6&amp;$A58&amp;AH$9&amp;AH$35&amp;AH$8,'SQL - Region Gender'!$A$2:$M$3457,$C$6+4,FALSE)</f>
        <v>2</v>
      </c>
      <c r="AI58" s="150">
        <f t="shared" si="42"/>
        <v>72</v>
      </c>
      <c r="AJ58" s="151">
        <f>VLOOKUP(AJ$5&amp;AJ$6&amp;$A58&amp;AJ$9&amp;AJ$35&amp;AJ$8,'SQL - Region Gender'!$A$2:$M$3457,$C$6+4,FALSE)</f>
        <v>2228</v>
      </c>
      <c r="AK58" s="148">
        <f>VLOOKUP(AK$5&amp;AK$6&amp;$A58&amp;AK$9&amp;AK$35&amp;AK$8,'SQL - Region Gender'!$A$2:$M$3457,$C$6+4,FALSE)</f>
        <v>72</v>
      </c>
      <c r="AL58" s="148">
        <f>VLOOKUP(AL$5&amp;AL$6&amp;$A58&amp;AL$9&amp;AL$35&amp;AL$8,'SQL - Region Gender'!$A$2:$M$3457,$C$6+4,FALSE)</f>
        <v>58</v>
      </c>
      <c r="AM58" s="148">
        <f>VLOOKUP(AM$5&amp;AM$6&amp;$A58&amp;AM$9&amp;AM$35&amp;AM$8,'SQL - Region Gender'!$A$2:$M$3457,$C$6+4,FALSE)</f>
        <v>13</v>
      </c>
      <c r="AN58" s="148">
        <f>VLOOKUP(AN$5&amp;AN$6&amp;$A58&amp;AN$9&amp;AN$35&amp;AN$8,'SQL - Region Gender'!$A$2:$M$3457,$C$6+4,FALSE)</f>
        <v>24</v>
      </c>
      <c r="AO58" s="148">
        <f>VLOOKUP(AO$5&amp;AO$6&amp;$A58&amp;AO$9&amp;AO$35&amp;AO$8,'SQL - Region Gender'!$A$2:$M$3457,$C$6+4,FALSE)</f>
        <v>9</v>
      </c>
      <c r="AP58" s="148">
        <f>VLOOKUP(AP$5&amp;AP$6&amp;$A58&amp;AP$9&amp;AP$35&amp;AP$8,'SQL - Region Gender'!$A$2:$M$3457,$C$6+4,FALSE)</f>
        <v>23</v>
      </c>
      <c r="AQ58" s="150">
        <f t="shared" si="43"/>
        <v>2427</v>
      </c>
      <c r="AR58" s="151">
        <f t="shared" si="44"/>
        <v>2284</v>
      </c>
      <c r="AS58" s="148">
        <f t="shared" si="40"/>
        <v>79</v>
      </c>
      <c r="AT58" s="148">
        <f t="shared" si="40"/>
        <v>63</v>
      </c>
      <c r="AU58" s="148">
        <f t="shared" si="40"/>
        <v>15</v>
      </c>
      <c r="AV58" s="148">
        <f t="shared" si="40"/>
        <v>24</v>
      </c>
      <c r="AW58" s="148">
        <f t="shared" si="40"/>
        <v>9</v>
      </c>
      <c r="AX58" s="148">
        <f t="shared" si="40"/>
        <v>25</v>
      </c>
      <c r="AY58" s="150">
        <f t="shared" si="40"/>
        <v>2499</v>
      </c>
      <c r="AZ58" s="148"/>
    </row>
    <row r="59" spans="1:76" x14ac:dyDescent="0.35">
      <c r="A59" s="120" t="s">
        <v>1656</v>
      </c>
      <c r="B59" s="120" t="s">
        <v>1552</v>
      </c>
      <c r="C59" s="130">
        <f t="shared" si="41"/>
        <v>1.7684091391384309E-2</v>
      </c>
      <c r="D59" s="130">
        <f t="shared" si="39"/>
        <v>4.1739130434782612E-2</v>
      </c>
      <c r="E59" s="130">
        <f t="shared" si="39"/>
        <v>5.9279349089500194E-2</v>
      </c>
      <c r="F59" s="130">
        <f t="shared" si="39"/>
        <v>4.657745753988677E-2</v>
      </c>
      <c r="G59" s="130">
        <f t="shared" si="39"/>
        <v>0.29729729729729731</v>
      </c>
      <c r="H59" s="130">
        <f t="shared" si="39"/>
        <v>7.6645626690712357E-2</v>
      </c>
      <c r="I59" s="130">
        <f t="shared" si="39"/>
        <v>4.2592592592592592E-2</v>
      </c>
      <c r="J59" s="152">
        <f t="shared" si="39"/>
        <v>2.9338493167251178E-2</v>
      </c>
      <c r="K59" s="153">
        <f t="shared" si="39"/>
        <v>9.4830342512289681E-2</v>
      </c>
      <c r="L59" s="130">
        <f t="shared" si="39"/>
        <v>0.13045996987602826</v>
      </c>
      <c r="M59" s="130">
        <f t="shared" si="39"/>
        <v>0.13538227076454154</v>
      </c>
      <c r="N59" s="130">
        <f t="shared" si="39"/>
        <v>7.693924742484759E-2</v>
      </c>
      <c r="O59" s="130">
        <f t="shared" si="39"/>
        <v>0.33969849246231154</v>
      </c>
      <c r="P59" s="130">
        <f t="shared" si="39"/>
        <v>0.12923506811037375</v>
      </c>
      <c r="Q59" s="130">
        <f t="shared" si="39"/>
        <v>0.11229264142917907</v>
      </c>
      <c r="R59" s="152">
        <f t="shared" si="39"/>
        <v>0.10023054212205219</v>
      </c>
      <c r="S59" s="153">
        <f t="shared" si="39"/>
        <v>8.5282040955691155E-2</v>
      </c>
      <c r="T59" s="130">
        <f t="shared" si="39"/>
        <v>0.11179215076388253</v>
      </c>
      <c r="U59" s="130">
        <f t="shared" si="39"/>
        <v>0.11957177928925021</v>
      </c>
      <c r="V59" s="130">
        <f t="shared" si="39"/>
        <v>6.8134328358208956E-2</v>
      </c>
      <c r="W59" s="130">
        <f t="shared" si="39"/>
        <v>0.33676333021515437</v>
      </c>
      <c r="X59" s="130">
        <f t="shared" si="39"/>
        <v>0.11455186304128902</v>
      </c>
      <c r="Y59" s="130">
        <f t="shared" si="39"/>
        <v>9.9273607748184015E-2</v>
      </c>
      <c r="Z59" s="130">
        <f t="shared" si="39"/>
        <v>8.9966100745223293E-2</v>
      </c>
      <c r="AA59" s="123"/>
      <c r="AB59" s="154">
        <f>SUM(AB50:AB58)</f>
        <v>500</v>
      </c>
      <c r="AC59" s="155">
        <f t="shared" ref="AC59:AH59" si="45">SUM(AC50:AC58)</f>
        <v>96</v>
      </c>
      <c r="AD59" s="155">
        <f t="shared" si="45"/>
        <v>306</v>
      </c>
      <c r="AE59" s="155">
        <f t="shared" si="45"/>
        <v>181</v>
      </c>
      <c r="AF59" s="155">
        <f t="shared" si="45"/>
        <v>22</v>
      </c>
      <c r="AG59" s="155">
        <f t="shared" si="45"/>
        <v>85</v>
      </c>
      <c r="AH59" s="155">
        <f t="shared" si="45"/>
        <v>23</v>
      </c>
      <c r="AI59" s="155">
        <f>SUM(AB59:AH59)</f>
        <v>1213</v>
      </c>
      <c r="AJ59" s="154">
        <f t="shared" ref="AJ59:AP59" si="46">SUM(AJ50:AJ58)</f>
        <v>18982</v>
      </c>
      <c r="AK59" s="155">
        <f t="shared" si="46"/>
        <v>1126</v>
      </c>
      <c r="AL59" s="155">
        <f t="shared" si="46"/>
        <v>2665</v>
      </c>
      <c r="AM59" s="155">
        <f t="shared" si="46"/>
        <v>732</v>
      </c>
      <c r="AN59" s="155">
        <f t="shared" si="46"/>
        <v>338</v>
      </c>
      <c r="AO59" s="155">
        <f t="shared" si="46"/>
        <v>370</v>
      </c>
      <c r="AP59" s="155">
        <f t="shared" si="46"/>
        <v>264</v>
      </c>
      <c r="AQ59" s="155">
        <f>SUM(AJ59:AP59)</f>
        <v>24477</v>
      </c>
      <c r="AR59" s="154">
        <f t="shared" ref="AR59:AY59" si="47">SUM(AR50:AR58)</f>
        <v>19482</v>
      </c>
      <c r="AS59" s="155">
        <f t="shared" si="47"/>
        <v>1222</v>
      </c>
      <c r="AT59" s="155">
        <f t="shared" si="47"/>
        <v>2971</v>
      </c>
      <c r="AU59" s="155">
        <f t="shared" si="47"/>
        <v>913</v>
      </c>
      <c r="AV59" s="155">
        <f t="shared" si="47"/>
        <v>360</v>
      </c>
      <c r="AW59" s="155">
        <f t="shared" si="47"/>
        <v>455</v>
      </c>
      <c r="AX59" s="155">
        <f t="shared" si="47"/>
        <v>287</v>
      </c>
      <c r="AY59" s="155">
        <f t="shared" si="47"/>
        <v>25690</v>
      </c>
      <c r="AZ59" s="148"/>
    </row>
    <row r="60" spans="1:76" s="14" customFormat="1" ht="10.15" x14ac:dyDescent="0.3"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</row>
    <row r="61" spans="1:76" ht="13.9" x14ac:dyDescent="0.4">
      <c r="A61" s="137" t="s">
        <v>6</v>
      </c>
    </row>
    <row r="62" spans="1:76" x14ac:dyDescent="0.35">
      <c r="A62" s="136"/>
      <c r="B62" s="136"/>
      <c r="C62" s="138" t="s">
        <v>1642</v>
      </c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8" t="s">
        <v>1627</v>
      </c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8" t="s">
        <v>1380</v>
      </c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3"/>
      <c r="BR62" s="133"/>
      <c r="BS62" s="133"/>
      <c r="BT62" s="133"/>
      <c r="BU62" s="133"/>
      <c r="BV62" s="133"/>
      <c r="BW62" s="133"/>
      <c r="BX62" s="133"/>
    </row>
    <row r="63" spans="1:76" ht="13.9" x14ac:dyDescent="0.4">
      <c r="A63" s="13" t="s">
        <v>1992</v>
      </c>
      <c r="B63" s="14"/>
      <c r="C63" s="273" t="s">
        <v>1373</v>
      </c>
      <c r="D63" s="273"/>
      <c r="E63" s="273"/>
      <c r="F63" s="273"/>
      <c r="G63" s="273"/>
      <c r="H63" s="273"/>
      <c r="I63" s="273"/>
      <c r="J63" s="274"/>
      <c r="K63" s="275" t="s">
        <v>1614</v>
      </c>
      <c r="L63" s="273"/>
      <c r="M63" s="273"/>
      <c r="N63" s="273"/>
      <c r="O63" s="273"/>
      <c r="P63" s="273"/>
      <c r="Q63" s="273"/>
      <c r="R63" s="274"/>
      <c r="S63" s="275" t="s">
        <v>1629</v>
      </c>
      <c r="T63" s="273"/>
      <c r="U63" s="273"/>
      <c r="V63" s="273"/>
      <c r="W63" s="273"/>
      <c r="X63" s="273"/>
      <c r="Y63" s="273"/>
      <c r="Z63" s="273"/>
      <c r="AA63" s="139"/>
      <c r="AB63" s="271" t="s">
        <v>1373</v>
      </c>
      <c r="AC63" s="270"/>
      <c r="AD63" s="270"/>
      <c r="AE63" s="270"/>
      <c r="AF63" s="270"/>
      <c r="AG63" s="270"/>
      <c r="AH63" s="270"/>
      <c r="AI63" s="270"/>
      <c r="AJ63" s="271" t="s">
        <v>1614</v>
      </c>
      <c r="AK63" s="270"/>
      <c r="AL63" s="270"/>
      <c r="AM63" s="270"/>
      <c r="AN63" s="270"/>
      <c r="AO63" s="270"/>
      <c r="AP63" s="270"/>
      <c r="AQ63" s="270"/>
      <c r="AR63" s="271" t="s">
        <v>1629</v>
      </c>
      <c r="AS63" s="270"/>
      <c r="AT63" s="270"/>
      <c r="AU63" s="270"/>
      <c r="AV63" s="270"/>
      <c r="AW63" s="270"/>
      <c r="AX63" s="270"/>
      <c r="AY63" s="270"/>
      <c r="AZ63" s="140"/>
      <c r="BA63" s="270" t="s">
        <v>1373</v>
      </c>
      <c r="BB63" s="270"/>
      <c r="BC63" s="270"/>
      <c r="BD63" s="270"/>
      <c r="BE63" s="270"/>
      <c r="BF63" s="270"/>
      <c r="BG63" s="270"/>
      <c r="BH63" s="272"/>
      <c r="BI63" s="271" t="s">
        <v>1614</v>
      </c>
      <c r="BJ63" s="270"/>
      <c r="BK63" s="270"/>
      <c r="BL63" s="270"/>
      <c r="BM63" s="270"/>
      <c r="BN63" s="270"/>
      <c r="BO63" s="270"/>
      <c r="BP63" s="272"/>
      <c r="BQ63" s="270" t="s">
        <v>1629</v>
      </c>
      <c r="BR63" s="270"/>
      <c r="BS63" s="270"/>
      <c r="BT63" s="270"/>
      <c r="BU63" s="270"/>
      <c r="BV63" s="270"/>
      <c r="BW63" s="270"/>
      <c r="BX63" s="270"/>
    </row>
    <row r="64" spans="1:76" x14ac:dyDescent="0.35">
      <c r="A64" s="120" t="s">
        <v>1643</v>
      </c>
      <c r="B64" s="120" t="s">
        <v>1644</v>
      </c>
      <c r="C64" s="37" t="s">
        <v>1570</v>
      </c>
      <c r="D64" s="37" t="s">
        <v>1576</v>
      </c>
      <c r="E64" s="37" t="s">
        <v>1581</v>
      </c>
      <c r="F64" s="37" t="s">
        <v>1586</v>
      </c>
      <c r="G64" s="37" t="s">
        <v>1590</v>
      </c>
      <c r="H64" s="37" t="s">
        <v>1591</v>
      </c>
      <c r="I64" s="37" t="s">
        <v>1592</v>
      </c>
      <c r="J64" s="121" t="s">
        <v>1630</v>
      </c>
      <c r="K64" s="122" t="s">
        <v>1570</v>
      </c>
      <c r="L64" s="37" t="s">
        <v>1576</v>
      </c>
      <c r="M64" s="37" t="s">
        <v>1581</v>
      </c>
      <c r="N64" s="37" t="s">
        <v>1586</v>
      </c>
      <c r="O64" s="37" t="s">
        <v>1590</v>
      </c>
      <c r="P64" s="37" t="s">
        <v>1591</v>
      </c>
      <c r="Q64" s="37" t="s">
        <v>1592</v>
      </c>
      <c r="R64" s="121" t="s">
        <v>1630</v>
      </c>
      <c r="S64" s="122" t="s">
        <v>1570</v>
      </c>
      <c r="T64" s="37" t="s">
        <v>1576</v>
      </c>
      <c r="U64" s="37" t="s">
        <v>1581</v>
      </c>
      <c r="V64" s="37" t="s">
        <v>1586</v>
      </c>
      <c r="W64" s="37" t="s">
        <v>1590</v>
      </c>
      <c r="X64" s="37" t="s">
        <v>1591</v>
      </c>
      <c r="Y64" s="37" t="s">
        <v>1592</v>
      </c>
      <c r="Z64" s="120" t="s">
        <v>1630</v>
      </c>
      <c r="AA64" s="14"/>
      <c r="AB64" s="141" t="s">
        <v>1570</v>
      </c>
      <c r="AC64" s="142" t="s">
        <v>1576</v>
      </c>
      <c r="AD64" s="142" t="s">
        <v>1581</v>
      </c>
      <c r="AE64" s="142" t="s">
        <v>1586</v>
      </c>
      <c r="AF64" s="142" t="s">
        <v>1590</v>
      </c>
      <c r="AG64" s="142" t="s">
        <v>1591</v>
      </c>
      <c r="AH64" s="142" t="s">
        <v>1592</v>
      </c>
      <c r="AI64" s="143" t="s">
        <v>1630</v>
      </c>
      <c r="AJ64" s="141" t="s">
        <v>1570</v>
      </c>
      <c r="AK64" s="142" t="s">
        <v>1576</v>
      </c>
      <c r="AL64" s="142" t="s">
        <v>1581</v>
      </c>
      <c r="AM64" s="142" t="s">
        <v>1586</v>
      </c>
      <c r="AN64" s="142" t="s">
        <v>1590</v>
      </c>
      <c r="AO64" s="142" t="s">
        <v>1591</v>
      </c>
      <c r="AP64" s="142" t="s">
        <v>1592</v>
      </c>
      <c r="AQ64" s="143" t="s">
        <v>1630</v>
      </c>
      <c r="AR64" s="141" t="s">
        <v>1570</v>
      </c>
      <c r="AS64" s="142" t="s">
        <v>1576</v>
      </c>
      <c r="AT64" s="142" t="s">
        <v>1581</v>
      </c>
      <c r="AU64" s="142" t="s">
        <v>1586</v>
      </c>
      <c r="AV64" s="142" t="s">
        <v>1590</v>
      </c>
      <c r="AW64" s="142" t="s">
        <v>1591</v>
      </c>
      <c r="AX64" s="142" t="s">
        <v>1592</v>
      </c>
      <c r="AY64" s="143" t="s">
        <v>1630</v>
      </c>
      <c r="AZ64" s="116"/>
      <c r="BA64" s="142" t="s">
        <v>1570</v>
      </c>
      <c r="BB64" s="142" t="s">
        <v>1576</v>
      </c>
      <c r="BC64" s="142" t="s">
        <v>1581</v>
      </c>
      <c r="BD64" s="142" t="s">
        <v>1586</v>
      </c>
      <c r="BE64" s="142" t="s">
        <v>1590</v>
      </c>
      <c r="BF64" s="142" t="s">
        <v>1591</v>
      </c>
      <c r="BG64" s="142" t="s">
        <v>1592</v>
      </c>
      <c r="BH64" s="144" t="s">
        <v>1630</v>
      </c>
      <c r="BI64" s="141" t="s">
        <v>1570</v>
      </c>
      <c r="BJ64" s="142" t="s">
        <v>1576</v>
      </c>
      <c r="BK64" s="142" t="s">
        <v>1581</v>
      </c>
      <c r="BL64" s="142" t="s">
        <v>1586</v>
      </c>
      <c r="BM64" s="142" t="s">
        <v>1590</v>
      </c>
      <c r="BN64" s="142" t="s">
        <v>1591</v>
      </c>
      <c r="BO64" s="142" t="s">
        <v>1592</v>
      </c>
      <c r="BP64" s="144" t="s">
        <v>1630</v>
      </c>
      <c r="BQ64" s="142" t="s">
        <v>1570</v>
      </c>
      <c r="BR64" s="142" t="s">
        <v>1576</v>
      </c>
      <c r="BS64" s="142" t="s">
        <v>1581</v>
      </c>
      <c r="BT64" s="142" t="s">
        <v>1586</v>
      </c>
      <c r="BU64" s="142" t="s">
        <v>1590</v>
      </c>
      <c r="BV64" s="142" t="s">
        <v>1591</v>
      </c>
      <c r="BW64" s="142" t="s">
        <v>1592</v>
      </c>
      <c r="BX64" s="143" t="s">
        <v>1630</v>
      </c>
    </row>
    <row r="65" spans="1:76" x14ac:dyDescent="0.35">
      <c r="A65" s="14" t="s">
        <v>1645</v>
      </c>
      <c r="B65" s="14" t="s">
        <v>1388</v>
      </c>
      <c r="C65" s="125">
        <f>IFERROR(AB65/BA65,"-")</f>
        <v>0.17371090448013524</v>
      </c>
      <c r="D65" s="125">
        <f t="shared" ref="D65:Z74" si="48">IFERROR(AC65/BB65,"-")</f>
        <v>0.30864197530864196</v>
      </c>
      <c r="E65" s="125">
        <f t="shared" si="48"/>
        <v>0.48823529411764705</v>
      </c>
      <c r="F65" s="125">
        <f t="shared" si="48"/>
        <v>0.39655172413793105</v>
      </c>
      <c r="G65" s="125">
        <f t="shared" si="48"/>
        <v>0.5</v>
      </c>
      <c r="H65" s="125">
        <f t="shared" si="48"/>
        <v>0.55000000000000004</v>
      </c>
      <c r="I65" s="125">
        <f t="shared" si="48"/>
        <v>0.3</v>
      </c>
      <c r="J65" s="124">
        <f t="shared" si="48"/>
        <v>0.19264619597105417</v>
      </c>
      <c r="K65" s="126">
        <f t="shared" si="48"/>
        <v>0.42836482388616748</v>
      </c>
      <c r="L65" s="125">
        <f t="shared" si="48"/>
        <v>0.59845559845559848</v>
      </c>
      <c r="M65" s="125">
        <f t="shared" si="48"/>
        <v>0.68088467614533965</v>
      </c>
      <c r="N65" s="125">
        <f t="shared" si="48"/>
        <v>0.56862745098039214</v>
      </c>
      <c r="O65" s="125">
        <f t="shared" si="48"/>
        <v>0.79661016949152541</v>
      </c>
      <c r="P65" s="125">
        <f t="shared" si="48"/>
        <v>0.6262626262626263</v>
      </c>
      <c r="Q65" s="125">
        <f t="shared" si="48"/>
        <v>0.39772727272727271</v>
      </c>
      <c r="R65" s="124">
        <f t="shared" si="48"/>
        <v>0.43969128996692391</v>
      </c>
      <c r="S65" s="126">
        <f t="shared" si="48"/>
        <v>0.3823136011006229</v>
      </c>
      <c r="T65" s="125">
        <f t="shared" si="48"/>
        <v>0.52941176470588236</v>
      </c>
      <c r="U65" s="125">
        <f t="shared" si="48"/>
        <v>0.64009962640099627</v>
      </c>
      <c r="V65" s="125">
        <f t="shared" si="48"/>
        <v>0.50624999999999998</v>
      </c>
      <c r="W65" s="125">
        <f t="shared" si="48"/>
        <v>0.78688524590163933</v>
      </c>
      <c r="X65" s="125">
        <f t="shared" si="48"/>
        <v>0.60431654676258995</v>
      </c>
      <c r="Y65" s="125">
        <f t="shared" si="48"/>
        <v>0.3728813559322034</v>
      </c>
      <c r="Z65" s="123">
        <f t="shared" si="48"/>
        <v>0.39423492154887002</v>
      </c>
      <c r="AA65" s="125"/>
      <c r="AB65" s="145">
        <f t="shared" ref="AB65:AY74" si="49">SUM(AB13,AB39)</f>
        <v>822</v>
      </c>
      <c r="AC65" s="146">
        <f t="shared" si="49"/>
        <v>25</v>
      </c>
      <c r="AD65" s="146">
        <f t="shared" si="49"/>
        <v>83</v>
      </c>
      <c r="AE65" s="146">
        <f t="shared" si="49"/>
        <v>23</v>
      </c>
      <c r="AF65" s="146">
        <f t="shared" si="49"/>
        <v>1</v>
      </c>
      <c r="AG65" s="146">
        <f t="shared" si="49"/>
        <v>22</v>
      </c>
      <c r="AH65" s="146">
        <f t="shared" si="49"/>
        <v>9</v>
      </c>
      <c r="AI65" s="147">
        <f t="shared" si="49"/>
        <v>985</v>
      </c>
      <c r="AJ65" s="145">
        <f t="shared" si="49"/>
        <v>9182</v>
      </c>
      <c r="AK65" s="146">
        <f t="shared" si="49"/>
        <v>155</v>
      </c>
      <c r="AL65" s="146">
        <f t="shared" si="49"/>
        <v>431</v>
      </c>
      <c r="AM65" s="146">
        <f t="shared" si="49"/>
        <v>58</v>
      </c>
      <c r="AN65" s="146">
        <f t="shared" si="49"/>
        <v>47</v>
      </c>
      <c r="AO65" s="146">
        <f t="shared" si="49"/>
        <v>62</v>
      </c>
      <c r="AP65" s="146">
        <f t="shared" si="49"/>
        <v>35</v>
      </c>
      <c r="AQ65" s="147">
        <f t="shared" si="49"/>
        <v>9970</v>
      </c>
      <c r="AR65" s="145">
        <f t="shared" si="49"/>
        <v>10004</v>
      </c>
      <c r="AS65" s="146">
        <f t="shared" si="49"/>
        <v>180</v>
      </c>
      <c r="AT65" s="146">
        <f t="shared" si="49"/>
        <v>514</v>
      </c>
      <c r="AU65" s="146">
        <f t="shared" si="49"/>
        <v>81</v>
      </c>
      <c r="AV65" s="146">
        <f t="shared" si="49"/>
        <v>48</v>
      </c>
      <c r="AW65" s="146">
        <f t="shared" si="49"/>
        <v>84</v>
      </c>
      <c r="AX65" s="146">
        <f t="shared" si="49"/>
        <v>44</v>
      </c>
      <c r="AY65" s="147">
        <f t="shared" si="49"/>
        <v>10955</v>
      </c>
      <c r="AZ65" s="148"/>
      <c r="BA65" s="148">
        <f t="shared" ref="BA65:BX74" si="50">SUM(BA13,BA39)</f>
        <v>4732</v>
      </c>
      <c r="BB65" s="148">
        <f t="shared" si="50"/>
        <v>81</v>
      </c>
      <c r="BC65" s="148">
        <f t="shared" si="50"/>
        <v>170</v>
      </c>
      <c r="BD65" s="148">
        <f t="shared" si="50"/>
        <v>58</v>
      </c>
      <c r="BE65" s="148">
        <f t="shared" si="50"/>
        <v>2</v>
      </c>
      <c r="BF65" s="148">
        <f t="shared" si="50"/>
        <v>40</v>
      </c>
      <c r="BG65" s="148">
        <f t="shared" si="50"/>
        <v>30</v>
      </c>
      <c r="BH65" s="128">
        <f t="shared" si="50"/>
        <v>5113</v>
      </c>
      <c r="BI65" s="151">
        <f t="shared" si="50"/>
        <v>21435</v>
      </c>
      <c r="BJ65" s="148">
        <f t="shared" si="50"/>
        <v>259</v>
      </c>
      <c r="BK65" s="148">
        <f t="shared" si="50"/>
        <v>633</v>
      </c>
      <c r="BL65" s="148">
        <f t="shared" si="50"/>
        <v>102</v>
      </c>
      <c r="BM65" s="148">
        <f t="shared" si="50"/>
        <v>59</v>
      </c>
      <c r="BN65" s="148">
        <f t="shared" si="50"/>
        <v>99</v>
      </c>
      <c r="BO65" s="148">
        <f t="shared" si="50"/>
        <v>88</v>
      </c>
      <c r="BP65" s="128">
        <f t="shared" si="50"/>
        <v>22675</v>
      </c>
      <c r="BQ65" s="127">
        <f t="shared" si="50"/>
        <v>26167</v>
      </c>
      <c r="BR65" s="127">
        <f t="shared" si="50"/>
        <v>340</v>
      </c>
      <c r="BS65" s="127">
        <f t="shared" si="50"/>
        <v>803</v>
      </c>
      <c r="BT65" s="127">
        <f t="shared" si="50"/>
        <v>160</v>
      </c>
      <c r="BU65" s="127">
        <f t="shared" si="50"/>
        <v>61</v>
      </c>
      <c r="BV65" s="127">
        <f t="shared" si="50"/>
        <v>139</v>
      </c>
      <c r="BW65" s="127">
        <f t="shared" si="50"/>
        <v>118</v>
      </c>
      <c r="BX65" s="150">
        <f t="shared" si="50"/>
        <v>27788</v>
      </c>
    </row>
    <row r="66" spans="1:76" x14ac:dyDescent="0.35">
      <c r="A66" s="14" t="s">
        <v>1646</v>
      </c>
      <c r="B66" s="14" t="s">
        <v>1401</v>
      </c>
      <c r="C66" s="125">
        <f t="shared" ref="C66:C74" si="51">IFERROR(AB66/BA66,"-")</f>
        <v>0.17525566472829357</v>
      </c>
      <c r="D66" s="125">
        <f t="shared" si="48"/>
        <v>0.30277185501066101</v>
      </c>
      <c r="E66" s="125">
        <f t="shared" si="48"/>
        <v>0.50930752047654504</v>
      </c>
      <c r="F66" s="125">
        <f t="shared" si="48"/>
        <v>0.42585551330798477</v>
      </c>
      <c r="G66" s="125">
        <f t="shared" si="48"/>
        <v>0.76</v>
      </c>
      <c r="H66" s="125">
        <f t="shared" si="48"/>
        <v>0.45497630331753552</v>
      </c>
      <c r="I66" s="125">
        <f t="shared" si="48"/>
        <v>0.23780487804878048</v>
      </c>
      <c r="J66" s="124">
        <f t="shared" si="48"/>
        <v>0.23222152297042165</v>
      </c>
      <c r="K66" s="126">
        <f t="shared" si="48"/>
        <v>0.43652865846077332</v>
      </c>
      <c r="L66" s="125">
        <f t="shared" si="48"/>
        <v>0.50399017802332724</v>
      </c>
      <c r="M66" s="125">
        <f t="shared" si="48"/>
        <v>0.63708434265580272</v>
      </c>
      <c r="N66" s="125">
        <f t="shared" si="48"/>
        <v>0.60083594566353182</v>
      </c>
      <c r="O66" s="125">
        <f t="shared" si="48"/>
        <v>0.78082191780821919</v>
      </c>
      <c r="P66" s="125">
        <f t="shared" si="48"/>
        <v>0.57345971563981046</v>
      </c>
      <c r="Q66" s="125">
        <f t="shared" si="48"/>
        <v>0.42402826855123676</v>
      </c>
      <c r="R66" s="124">
        <f t="shared" si="48"/>
        <v>0.45706867775236448</v>
      </c>
      <c r="S66" s="126">
        <f t="shared" si="48"/>
        <v>0.39720860052810258</v>
      </c>
      <c r="T66" s="125">
        <f t="shared" si="48"/>
        <v>0.45900857959961866</v>
      </c>
      <c r="U66" s="125">
        <f t="shared" si="48"/>
        <v>0.60791978246091094</v>
      </c>
      <c r="V66" s="125">
        <f t="shared" si="48"/>
        <v>0.53877275792312884</v>
      </c>
      <c r="W66" s="125">
        <f t="shared" si="48"/>
        <v>0.77917981072555209</v>
      </c>
      <c r="X66" s="125">
        <f t="shared" si="48"/>
        <v>0.53396524486571884</v>
      </c>
      <c r="Y66" s="125">
        <f t="shared" si="48"/>
        <v>0.38219178082191779</v>
      </c>
      <c r="Z66" s="123">
        <f t="shared" si="48"/>
        <v>0.42014983208473261</v>
      </c>
      <c r="AA66" s="125"/>
      <c r="AB66" s="151">
        <f t="shared" si="49"/>
        <v>1748</v>
      </c>
      <c r="AC66" s="148">
        <f t="shared" si="49"/>
        <v>142</v>
      </c>
      <c r="AD66" s="148">
        <f t="shared" si="49"/>
        <v>684</v>
      </c>
      <c r="AE66" s="148">
        <f t="shared" si="49"/>
        <v>224</v>
      </c>
      <c r="AF66" s="148">
        <f t="shared" si="49"/>
        <v>19</v>
      </c>
      <c r="AG66" s="148">
        <f t="shared" si="49"/>
        <v>96</v>
      </c>
      <c r="AH66" s="148">
        <f t="shared" si="49"/>
        <v>39</v>
      </c>
      <c r="AI66" s="150">
        <f t="shared" si="49"/>
        <v>2952</v>
      </c>
      <c r="AJ66" s="151">
        <f t="shared" si="49"/>
        <v>24577</v>
      </c>
      <c r="AK66" s="148">
        <f t="shared" si="49"/>
        <v>821</v>
      </c>
      <c r="AL66" s="148">
        <f t="shared" si="49"/>
        <v>2893</v>
      </c>
      <c r="AM66" s="148">
        <f t="shared" si="49"/>
        <v>575</v>
      </c>
      <c r="AN66" s="148">
        <f t="shared" si="49"/>
        <v>228</v>
      </c>
      <c r="AO66" s="148">
        <f t="shared" si="49"/>
        <v>242</v>
      </c>
      <c r="AP66" s="148">
        <f t="shared" si="49"/>
        <v>240</v>
      </c>
      <c r="AQ66" s="150">
        <f t="shared" si="49"/>
        <v>29576</v>
      </c>
      <c r="AR66" s="151">
        <f t="shared" si="49"/>
        <v>26325</v>
      </c>
      <c r="AS66" s="148">
        <f t="shared" si="49"/>
        <v>963</v>
      </c>
      <c r="AT66" s="148">
        <f t="shared" si="49"/>
        <v>3577</v>
      </c>
      <c r="AU66" s="148">
        <f t="shared" si="49"/>
        <v>799</v>
      </c>
      <c r="AV66" s="148">
        <f t="shared" si="49"/>
        <v>247</v>
      </c>
      <c r="AW66" s="148">
        <f t="shared" si="49"/>
        <v>338</v>
      </c>
      <c r="AX66" s="148">
        <f t="shared" si="49"/>
        <v>279</v>
      </c>
      <c r="AY66" s="150">
        <f t="shared" si="49"/>
        <v>32528</v>
      </c>
      <c r="AZ66" s="148"/>
      <c r="BA66" s="148">
        <f t="shared" si="50"/>
        <v>9974</v>
      </c>
      <c r="BB66" s="148">
        <f t="shared" si="50"/>
        <v>469</v>
      </c>
      <c r="BC66" s="148">
        <f t="shared" si="50"/>
        <v>1343</v>
      </c>
      <c r="BD66" s="148">
        <f t="shared" si="50"/>
        <v>526</v>
      </c>
      <c r="BE66" s="148">
        <f t="shared" si="50"/>
        <v>25</v>
      </c>
      <c r="BF66" s="148">
        <f t="shared" si="50"/>
        <v>211</v>
      </c>
      <c r="BG66" s="148">
        <f t="shared" si="50"/>
        <v>164</v>
      </c>
      <c r="BH66" s="128">
        <f t="shared" si="50"/>
        <v>12712</v>
      </c>
      <c r="BI66" s="151">
        <f t="shared" si="50"/>
        <v>56301</v>
      </c>
      <c r="BJ66" s="148">
        <f t="shared" si="50"/>
        <v>1629</v>
      </c>
      <c r="BK66" s="148">
        <f t="shared" si="50"/>
        <v>4541</v>
      </c>
      <c r="BL66" s="148">
        <f t="shared" si="50"/>
        <v>957</v>
      </c>
      <c r="BM66" s="148">
        <f t="shared" si="50"/>
        <v>292</v>
      </c>
      <c r="BN66" s="148">
        <f t="shared" si="50"/>
        <v>422</v>
      </c>
      <c r="BO66" s="148">
        <f t="shared" si="50"/>
        <v>566</v>
      </c>
      <c r="BP66" s="128">
        <f t="shared" si="50"/>
        <v>64708</v>
      </c>
      <c r="BQ66" s="127">
        <f t="shared" si="50"/>
        <v>66275</v>
      </c>
      <c r="BR66" s="127">
        <f t="shared" si="50"/>
        <v>2098</v>
      </c>
      <c r="BS66" s="127">
        <f t="shared" si="50"/>
        <v>5884</v>
      </c>
      <c r="BT66" s="127">
        <f t="shared" si="50"/>
        <v>1483</v>
      </c>
      <c r="BU66" s="127">
        <f t="shared" si="50"/>
        <v>317</v>
      </c>
      <c r="BV66" s="127">
        <f t="shared" si="50"/>
        <v>633</v>
      </c>
      <c r="BW66" s="127">
        <f t="shared" si="50"/>
        <v>730</v>
      </c>
      <c r="BX66" s="150">
        <f t="shared" si="50"/>
        <v>77420</v>
      </c>
    </row>
    <row r="67" spans="1:76" x14ac:dyDescent="0.35">
      <c r="A67" s="14" t="s">
        <v>1647</v>
      </c>
      <c r="B67" s="14" t="s">
        <v>1648</v>
      </c>
      <c r="C67" s="125">
        <f t="shared" si="51"/>
        <v>0.15009835073384778</v>
      </c>
      <c r="D67" s="125">
        <f t="shared" si="48"/>
        <v>0.23502304147465439</v>
      </c>
      <c r="E67" s="125">
        <f t="shared" si="48"/>
        <v>0.43952180028129395</v>
      </c>
      <c r="F67" s="125">
        <f t="shared" si="48"/>
        <v>0.49226006191950467</v>
      </c>
      <c r="G67" s="125">
        <f t="shared" si="48"/>
        <v>0.7142857142857143</v>
      </c>
      <c r="H67" s="125">
        <f t="shared" si="48"/>
        <v>0.43103448275862066</v>
      </c>
      <c r="I67" s="125">
        <f t="shared" si="48"/>
        <v>0.22857142857142856</v>
      </c>
      <c r="J67" s="124">
        <f t="shared" si="48"/>
        <v>0.21701369557955685</v>
      </c>
      <c r="K67" s="126">
        <f t="shared" si="48"/>
        <v>0.40777700482164703</v>
      </c>
      <c r="L67" s="125">
        <f t="shared" si="48"/>
        <v>0.47368421052631576</v>
      </c>
      <c r="M67" s="125">
        <f t="shared" si="48"/>
        <v>0.57703281027104136</v>
      </c>
      <c r="N67" s="125">
        <f t="shared" si="48"/>
        <v>0.59623149394347241</v>
      </c>
      <c r="O67" s="125">
        <f t="shared" si="48"/>
        <v>0.75187969924812026</v>
      </c>
      <c r="P67" s="125">
        <f t="shared" si="48"/>
        <v>0.56470588235294117</v>
      </c>
      <c r="Q67" s="125">
        <f t="shared" si="48"/>
        <v>0.38461538461538464</v>
      </c>
      <c r="R67" s="124">
        <f t="shared" si="48"/>
        <v>0.42856260042021999</v>
      </c>
      <c r="S67" s="126">
        <f t="shared" si="48"/>
        <v>0.3725153221798907</v>
      </c>
      <c r="T67" s="125">
        <f t="shared" si="48"/>
        <v>0.41017780502759044</v>
      </c>
      <c r="U67" s="125">
        <f t="shared" si="48"/>
        <v>0.54228855721393032</v>
      </c>
      <c r="V67" s="125">
        <f t="shared" si="48"/>
        <v>0.56472795497185746</v>
      </c>
      <c r="W67" s="125">
        <f t="shared" si="48"/>
        <v>0.75</v>
      </c>
      <c r="X67" s="125">
        <f t="shared" si="48"/>
        <v>0.52291105121293802</v>
      </c>
      <c r="Y67" s="125">
        <f t="shared" si="48"/>
        <v>0.35696202531645571</v>
      </c>
      <c r="Z67" s="123">
        <f t="shared" si="48"/>
        <v>0.3955360091782989</v>
      </c>
      <c r="AA67" s="125"/>
      <c r="AB67" s="151">
        <f t="shared" si="49"/>
        <v>992</v>
      </c>
      <c r="AC67" s="148">
        <f t="shared" si="49"/>
        <v>102</v>
      </c>
      <c r="AD67" s="148">
        <f t="shared" si="49"/>
        <v>625</v>
      </c>
      <c r="AE67" s="148">
        <f t="shared" si="49"/>
        <v>159</v>
      </c>
      <c r="AF67" s="148">
        <f t="shared" si="49"/>
        <v>5</v>
      </c>
      <c r="AG67" s="148">
        <f t="shared" si="49"/>
        <v>50</v>
      </c>
      <c r="AH67" s="148">
        <f t="shared" si="49"/>
        <v>16</v>
      </c>
      <c r="AI67" s="150">
        <f t="shared" si="49"/>
        <v>1949</v>
      </c>
      <c r="AJ67" s="151">
        <f t="shared" si="49"/>
        <v>16999</v>
      </c>
      <c r="AK67" s="148">
        <f t="shared" si="49"/>
        <v>567</v>
      </c>
      <c r="AL67" s="148">
        <f t="shared" si="49"/>
        <v>2427</v>
      </c>
      <c r="AM67" s="148">
        <f t="shared" si="49"/>
        <v>443</v>
      </c>
      <c r="AN67" s="148">
        <f t="shared" si="49"/>
        <v>100</v>
      </c>
      <c r="AO67" s="148">
        <f t="shared" si="49"/>
        <v>144</v>
      </c>
      <c r="AP67" s="148">
        <f t="shared" si="49"/>
        <v>125</v>
      </c>
      <c r="AQ67" s="150">
        <f t="shared" si="49"/>
        <v>20805</v>
      </c>
      <c r="AR67" s="151">
        <f t="shared" si="49"/>
        <v>17991</v>
      </c>
      <c r="AS67" s="148">
        <f t="shared" si="49"/>
        <v>669</v>
      </c>
      <c r="AT67" s="148">
        <f t="shared" si="49"/>
        <v>3052</v>
      </c>
      <c r="AU67" s="148">
        <f t="shared" si="49"/>
        <v>602</v>
      </c>
      <c r="AV67" s="148">
        <f t="shared" si="49"/>
        <v>105</v>
      </c>
      <c r="AW67" s="148">
        <f t="shared" si="49"/>
        <v>194</v>
      </c>
      <c r="AX67" s="148">
        <f t="shared" si="49"/>
        <v>141</v>
      </c>
      <c r="AY67" s="150">
        <f t="shared" si="49"/>
        <v>22754</v>
      </c>
      <c r="AZ67" s="148"/>
      <c r="BA67" s="148">
        <f t="shared" si="50"/>
        <v>6609</v>
      </c>
      <c r="BB67" s="148">
        <f t="shared" si="50"/>
        <v>434</v>
      </c>
      <c r="BC67" s="148">
        <f t="shared" si="50"/>
        <v>1422</v>
      </c>
      <c r="BD67" s="148">
        <f t="shared" si="50"/>
        <v>323</v>
      </c>
      <c r="BE67" s="148">
        <f t="shared" si="50"/>
        <v>7</v>
      </c>
      <c r="BF67" s="148">
        <f t="shared" si="50"/>
        <v>116</v>
      </c>
      <c r="BG67" s="148">
        <f t="shared" si="50"/>
        <v>70</v>
      </c>
      <c r="BH67" s="128">
        <f t="shared" si="50"/>
        <v>8981</v>
      </c>
      <c r="BI67" s="151">
        <f t="shared" si="50"/>
        <v>41687</v>
      </c>
      <c r="BJ67" s="148">
        <f t="shared" si="50"/>
        <v>1197</v>
      </c>
      <c r="BK67" s="148">
        <f t="shared" si="50"/>
        <v>4206</v>
      </c>
      <c r="BL67" s="148">
        <f t="shared" si="50"/>
        <v>743</v>
      </c>
      <c r="BM67" s="148">
        <f t="shared" si="50"/>
        <v>133</v>
      </c>
      <c r="BN67" s="148">
        <f t="shared" si="50"/>
        <v>255</v>
      </c>
      <c r="BO67" s="148">
        <f t="shared" si="50"/>
        <v>325</v>
      </c>
      <c r="BP67" s="128">
        <f t="shared" si="50"/>
        <v>48546</v>
      </c>
      <c r="BQ67" s="127">
        <f t="shared" si="50"/>
        <v>48296</v>
      </c>
      <c r="BR67" s="127">
        <f t="shared" si="50"/>
        <v>1631</v>
      </c>
      <c r="BS67" s="127">
        <f t="shared" si="50"/>
        <v>5628</v>
      </c>
      <c r="BT67" s="127">
        <f t="shared" si="50"/>
        <v>1066</v>
      </c>
      <c r="BU67" s="127">
        <f t="shared" si="50"/>
        <v>140</v>
      </c>
      <c r="BV67" s="127">
        <f t="shared" si="50"/>
        <v>371</v>
      </c>
      <c r="BW67" s="127">
        <f t="shared" si="50"/>
        <v>395</v>
      </c>
      <c r="BX67" s="150">
        <f t="shared" si="50"/>
        <v>57527</v>
      </c>
    </row>
    <row r="68" spans="1:76" x14ac:dyDescent="0.35">
      <c r="A68" s="14" t="s">
        <v>1649</v>
      </c>
      <c r="B68" s="14" t="s">
        <v>1442</v>
      </c>
      <c r="C68" s="125">
        <f t="shared" si="51"/>
        <v>0.15187415032045057</v>
      </c>
      <c r="D68" s="125">
        <f t="shared" si="48"/>
        <v>0.24471299093655588</v>
      </c>
      <c r="E68" s="125">
        <f t="shared" si="48"/>
        <v>0.47528517110266161</v>
      </c>
      <c r="F68" s="125">
        <f t="shared" si="48"/>
        <v>0.46332046332046334</v>
      </c>
      <c r="G68" s="125">
        <f t="shared" si="48"/>
        <v>0.66666666666666663</v>
      </c>
      <c r="H68" s="125">
        <f t="shared" si="48"/>
        <v>0.51063829787234039</v>
      </c>
      <c r="I68" s="125">
        <f t="shared" si="48"/>
        <v>0.15714285714285714</v>
      </c>
      <c r="J68" s="124">
        <f t="shared" si="48"/>
        <v>0.19890368050117463</v>
      </c>
      <c r="K68" s="126">
        <f t="shared" si="48"/>
        <v>0.38903317357894457</v>
      </c>
      <c r="L68" s="125">
        <f t="shared" si="48"/>
        <v>0.44227886056971516</v>
      </c>
      <c r="M68" s="125">
        <f t="shared" si="48"/>
        <v>0.64345218260579806</v>
      </c>
      <c r="N68" s="125">
        <f t="shared" si="48"/>
        <v>0.55307262569832405</v>
      </c>
      <c r="O68" s="125">
        <f t="shared" si="48"/>
        <v>0.80147058823529416</v>
      </c>
      <c r="P68" s="125">
        <f t="shared" si="48"/>
        <v>0.52132701421800953</v>
      </c>
      <c r="Q68" s="125">
        <f t="shared" si="48"/>
        <v>0.38938053097345132</v>
      </c>
      <c r="R68" s="124">
        <f t="shared" si="48"/>
        <v>0.41366000231133709</v>
      </c>
      <c r="S68" s="126">
        <f t="shared" si="48"/>
        <v>0.36029930820273898</v>
      </c>
      <c r="T68" s="125">
        <f t="shared" si="48"/>
        <v>0.40300300300300301</v>
      </c>
      <c r="U68" s="125">
        <f t="shared" si="48"/>
        <v>0.61837255457896234</v>
      </c>
      <c r="V68" s="125">
        <f t="shared" si="48"/>
        <v>0.53292894280762571</v>
      </c>
      <c r="W68" s="125">
        <f t="shared" si="48"/>
        <v>0.79856115107913672</v>
      </c>
      <c r="X68" s="125">
        <f t="shared" si="48"/>
        <v>0.51937984496124034</v>
      </c>
      <c r="Y68" s="125">
        <f t="shared" si="48"/>
        <v>0.34963325183374083</v>
      </c>
      <c r="Z68" s="123">
        <f t="shared" si="48"/>
        <v>0.38604229607250756</v>
      </c>
      <c r="AA68" s="125"/>
      <c r="AB68" s="151">
        <f t="shared" si="49"/>
        <v>782</v>
      </c>
      <c r="AC68" s="148">
        <f t="shared" si="49"/>
        <v>81</v>
      </c>
      <c r="AD68" s="148">
        <f t="shared" si="49"/>
        <v>250</v>
      </c>
      <c r="AE68" s="148">
        <f t="shared" si="49"/>
        <v>120</v>
      </c>
      <c r="AF68" s="148">
        <f t="shared" si="49"/>
        <v>2</v>
      </c>
      <c r="AG68" s="148">
        <f t="shared" si="49"/>
        <v>24</v>
      </c>
      <c r="AH68" s="148">
        <f t="shared" si="49"/>
        <v>11</v>
      </c>
      <c r="AI68" s="150">
        <f t="shared" si="49"/>
        <v>1270</v>
      </c>
      <c r="AJ68" s="151">
        <f t="shared" si="49"/>
        <v>14530</v>
      </c>
      <c r="AK68" s="148">
        <f t="shared" si="49"/>
        <v>590</v>
      </c>
      <c r="AL68" s="148">
        <f t="shared" si="49"/>
        <v>1931</v>
      </c>
      <c r="AM68" s="148">
        <f t="shared" si="49"/>
        <v>495</v>
      </c>
      <c r="AN68" s="148">
        <f t="shared" si="49"/>
        <v>109</v>
      </c>
      <c r="AO68" s="148">
        <f t="shared" si="49"/>
        <v>110</v>
      </c>
      <c r="AP68" s="148">
        <f t="shared" si="49"/>
        <v>132</v>
      </c>
      <c r="AQ68" s="150">
        <f t="shared" si="49"/>
        <v>17897</v>
      </c>
      <c r="AR68" s="151">
        <f t="shared" si="49"/>
        <v>15312</v>
      </c>
      <c r="AS68" s="148">
        <f t="shared" si="49"/>
        <v>671</v>
      </c>
      <c r="AT68" s="148">
        <f t="shared" si="49"/>
        <v>2181</v>
      </c>
      <c r="AU68" s="148">
        <f t="shared" si="49"/>
        <v>615</v>
      </c>
      <c r="AV68" s="148">
        <f t="shared" si="49"/>
        <v>111</v>
      </c>
      <c r="AW68" s="148">
        <f t="shared" si="49"/>
        <v>134</v>
      </c>
      <c r="AX68" s="148">
        <f t="shared" si="49"/>
        <v>143</v>
      </c>
      <c r="AY68" s="150">
        <f t="shared" si="49"/>
        <v>19167</v>
      </c>
      <c r="AZ68" s="148"/>
      <c r="BA68" s="148">
        <f t="shared" si="50"/>
        <v>5149</v>
      </c>
      <c r="BB68" s="148">
        <f t="shared" si="50"/>
        <v>331</v>
      </c>
      <c r="BC68" s="148">
        <f t="shared" si="50"/>
        <v>526</v>
      </c>
      <c r="BD68" s="148">
        <f t="shared" si="50"/>
        <v>259</v>
      </c>
      <c r="BE68" s="148">
        <f t="shared" si="50"/>
        <v>3</v>
      </c>
      <c r="BF68" s="148">
        <f t="shared" si="50"/>
        <v>47</v>
      </c>
      <c r="BG68" s="148">
        <f t="shared" si="50"/>
        <v>70</v>
      </c>
      <c r="BH68" s="128">
        <f t="shared" si="50"/>
        <v>6385</v>
      </c>
      <c r="BI68" s="151">
        <f t="shared" si="50"/>
        <v>37349</v>
      </c>
      <c r="BJ68" s="148">
        <f t="shared" si="50"/>
        <v>1334</v>
      </c>
      <c r="BK68" s="148">
        <f t="shared" si="50"/>
        <v>3001</v>
      </c>
      <c r="BL68" s="148">
        <f t="shared" si="50"/>
        <v>895</v>
      </c>
      <c r="BM68" s="148">
        <f t="shared" si="50"/>
        <v>136</v>
      </c>
      <c r="BN68" s="148">
        <f t="shared" si="50"/>
        <v>211</v>
      </c>
      <c r="BO68" s="148">
        <f t="shared" si="50"/>
        <v>339</v>
      </c>
      <c r="BP68" s="128">
        <f t="shared" si="50"/>
        <v>43265</v>
      </c>
      <c r="BQ68" s="127">
        <f t="shared" si="50"/>
        <v>42498</v>
      </c>
      <c r="BR68" s="127">
        <f t="shared" si="50"/>
        <v>1665</v>
      </c>
      <c r="BS68" s="127">
        <f t="shared" si="50"/>
        <v>3527</v>
      </c>
      <c r="BT68" s="127">
        <f t="shared" si="50"/>
        <v>1154</v>
      </c>
      <c r="BU68" s="127">
        <f t="shared" si="50"/>
        <v>139</v>
      </c>
      <c r="BV68" s="127">
        <f t="shared" si="50"/>
        <v>258</v>
      </c>
      <c r="BW68" s="127">
        <f t="shared" si="50"/>
        <v>409</v>
      </c>
      <c r="BX68" s="150">
        <f t="shared" si="50"/>
        <v>49650</v>
      </c>
    </row>
    <row r="69" spans="1:76" x14ac:dyDescent="0.35">
      <c r="A69" s="14" t="s">
        <v>1650</v>
      </c>
      <c r="B69" s="14" t="s">
        <v>1452</v>
      </c>
      <c r="C69" s="125">
        <f t="shared" si="51"/>
        <v>0.15229300359993739</v>
      </c>
      <c r="D69" s="125">
        <f t="shared" si="48"/>
        <v>0.2647814910025707</v>
      </c>
      <c r="E69" s="125">
        <f t="shared" si="48"/>
        <v>0.48625506985128436</v>
      </c>
      <c r="F69" s="125">
        <f t="shared" si="48"/>
        <v>0.489337822671156</v>
      </c>
      <c r="G69" s="125">
        <f t="shared" si="48"/>
        <v>0.70588235294117652</v>
      </c>
      <c r="H69" s="125">
        <f t="shared" si="48"/>
        <v>0.49480968858131485</v>
      </c>
      <c r="I69" s="125">
        <f t="shared" si="48"/>
        <v>0.18627450980392157</v>
      </c>
      <c r="J69" s="124">
        <f t="shared" si="48"/>
        <v>0.26841366401497424</v>
      </c>
      <c r="K69" s="126">
        <f t="shared" si="48"/>
        <v>0.40312729049596874</v>
      </c>
      <c r="L69" s="125">
        <f t="shared" si="48"/>
        <v>0.46282245827010621</v>
      </c>
      <c r="M69" s="125">
        <f t="shared" si="48"/>
        <v>0.66059654631083198</v>
      </c>
      <c r="N69" s="125">
        <f t="shared" si="48"/>
        <v>0.58526682134570762</v>
      </c>
      <c r="O69" s="125">
        <f t="shared" si="48"/>
        <v>0.84090909090909094</v>
      </c>
      <c r="P69" s="125">
        <f t="shared" si="48"/>
        <v>0.54147465437788023</v>
      </c>
      <c r="Q69" s="125">
        <f t="shared" si="48"/>
        <v>0.40458015267175573</v>
      </c>
      <c r="R69" s="124">
        <f t="shared" si="48"/>
        <v>0.44528483448806777</v>
      </c>
      <c r="S69" s="126">
        <f t="shared" si="48"/>
        <v>0.36925970540374903</v>
      </c>
      <c r="T69" s="125">
        <f t="shared" si="48"/>
        <v>0.40689655172413791</v>
      </c>
      <c r="U69" s="125">
        <f t="shared" si="48"/>
        <v>0.6155547793689603</v>
      </c>
      <c r="V69" s="125">
        <f t="shared" si="48"/>
        <v>0.55258126195028678</v>
      </c>
      <c r="W69" s="125">
        <f t="shared" si="48"/>
        <v>0.82550335570469802</v>
      </c>
      <c r="X69" s="125">
        <f t="shared" si="48"/>
        <v>0.52282157676348551</v>
      </c>
      <c r="Y69" s="125">
        <f t="shared" si="48"/>
        <v>0.35959595959595958</v>
      </c>
      <c r="Z69" s="123">
        <f t="shared" si="48"/>
        <v>0.41511692872535716</v>
      </c>
      <c r="AA69" s="125"/>
      <c r="AB69" s="151">
        <f t="shared" si="49"/>
        <v>973</v>
      </c>
      <c r="AC69" s="148">
        <f t="shared" si="49"/>
        <v>206</v>
      </c>
      <c r="AD69" s="148">
        <f t="shared" si="49"/>
        <v>1079</v>
      </c>
      <c r="AE69" s="148">
        <f t="shared" si="49"/>
        <v>436</v>
      </c>
      <c r="AF69" s="148">
        <f t="shared" si="49"/>
        <v>12</v>
      </c>
      <c r="AG69" s="148">
        <f t="shared" si="49"/>
        <v>143</v>
      </c>
      <c r="AH69" s="148">
        <f t="shared" si="49"/>
        <v>19</v>
      </c>
      <c r="AI69" s="150">
        <f t="shared" si="49"/>
        <v>2868</v>
      </c>
      <c r="AJ69" s="151">
        <f t="shared" si="49"/>
        <v>16500</v>
      </c>
      <c r="AK69" s="148">
        <f t="shared" si="49"/>
        <v>915</v>
      </c>
      <c r="AL69" s="148">
        <f t="shared" si="49"/>
        <v>4208</v>
      </c>
      <c r="AM69" s="148">
        <f t="shared" si="49"/>
        <v>1009</v>
      </c>
      <c r="AN69" s="148">
        <f t="shared" si="49"/>
        <v>111</v>
      </c>
      <c r="AO69" s="148">
        <f t="shared" si="49"/>
        <v>235</v>
      </c>
      <c r="AP69" s="148">
        <f t="shared" si="49"/>
        <v>159</v>
      </c>
      <c r="AQ69" s="150">
        <f t="shared" si="49"/>
        <v>23137</v>
      </c>
      <c r="AR69" s="151">
        <f t="shared" si="49"/>
        <v>17473</v>
      </c>
      <c r="AS69" s="148">
        <f t="shared" si="49"/>
        <v>1121</v>
      </c>
      <c r="AT69" s="148">
        <f t="shared" si="49"/>
        <v>5287</v>
      </c>
      <c r="AU69" s="148">
        <f t="shared" si="49"/>
        <v>1445</v>
      </c>
      <c r="AV69" s="148">
        <f t="shared" si="49"/>
        <v>123</v>
      </c>
      <c r="AW69" s="148">
        <f t="shared" si="49"/>
        <v>378</v>
      </c>
      <c r="AX69" s="148">
        <f t="shared" si="49"/>
        <v>178</v>
      </c>
      <c r="AY69" s="150">
        <f t="shared" si="49"/>
        <v>26005</v>
      </c>
      <c r="AZ69" s="148"/>
      <c r="BA69" s="148">
        <f t="shared" si="50"/>
        <v>6389</v>
      </c>
      <c r="BB69" s="148">
        <f t="shared" si="50"/>
        <v>778</v>
      </c>
      <c r="BC69" s="148">
        <f t="shared" si="50"/>
        <v>2219</v>
      </c>
      <c r="BD69" s="148">
        <f t="shared" si="50"/>
        <v>891</v>
      </c>
      <c r="BE69" s="148">
        <f t="shared" si="50"/>
        <v>17</v>
      </c>
      <c r="BF69" s="148">
        <f t="shared" si="50"/>
        <v>289</v>
      </c>
      <c r="BG69" s="148">
        <f t="shared" si="50"/>
        <v>102</v>
      </c>
      <c r="BH69" s="128">
        <f t="shared" si="50"/>
        <v>10685</v>
      </c>
      <c r="BI69" s="151">
        <f t="shared" si="50"/>
        <v>40930</v>
      </c>
      <c r="BJ69" s="148">
        <f t="shared" si="50"/>
        <v>1977</v>
      </c>
      <c r="BK69" s="148">
        <f t="shared" si="50"/>
        <v>6370</v>
      </c>
      <c r="BL69" s="148">
        <f t="shared" si="50"/>
        <v>1724</v>
      </c>
      <c r="BM69" s="148">
        <f t="shared" si="50"/>
        <v>132</v>
      </c>
      <c r="BN69" s="148">
        <f t="shared" si="50"/>
        <v>434</v>
      </c>
      <c r="BO69" s="148">
        <f t="shared" si="50"/>
        <v>393</v>
      </c>
      <c r="BP69" s="128">
        <f t="shared" si="50"/>
        <v>51960</v>
      </c>
      <c r="BQ69" s="127">
        <f t="shared" si="50"/>
        <v>47319</v>
      </c>
      <c r="BR69" s="127">
        <f t="shared" si="50"/>
        <v>2755</v>
      </c>
      <c r="BS69" s="127">
        <f t="shared" si="50"/>
        <v>8589</v>
      </c>
      <c r="BT69" s="127">
        <f t="shared" si="50"/>
        <v>2615</v>
      </c>
      <c r="BU69" s="127">
        <f t="shared" si="50"/>
        <v>149</v>
      </c>
      <c r="BV69" s="127">
        <f t="shared" si="50"/>
        <v>723</v>
      </c>
      <c r="BW69" s="127">
        <f t="shared" si="50"/>
        <v>495</v>
      </c>
      <c r="BX69" s="150">
        <f t="shared" si="50"/>
        <v>62645</v>
      </c>
    </row>
    <row r="70" spans="1:76" x14ac:dyDescent="0.35">
      <c r="A70" s="14" t="s">
        <v>1651</v>
      </c>
      <c r="B70" s="14" t="s">
        <v>1652</v>
      </c>
      <c r="C70" s="125">
        <f t="shared" si="51"/>
        <v>0.14750781681074121</v>
      </c>
      <c r="D70" s="125">
        <f t="shared" si="48"/>
        <v>0.29461756373937675</v>
      </c>
      <c r="E70" s="125">
        <f t="shared" si="48"/>
        <v>0.48707753479125249</v>
      </c>
      <c r="F70" s="125">
        <f t="shared" si="48"/>
        <v>0.47272727272727272</v>
      </c>
      <c r="G70" s="125">
        <f t="shared" si="48"/>
        <v>0</v>
      </c>
      <c r="H70" s="125">
        <f t="shared" si="48"/>
        <v>0.39215686274509803</v>
      </c>
      <c r="I70" s="125">
        <f t="shared" si="48"/>
        <v>0.12222222222222222</v>
      </c>
      <c r="J70" s="124">
        <f t="shared" si="48"/>
        <v>0.19320913461538461</v>
      </c>
      <c r="K70" s="126">
        <f t="shared" si="48"/>
        <v>0.39758050026949876</v>
      </c>
      <c r="L70" s="125">
        <f t="shared" si="48"/>
        <v>0.50968351440717996</v>
      </c>
      <c r="M70" s="125">
        <f t="shared" si="48"/>
        <v>0.67246713070378961</v>
      </c>
      <c r="N70" s="125">
        <f t="shared" si="48"/>
        <v>0.6777087646652864</v>
      </c>
      <c r="O70" s="125">
        <f t="shared" si="48"/>
        <v>0.74904942965779464</v>
      </c>
      <c r="P70" s="125">
        <f t="shared" si="48"/>
        <v>0.55759162303664922</v>
      </c>
      <c r="Q70" s="125">
        <f t="shared" si="48"/>
        <v>0.39792387543252594</v>
      </c>
      <c r="R70" s="124">
        <f t="shared" si="48"/>
        <v>0.42381847288926011</v>
      </c>
      <c r="S70" s="126">
        <f t="shared" si="48"/>
        <v>0.37309562398703405</v>
      </c>
      <c r="T70" s="125">
        <f t="shared" si="48"/>
        <v>0.47894736842105262</v>
      </c>
      <c r="U70" s="125">
        <f t="shared" si="48"/>
        <v>0.64227905471026225</v>
      </c>
      <c r="V70" s="125">
        <f t="shared" si="48"/>
        <v>0.65068903535050926</v>
      </c>
      <c r="W70" s="125">
        <f t="shared" si="48"/>
        <v>0.74339622641509429</v>
      </c>
      <c r="X70" s="125">
        <f t="shared" si="48"/>
        <v>0.53810623556581982</v>
      </c>
      <c r="Y70" s="125">
        <f t="shared" si="48"/>
        <v>0.36077844311377244</v>
      </c>
      <c r="Z70" s="123">
        <f t="shared" si="48"/>
        <v>0.39988147963321063</v>
      </c>
      <c r="AA70" s="125"/>
      <c r="AB70" s="151">
        <f t="shared" si="49"/>
        <v>802</v>
      </c>
      <c r="AC70" s="148">
        <f t="shared" si="49"/>
        <v>104</v>
      </c>
      <c r="AD70" s="148">
        <f t="shared" si="49"/>
        <v>245</v>
      </c>
      <c r="AE70" s="148">
        <f t="shared" si="49"/>
        <v>104</v>
      </c>
      <c r="AF70" s="148">
        <f t="shared" si="49"/>
        <v>0</v>
      </c>
      <c r="AG70" s="148">
        <f t="shared" si="49"/>
        <v>20</v>
      </c>
      <c r="AH70" s="148">
        <f t="shared" si="49"/>
        <v>11</v>
      </c>
      <c r="AI70" s="150">
        <f t="shared" si="49"/>
        <v>1286</v>
      </c>
      <c r="AJ70" s="151">
        <f t="shared" si="49"/>
        <v>19916</v>
      </c>
      <c r="AK70" s="148">
        <f t="shared" si="49"/>
        <v>1079</v>
      </c>
      <c r="AL70" s="148">
        <f t="shared" si="49"/>
        <v>1739</v>
      </c>
      <c r="AM70" s="148">
        <f t="shared" si="49"/>
        <v>982</v>
      </c>
      <c r="AN70" s="148">
        <f t="shared" si="49"/>
        <v>197</v>
      </c>
      <c r="AO70" s="148">
        <f t="shared" si="49"/>
        <v>213</v>
      </c>
      <c r="AP70" s="148">
        <f t="shared" si="49"/>
        <v>230</v>
      </c>
      <c r="AQ70" s="150">
        <f t="shared" si="49"/>
        <v>24356</v>
      </c>
      <c r="AR70" s="151">
        <f t="shared" si="49"/>
        <v>20718</v>
      </c>
      <c r="AS70" s="148">
        <f t="shared" si="49"/>
        <v>1183</v>
      </c>
      <c r="AT70" s="148">
        <f t="shared" si="49"/>
        <v>1984</v>
      </c>
      <c r="AU70" s="148">
        <f t="shared" si="49"/>
        <v>1086</v>
      </c>
      <c r="AV70" s="148">
        <f t="shared" si="49"/>
        <v>197</v>
      </c>
      <c r="AW70" s="148">
        <f t="shared" si="49"/>
        <v>233</v>
      </c>
      <c r="AX70" s="148">
        <f t="shared" si="49"/>
        <v>241</v>
      </c>
      <c r="AY70" s="150">
        <f t="shared" si="49"/>
        <v>25642</v>
      </c>
      <c r="AZ70" s="148"/>
      <c r="BA70" s="148">
        <f t="shared" si="50"/>
        <v>5437</v>
      </c>
      <c r="BB70" s="148">
        <f t="shared" si="50"/>
        <v>353</v>
      </c>
      <c r="BC70" s="148">
        <f t="shared" si="50"/>
        <v>503</v>
      </c>
      <c r="BD70" s="148">
        <f t="shared" si="50"/>
        <v>220</v>
      </c>
      <c r="BE70" s="148">
        <f t="shared" si="50"/>
        <v>2</v>
      </c>
      <c r="BF70" s="148">
        <f t="shared" si="50"/>
        <v>51</v>
      </c>
      <c r="BG70" s="148">
        <f t="shared" si="50"/>
        <v>90</v>
      </c>
      <c r="BH70" s="128">
        <f t="shared" si="50"/>
        <v>6656</v>
      </c>
      <c r="BI70" s="151">
        <f t="shared" si="50"/>
        <v>50093</v>
      </c>
      <c r="BJ70" s="148">
        <f t="shared" si="50"/>
        <v>2117</v>
      </c>
      <c r="BK70" s="148">
        <f t="shared" si="50"/>
        <v>2586</v>
      </c>
      <c r="BL70" s="148">
        <f t="shared" si="50"/>
        <v>1449</v>
      </c>
      <c r="BM70" s="148">
        <f t="shared" si="50"/>
        <v>263</v>
      </c>
      <c r="BN70" s="148">
        <f t="shared" si="50"/>
        <v>382</v>
      </c>
      <c r="BO70" s="148">
        <f t="shared" si="50"/>
        <v>578</v>
      </c>
      <c r="BP70" s="128">
        <f t="shared" si="50"/>
        <v>57468</v>
      </c>
      <c r="BQ70" s="148">
        <f t="shared" si="50"/>
        <v>55530</v>
      </c>
      <c r="BR70" s="148">
        <f t="shared" si="50"/>
        <v>2470</v>
      </c>
      <c r="BS70" s="148">
        <f t="shared" si="50"/>
        <v>3089</v>
      </c>
      <c r="BT70" s="148">
        <f t="shared" si="50"/>
        <v>1669</v>
      </c>
      <c r="BU70" s="148">
        <f t="shared" si="50"/>
        <v>265</v>
      </c>
      <c r="BV70" s="148">
        <f t="shared" si="50"/>
        <v>433</v>
      </c>
      <c r="BW70" s="148">
        <f t="shared" si="50"/>
        <v>668</v>
      </c>
      <c r="BX70" s="150">
        <f t="shared" si="50"/>
        <v>64124</v>
      </c>
    </row>
    <row r="71" spans="1:76" x14ac:dyDescent="0.35">
      <c r="A71" s="14" t="s">
        <v>1653</v>
      </c>
      <c r="B71" s="14" t="s">
        <v>1480</v>
      </c>
      <c r="C71" s="125">
        <f t="shared" si="51"/>
        <v>0.26159196290571868</v>
      </c>
      <c r="D71" s="125">
        <f t="shared" si="48"/>
        <v>0.38082376772451049</v>
      </c>
      <c r="E71" s="125">
        <f t="shared" si="48"/>
        <v>0.58164192668888215</v>
      </c>
      <c r="F71" s="125">
        <f t="shared" si="48"/>
        <v>0.53858361436222968</v>
      </c>
      <c r="G71" s="125">
        <f t="shared" si="48"/>
        <v>0.7567567567567568</v>
      </c>
      <c r="H71" s="125">
        <f t="shared" si="48"/>
        <v>0.60552570990023025</v>
      </c>
      <c r="I71" s="125">
        <f t="shared" si="48"/>
        <v>0.4375</v>
      </c>
      <c r="J71" s="124">
        <f t="shared" si="48"/>
        <v>0.45155272026961962</v>
      </c>
      <c r="K71" s="126">
        <f t="shared" si="48"/>
        <v>0.46838240536108933</v>
      </c>
      <c r="L71" s="125">
        <f t="shared" si="48"/>
        <v>0.56136316119590213</v>
      </c>
      <c r="M71" s="125">
        <f t="shared" si="48"/>
        <v>0.71868439468159551</v>
      </c>
      <c r="N71" s="125">
        <f t="shared" si="48"/>
        <v>0.64600996416397172</v>
      </c>
      <c r="O71" s="125">
        <f t="shared" si="48"/>
        <v>0.81288981288981288</v>
      </c>
      <c r="P71" s="125">
        <f t="shared" si="48"/>
        <v>0.61830985915492953</v>
      </c>
      <c r="Q71" s="125">
        <f t="shared" si="48"/>
        <v>0.62420382165605093</v>
      </c>
      <c r="R71" s="124">
        <f t="shared" si="48"/>
        <v>0.56970636786553952</v>
      </c>
      <c r="S71" s="126">
        <f t="shared" si="48"/>
        <v>0.43617213361420404</v>
      </c>
      <c r="T71" s="125">
        <f t="shared" si="48"/>
        <v>0.51867816091954022</v>
      </c>
      <c r="U71" s="125">
        <f t="shared" si="48"/>
        <v>0.68797936604900567</v>
      </c>
      <c r="V71" s="125">
        <f t="shared" si="48"/>
        <v>0.61315374347773333</v>
      </c>
      <c r="W71" s="125">
        <f t="shared" si="48"/>
        <v>0.80540540540540539</v>
      </c>
      <c r="X71" s="125">
        <f t="shared" si="48"/>
        <v>0.6142891624426744</v>
      </c>
      <c r="Y71" s="125">
        <f t="shared" si="48"/>
        <v>0.58629441624365486</v>
      </c>
      <c r="Z71" s="123">
        <f t="shared" si="48"/>
        <v>0.54407290864223323</v>
      </c>
      <c r="AA71" s="125"/>
      <c r="AB71" s="151">
        <f t="shared" si="49"/>
        <v>1354</v>
      </c>
      <c r="AC71" s="148">
        <f t="shared" si="49"/>
        <v>564</v>
      </c>
      <c r="AD71" s="148">
        <f t="shared" si="49"/>
        <v>1920</v>
      </c>
      <c r="AE71" s="148">
        <f t="shared" si="49"/>
        <v>2715</v>
      </c>
      <c r="AF71" s="148">
        <f t="shared" si="49"/>
        <v>56</v>
      </c>
      <c r="AG71" s="148">
        <f t="shared" si="49"/>
        <v>789</v>
      </c>
      <c r="AH71" s="148">
        <f t="shared" si="49"/>
        <v>105</v>
      </c>
      <c r="AI71" s="150">
        <f t="shared" si="49"/>
        <v>7503</v>
      </c>
      <c r="AJ71" s="151">
        <f t="shared" si="49"/>
        <v>13140</v>
      </c>
      <c r="AK71" s="148">
        <f t="shared" si="49"/>
        <v>2685</v>
      </c>
      <c r="AL71" s="148">
        <f t="shared" si="49"/>
        <v>8216</v>
      </c>
      <c r="AM71" s="148">
        <f t="shared" si="49"/>
        <v>7391</v>
      </c>
      <c r="AN71" s="148">
        <f t="shared" si="49"/>
        <v>391</v>
      </c>
      <c r="AO71" s="148">
        <f t="shared" si="49"/>
        <v>1756</v>
      </c>
      <c r="AP71" s="148">
        <f t="shared" si="49"/>
        <v>588</v>
      </c>
      <c r="AQ71" s="150">
        <f t="shared" si="49"/>
        <v>34167</v>
      </c>
      <c r="AR71" s="151">
        <f t="shared" si="49"/>
        <v>14494</v>
      </c>
      <c r="AS71" s="148">
        <f t="shared" si="49"/>
        <v>3249</v>
      </c>
      <c r="AT71" s="148">
        <f t="shared" si="49"/>
        <v>10136</v>
      </c>
      <c r="AU71" s="148">
        <f t="shared" si="49"/>
        <v>10106</v>
      </c>
      <c r="AV71" s="148">
        <f t="shared" si="49"/>
        <v>447</v>
      </c>
      <c r="AW71" s="148">
        <f t="shared" si="49"/>
        <v>2545</v>
      </c>
      <c r="AX71" s="148">
        <f t="shared" si="49"/>
        <v>693</v>
      </c>
      <c r="AY71" s="150">
        <f t="shared" si="49"/>
        <v>41670</v>
      </c>
      <c r="AZ71" s="148"/>
      <c r="BA71" s="148">
        <f t="shared" si="50"/>
        <v>5176</v>
      </c>
      <c r="BB71" s="148">
        <f t="shared" si="50"/>
        <v>1481</v>
      </c>
      <c r="BC71" s="148">
        <f t="shared" si="50"/>
        <v>3301</v>
      </c>
      <c r="BD71" s="148">
        <f t="shared" si="50"/>
        <v>5041</v>
      </c>
      <c r="BE71" s="148">
        <f t="shared" si="50"/>
        <v>74</v>
      </c>
      <c r="BF71" s="148">
        <f t="shared" si="50"/>
        <v>1303</v>
      </c>
      <c r="BG71" s="148">
        <f t="shared" si="50"/>
        <v>240</v>
      </c>
      <c r="BH71" s="128">
        <f t="shared" si="50"/>
        <v>16616</v>
      </c>
      <c r="BI71" s="151">
        <f t="shared" si="50"/>
        <v>28054</v>
      </c>
      <c r="BJ71" s="148">
        <f t="shared" si="50"/>
        <v>4783</v>
      </c>
      <c r="BK71" s="148">
        <f t="shared" si="50"/>
        <v>11432</v>
      </c>
      <c r="BL71" s="148">
        <f t="shared" si="50"/>
        <v>11441</v>
      </c>
      <c r="BM71" s="148">
        <f t="shared" si="50"/>
        <v>481</v>
      </c>
      <c r="BN71" s="148">
        <f t="shared" si="50"/>
        <v>2840</v>
      </c>
      <c r="BO71" s="148">
        <f t="shared" si="50"/>
        <v>942</v>
      </c>
      <c r="BP71" s="128">
        <f t="shared" si="50"/>
        <v>59973</v>
      </c>
      <c r="BQ71" s="148">
        <f t="shared" si="50"/>
        <v>33230</v>
      </c>
      <c r="BR71" s="148">
        <f t="shared" si="50"/>
        <v>6264</v>
      </c>
      <c r="BS71" s="148">
        <f t="shared" si="50"/>
        <v>14733</v>
      </c>
      <c r="BT71" s="148">
        <f t="shared" si="50"/>
        <v>16482</v>
      </c>
      <c r="BU71" s="148">
        <f t="shared" si="50"/>
        <v>555</v>
      </c>
      <c r="BV71" s="148">
        <f t="shared" si="50"/>
        <v>4143</v>
      </c>
      <c r="BW71" s="148">
        <f t="shared" si="50"/>
        <v>1182</v>
      </c>
      <c r="BX71" s="150">
        <f t="shared" si="50"/>
        <v>76589</v>
      </c>
    </row>
    <row r="72" spans="1:76" x14ac:dyDescent="0.35">
      <c r="A72" s="14" t="s">
        <v>1654</v>
      </c>
      <c r="B72" s="14" t="s">
        <v>1515</v>
      </c>
      <c r="C72" s="125">
        <f t="shared" si="51"/>
        <v>0.13917378917378917</v>
      </c>
      <c r="D72" s="125">
        <f t="shared" si="48"/>
        <v>0.28199052132701424</v>
      </c>
      <c r="E72" s="125">
        <f t="shared" si="48"/>
        <v>0.45851528384279477</v>
      </c>
      <c r="F72" s="125">
        <f t="shared" si="48"/>
        <v>0.45692883895131087</v>
      </c>
      <c r="G72" s="125">
        <f t="shared" si="48"/>
        <v>0.63636363636363635</v>
      </c>
      <c r="H72" s="125">
        <f t="shared" si="48"/>
        <v>0.43243243243243246</v>
      </c>
      <c r="I72" s="125">
        <f t="shared" si="48"/>
        <v>0.24427480916030533</v>
      </c>
      <c r="J72" s="124">
        <f t="shared" si="48"/>
        <v>0.17881426696886557</v>
      </c>
      <c r="K72" s="126">
        <f t="shared" si="48"/>
        <v>0.41167165455322785</v>
      </c>
      <c r="L72" s="125">
        <f t="shared" si="48"/>
        <v>0.51126807938109653</v>
      </c>
      <c r="M72" s="125">
        <f t="shared" si="48"/>
        <v>0.68008003557136509</v>
      </c>
      <c r="N72" s="125">
        <f t="shared" si="48"/>
        <v>0.6668753913587977</v>
      </c>
      <c r="O72" s="125">
        <f t="shared" si="48"/>
        <v>0.75216138328530258</v>
      </c>
      <c r="P72" s="125">
        <f t="shared" si="48"/>
        <v>0.60314341846758346</v>
      </c>
      <c r="Q72" s="125">
        <f t="shared" si="48"/>
        <v>0.46288209606986902</v>
      </c>
      <c r="R72" s="124">
        <f t="shared" si="48"/>
        <v>0.43843230462608784</v>
      </c>
      <c r="S72" s="126">
        <f t="shared" si="48"/>
        <v>0.38688949345770179</v>
      </c>
      <c r="T72" s="125">
        <f t="shared" si="48"/>
        <v>0.48276877761413844</v>
      </c>
      <c r="U72" s="125">
        <f t="shared" si="48"/>
        <v>0.65960451977401124</v>
      </c>
      <c r="V72" s="125">
        <f t="shared" si="48"/>
        <v>0.6368025751072961</v>
      </c>
      <c r="W72" s="125">
        <f t="shared" si="48"/>
        <v>0.74860335195530725</v>
      </c>
      <c r="X72" s="125">
        <f t="shared" si="48"/>
        <v>0.58147512864494</v>
      </c>
      <c r="Y72" s="125">
        <f t="shared" si="48"/>
        <v>0.42787286063569679</v>
      </c>
      <c r="Z72" s="123">
        <f t="shared" si="48"/>
        <v>0.41402359696738594</v>
      </c>
      <c r="AA72" s="125"/>
      <c r="AB72" s="151">
        <f t="shared" si="49"/>
        <v>977</v>
      </c>
      <c r="AC72" s="148">
        <f t="shared" si="49"/>
        <v>119</v>
      </c>
      <c r="AD72" s="148">
        <f t="shared" si="49"/>
        <v>210</v>
      </c>
      <c r="AE72" s="148">
        <f t="shared" si="49"/>
        <v>122</v>
      </c>
      <c r="AF72" s="148">
        <f t="shared" si="49"/>
        <v>7</v>
      </c>
      <c r="AG72" s="148">
        <f t="shared" si="49"/>
        <v>32</v>
      </c>
      <c r="AH72" s="148">
        <f t="shared" si="49"/>
        <v>32</v>
      </c>
      <c r="AI72" s="150">
        <f t="shared" si="49"/>
        <v>1499</v>
      </c>
      <c r="AJ72" s="151">
        <f t="shared" si="49"/>
        <v>28887</v>
      </c>
      <c r="AK72" s="148">
        <f t="shared" si="49"/>
        <v>1520</v>
      </c>
      <c r="AL72" s="148">
        <f t="shared" si="49"/>
        <v>3059</v>
      </c>
      <c r="AM72" s="148">
        <f t="shared" si="49"/>
        <v>1065</v>
      </c>
      <c r="AN72" s="148">
        <f t="shared" si="49"/>
        <v>261</v>
      </c>
      <c r="AO72" s="148">
        <f t="shared" si="49"/>
        <v>307</v>
      </c>
      <c r="AP72" s="148">
        <f t="shared" si="49"/>
        <v>318</v>
      </c>
      <c r="AQ72" s="150">
        <f t="shared" si="49"/>
        <v>35417</v>
      </c>
      <c r="AR72" s="151">
        <f t="shared" si="49"/>
        <v>29864</v>
      </c>
      <c r="AS72" s="148">
        <f t="shared" si="49"/>
        <v>1639</v>
      </c>
      <c r="AT72" s="148">
        <f t="shared" si="49"/>
        <v>3269</v>
      </c>
      <c r="AU72" s="148">
        <f t="shared" si="49"/>
        <v>1187</v>
      </c>
      <c r="AV72" s="148">
        <f t="shared" si="49"/>
        <v>268</v>
      </c>
      <c r="AW72" s="148">
        <f t="shared" si="49"/>
        <v>339</v>
      </c>
      <c r="AX72" s="148">
        <f t="shared" si="49"/>
        <v>350</v>
      </c>
      <c r="AY72" s="150">
        <f t="shared" si="49"/>
        <v>36916</v>
      </c>
      <c r="AZ72" s="148"/>
      <c r="BA72" s="148">
        <f t="shared" si="50"/>
        <v>7020</v>
      </c>
      <c r="BB72" s="148">
        <f t="shared" si="50"/>
        <v>422</v>
      </c>
      <c r="BC72" s="148">
        <f t="shared" si="50"/>
        <v>458</v>
      </c>
      <c r="BD72" s="148">
        <f t="shared" si="50"/>
        <v>267</v>
      </c>
      <c r="BE72" s="148">
        <f t="shared" si="50"/>
        <v>11</v>
      </c>
      <c r="BF72" s="148">
        <f t="shared" si="50"/>
        <v>74</v>
      </c>
      <c r="BG72" s="148">
        <f t="shared" si="50"/>
        <v>131</v>
      </c>
      <c r="BH72" s="128">
        <f t="shared" si="50"/>
        <v>8383</v>
      </c>
      <c r="BI72" s="151">
        <f t="shared" si="50"/>
        <v>70170</v>
      </c>
      <c r="BJ72" s="148">
        <f t="shared" si="50"/>
        <v>2973</v>
      </c>
      <c r="BK72" s="148">
        <f t="shared" si="50"/>
        <v>4498</v>
      </c>
      <c r="BL72" s="148">
        <f t="shared" si="50"/>
        <v>1597</v>
      </c>
      <c r="BM72" s="148">
        <f t="shared" si="50"/>
        <v>347</v>
      </c>
      <c r="BN72" s="148">
        <f t="shared" si="50"/>
        <v>509</v>
      </c>
      <c r="BO72" s="148">
        <f t="shared" si="50"/>
        <v>687</v>
      </c>
      <c r="BP72" s="128">
        <f t="shared" si="50"/>
        <v>80781</v>
      </c>
      <c r="BQ72" s="148">
        <f t="shared" si="50"/>
        <v>77190</v>
      </c>
      <c r="BR72" s="148">
        <f t="shared" si="50"/>
        <v>3395</v>
      </c>
      <c r="BS72" s="148">
        <f t="shared" si="50"/>
        <v>4956</v>
      </c>
      <c r="BT72" s="148">
        <f t="shared" si="50"/>
        <v>1864</v>
      </c>
      <c r="BU72" s="148">
        <f t="shared" si="50"/>
        <v>358</v>
      </c>
      <c r="BV72" s="148">
        <f t="shared" si="50"/>
        <v>583</v>
      </c>
      <c r="BW72" s="148">
        <f t="shared" si="50"/>
        <v>818</v>
      </c>
      <c r="BX72" s="150">
        <f t="shared" si="50"/>
        <v>89164</v>
      </c>
    </row>
    <row r="73" spans="1:76" x14ac:dyDescent="0.35">
      <c r="A73" s="14" t="s">
        <v>1655</v>
      </c>
      <c r="B73" s="14" t="s">
        <v>1535</v>
      </c>
      <c r="C73" s="125">
        <f t="shared" si="51"/>
        <v>0.15601388605268532</v>
      </c>
      <c r="D73" s="125">
        <f t="shared" si="48"/>
        <v>0.26222222222222225</v>
      </c>
      <c r="E73" s="125">
        <f t="shared" si="48"/>
        <v>0.42727272727272725</v>
      </c>
      <c r="F73" s="125">
        <f t="shared" si="48"/>
        <v>0.40625</v>
      </c>
      <c r="G73" s="125">
        <f t="shared" si="48"/>
        <v>0.66666666666666663</v>
      </c>
      <c r="H73" s="125">
        <f t="shared" si="48"/>
        <v>0.5</v>
      </c>
      <c r="I73" s="125">
        <f t="shared" si="48"/>
        <v>0.15853658536585366</v>
      </c>
      <c r="J73" s="124">
        <f t="shared" si="48"/>
        <v>0.17514534883720931</v>
      </c>
      <c r="K73" s="126">
        <f t="shared" si="48"/>
        <v>0.38630849220103985</v>
      </c>
      <c r="L73" s="125">
        <f t="shared" si="48"/>
        <v>0.47413061916878713</v>
      </c>
      <c r="M73" s="125">
        <f t="shared" si="48"/>
        <v>0.60617283950617284</v>
      </c>
      <c r="N73" s="125">
        <f t="shared" si="48"/>
        <v>0.53435114503816794</v>
      </c>
      <c r="O73" s="125">
        <f t="shared" si="48"/>
        <v>0.73750000000000004</v>
      </c>
      <c r="P73" s="125">
        <f t="shared" si="48"/>
        <v>0.50220264317180618</v>
      </c>
      <c r="Q73" s="125">
        <f t="shared" si="48"/>
        <v>0.36451612903225805</v>
      </c>
      <c r="R73" s="124">
        <f t="shared" si="48"/>
        <v>0.39455892147167448</v>
      </c>
      <c r="S73" s="126">
        <f t="shared" si="48"/>
        <v>0.36422038114264449</v>
      </c>
      <c r="T73" s="125">
        <f t="shared" si="48"/>
        <v>0.44017094017094016</v>
      </c>
      <c r="U73" s="125">
        <f t="shared" si="48"/>
        <v>0.58478260869565213</v>
      </c>
      <c r="V73" s="125">
        <f t="shared" si="48"/>
        <v>0.49728752260397829</v>
      </c>
      <c r="W73" s="125">
        <f t="shared" si="48"/>
        <v>0.73493975903614461</v>
      </c>
      <c r="X73" s="125">
        <f t="shared" si="48"/>
        <v>0.50199203187250996</v>
      </c>
      <c r="Y73" s="125">
        <f t="shared" si="48"/>
        <v>0.34045584045584043</v>
      </c>
      <c r="Z73" s="123">
        <f t="shared" si="48"/>
        <v>0.37262274535447659</v>
      </c>
      <c r="AA73" s="125"/>
      <c r="AB73" s="151">
        <f t="shared" si="49"/>
        <v>764</v>
      </c>
      <c r="AC73" s="148">
        <f t="shared" si="49"/>
        <v>59</v>
      </c>
      <c r="AD73" s="148">
        <f t="shared" si="49"/>
        <v>47</v>
      </c>
      <c r="AE73" s="148">
        <f t="shared" si="49"/>
        <v>65</v>
      </c>
      <c r="AF73" s="148">
        <f t="shared" si="49"/>
        <v>4</v>
      </c>
      <c r="AG73" s="148">
        <f t="shared" si="49"/>
        <v>12</v>
      </c>
      <c r="AH73" s="148">
        <f t="shared" si="49"/>
        <v>13</v>
      </c>
      <c r="AI73" s="150">
        <f t="shared" si="49"/>
        <v>964</v>
      </c>
      <c r="AJ73" s="151">
        <f t="shared" si="49"/>
        <v>17832</v>
      </c>
      <c r="AK73" s="148">
        <f t="shared" si="49"/>
        <v>559</v>
      </c>
      <c r="AL73" s="148">
        <f t="shared" si="49"/>
        <v>491</v>
      </c>
      <c r="AM73" s="148">
        <f t="shared" si="49"/>
        <v>210</v>
      </c>
      <c r="AN73" s="148">
        <f t="shared" si="49"/>
        <v>118</v>
      </c>
      <c r="AO73" s="148">
        <f t="shared" si="49"/>
        <v>114</v>
      </c>
      <c r="AP73" s="148">
        <f t="shared" si="49"/>
        <v>226</v>
      </c>
      <c r="AQ73" s="150">
        <f t="shared" si="49"/>
        <v>19550</v>
      </c>
      <c r="AR73" s="151">
        <f t="shared" si="49"/>
        <v>18596</v>
      </c>
      <c r="AS73" s="148">
        <f t="shared" si="49"/>
        <v>618</v>
      </c>
      <c r="AT73" s="148">
        <f t="shared" si="49"/>
        <v>538</v>
      </c>
      <c r="AU73" s="148">
        <f t="shared" si="49"/>
        <v>275</v>
      </c>
      <c r="AV73" s="148">
        <f t="shared" si="49"/>
        <v>122</v>
      </c>
      <c r="AW73" s="148">
        <f t="shared" si="49"/>
        <v>126</v>
      </c>
      <c r="AX73" s="148">
        <f t="shared" si="49"/>
        <v>239</v>
      </c>
      <c r="AY73" s="150">
        <f t="shared" si="49"/>
        <v>20514</v>
      </c>
      <c r="AZ73" s="148"/>
      <c r="BA73" s="148">
        <f t="shared" si="50"/>
        <v>4897</v>
      </c>
      <c r="BB73" s="148">
        <f t="shared" si="50"/>
        <v>225</v>
      </c>
      <c r="BC73" s="148">
        <f t="shared" si="50"/>
        <v>110</v>
      </c>
      <c r="BD73" s="148">
        <f t="shared" si="50"/>
        <v>160</v>
      </c>
      <c r="BE73" s="148">
        <f t="shared" si="50"/>
        <v>6</v>
      </c>
      <c r="BF73" s="148">
        <f t="shared" si="50"/>
        <v>24</v>
      </c>
      <c r="BG73" s="148">
        <f t="shared" si="50"/>
        <v>82</v>
      </c>
      <c r="BH73" s="128">
        <f t="shared" si="50"/>
        <v>5504</v>
      </c>
      <c r="BI73" s="151">
        <f t="shared" si="50"/>
        <v>46160</v>
      </c>
      <c r="BJ73" s="148">
        <f t="shared" si="50"/>
        <v>1179</v>
      </c>
      <c r="BK73" s="148">
        <f t="shared" si="50"/>
        <v>810</v>
      </c>
      <c r="BL73" s="148">
        <f t="shared" si="50"/>
        <v>393</v>
      </c>
      <c r="BM73" s="148">
        <f t="shared" si="50"/>
        <v>160</v>
      </c>
      <c r="BN73" s="148">
        <f t="shared" si="50"/>
        <v>227</v>
      </c>
      <c r="BO73" s="148">
        <f t="shared" si="50"/>
        <v>620</v>
      </c>
      <c r="BP73" s="128">
        <f t="shared" si="50"/>
        <v>49549</v>
      </c>
      <c r="BQ73" s="148">
        <f t="shared" si="50"/>
        <v>51057</v>
      </c>
      <c r="BR73" s="148">
        <f t="shared" si="50"/>
        <v>1404</v>
      </c>
      <c r="BS73" s="148">
        <f t="shared" si="50"/>
        <v>920</v>
      </c>
      <c r="BT73" s="148">
        <f t="shared" si="50"/>
        <v>553</v>
      </c>
      <c r="BU73" s="148">
        <f t="shared" si="50"/>
        <v>166</v>
      </c>
      <c r="BV73" s="148">
        <f t="shared" si="50"/>
        <v>251</v>
      </c>
      <c r="BW73" s="148">
        <f t="shared" si="50"/>
        <v>702</v>
      </c>
      <c r="BX73" s="150">
        <f t="shared" si="50"/>
        <v>55053</v>
      </c>
    </row>
    <row r="74" spans="1:76" x14ac:dyDescent="0.35">
      <c r="A74" s="120" t="s">
        <v>1656</v>
      </c>
      <c r="B74" s="120" t="s">
        <v>1552</v>
      </c>
      <c r="C74" s="130">
        <f t="shared" si="51"/>
        <v>0.16636874131051044</v>
      </c>
      <c r="D74" s="130">
        <f t="shared" si="48"/>
        <v>0.30651508526453869</v>
      </c>
      <c r="E74" s="130">
        <f t="shared" si="48"/>
        <v>0.5116394747313967</v>
      </c>
      <c r="F74" s="130">
        <f t="shared" si="48"/>
        <v>0.51233053582956745</v>
      </c>
      <c r="G74" s="130">
        <f t="shared" si="48"/>
        <v>0.72108843537414968</v>
      </c>
      <c r="H74" s="130">
        <f t="shared" si="48"/>
        <v>0.55127610208816702</v>
      </c>
      <c r="I74" s="130">
        <f t="shared" si="48"/>
        <v>0.26046986721144022</v>
      </c>
      <c r="J74" s="152">
        <f t="shared" si="48"/>
        <v>0.26255321774541862</v>
      </c>
      <c r="K74" s="153">
        <f t="shared" si="48"/>
        <v>0.41196239472281787</v>
      </c>
      <c r="L74" s="130">
        <f t="shared" si="48"/>
        <v>0.50957129756992203</v>
      </c>
      <c r="M74" s="130">
        <f t="shared" si="48"/>
        <v>0.66693804658980482</v>
      </c>
      <c r="N74" s="130">
        <f t="shared" si="48"/>
        <v>0.63354230350759033</v>
      </c>
      <c r="O74" s="130">
        <f t="shared" si="48"/>
        <v>0.77983025461807287</v>
      </c>
      <c r="P74" s="130">
        <f t="shared" si="48"/>
        <v>0.59174567763524821</v>
      </c>
      <c r="Q74" s="130">
        <f t="shared" si="48"/>
        <v>0.45240193918025562</v>
      </c>
      <c r="R74" s="152">
        <f t="shared" si="48"/>
        <v>0.44866106384089366</v>
      </c>
      <c r="S74" s="153">
        <f t="shared" si="48"/>
        <v>0.38157171520370364</v>
      </c>
      <c r="T74" s="130">
        <f t="shared" si="48"/>
        <v>0.46739624012351283</v>
      </c>
      <c r="U74" s="130">
        <f t="shared" si="48"/>
        <v>0.63450310623532591</v>
      </c>
      <c r="V74" s="130">
        <f t="shared" si="48"/>
        <v>0.59883162020261771</v>
      </c>
      <c r="W74" s="130">
        <f t="shared" si="48"/>
        <v>0.77581395348837212</v>
      </c>
      <c r="X74" s="130">
        <f t="shared" si="48"/>
        <v>0.58016989646933903</v>
      </c>
      <c r="Y74" s="130">
        <f t="shared" si="48"/>
        <v>0.41834330251948521</v>
      </c>
      <c r="Z74" s="130">
        <f t="shared" si="48"/>
        <v>0.4217283377384099</v>
      </c>
      <c r="AA74" s="123"/>
      <c r="AB74" s="154">
        <f t="shared" si="49"/>
        <v>9214</v>
      </c>
      <c r="AC74" s="155">
        <f t="shared" si="49"/>
        <v>1402</v>
      </c>
      <c r="AD74" s="155">
        <f t="shared" si="49"/>
        <v>5143</v>
      </c>
      <c r="AE74" s="155">
        <f t="shared" si="49"/>
        <v>3968</v>
      </c>
      <c r="AF74" s="155">
        <f t="shared" si="49"/>
        <v>106</v>
      </c>
      <c r="AG74" s="155">
        <f t="shared" si="49"/>
        <v>1188</v>
      </c>
      <c r="AH74" s="155">
        <f t="shared" si="49"/>
        <v>255</v>
      </c>
      <c r="AI74" s="155">
        <f t="shared" si="49"/>
        <v>21276</v>
      </c>
      <c r="AJ74" s="154">
        <f t="shared" si="49"/>
        <v>161563</v>
      </c>
      <c r="AK74" s="155">
        <f t="shared" si="49"/>
        <v>8891</v>
      </c>
      <c r="AL74" s="155">
        <f t="shared" si="49"/>
        <v>25395</v>
      </c>
      <c r="AM74" s="155">
        <f t="shared" si="49"/>
        <v>12228</v>
      </c>
      <c r="AN74" s="155">
        <f t="shared" si="49"/>
        <v>1562</v>
      </c>
      <c r="AO74" s="155">
        <f t="shared" si="49"/>
        <v>3183</v>
      </c>
      <c r="AP74" s="155">
        <f t="shared" si="49"/>
        <v>2053</v>
      </c>
      <c r="AQ74" s="155">
        <f t="shared" si="49"/>
        <v>214875</v>
      </c>
      <c r="AR74" s="154">
        <f t="shared" si="49"/>
        <v>170777</v>
      </c>
      <c r="AS74" s="155">
        <f t="shared" si="49"/>
        <v>10293</v>
      </c>
      <c r="AT74" s="155">
        <f t="shared" si="49"/>
        <v>30538</v>
      </c>
      <c r="AU74" s="155">
        <f t="shared" si="49"/>
        <v>16196</v>
      </c>
      <c r="AV74" s="155">
        <f t="shared" si="49"/>
        <v>1668</v>
      </c>
      <c r="AW74" s="155">
        <f t="shared" si="49"/>
        <v>4371</v>
      </c>
      <c r="AX74" s="155">
        <f t="shared" si="49"/>
        <v>2308</v>
      </c>
      <c r="AY74" s="155">
        <f t="shared" si="49"/>
        <v>236151</v>
      </c>
      <c r="AZ74" s="150"/>
      <c r="BA74" s="155">
        <f t="shared" si="50"/>
        <v>55383</v>
      </c>
      <c r="BB74" s="155">
        <f t="shared" si="50"/>
        <v>4574</v>
      </c>
      <c r="BC74" s="155">
        <f t="shared" si="50"/>
        <v>10052</v>
      </c>
      <c r="BD74" s="155">
        <f t="shared" si="50"/>
        <v>7745</v>
      </c>
      <c r="BE74" s="155">
        <f t="shared" si="50"/>
        <v>147</v>
      </c>
      <c r="BF74" s="155">
        <f t="shared" si="50"/>
        <v>2155</v>
      </c>
      <c r="BG74" s="155">
        <f t="shared" si="50"/>
        <v>979</v>
      </c>
      <c r="BH74" s="156">
        <f t="shared" si="50"/>
        <v>81035</v>
      </c>
      <c r="BI74" s="154">
        <f t="shared" si="50"/>
        <v>392179</v>
      </c>
      <c r="BJ74" s="155">
        <f t="shared" si="50"/>
        <v>17448</v>
      </c>
      <c r="BK74" s="155">
        <f t="shared" si="50"/>
        <v>38077</v>
      </c>
      <c r="BL74" s="155">
        <f t="shared" si="50"/>
        <v>19301</v>
      </c>
      <c r="BM74" s="155">
        <f t="shared" si="50"/>
        <v>2003</v>
      </c>
      <c r="BN74" s="155">
        <f t="shared" si="50"/>
        <v>5379</v>
      </c>
      <c r="BO74" s="155">
        <f t="shared" si="50"/>
        <v>4538</v>
      </c>
      <c r="BP74" s="156">
        <f t="shared" si="50"/>
        <v>478925</v>
      </c>
      <c r="BQ74" s="155">
        <f t="shared" si="50"/>
        <v>447562</v>
      </c>
      <c r="BR74" s="155">
        <f t="shared" si="50"/>
        <v>22022</v>
      </c>
      <c r="BS74" s="155">
        <f t="shared" si="50"/>
        <v>48129</v>
      </c>
      <c r="BT74" s="155">
        <f t="shared" si="50"/>
        <v>27046</v>
      </c>
      <c r="BU74" s="155">
        <f t="shared" si="50"/>
        <v>2150</v>
      </c>
      <c r="BV74" s="155">
        <f t="shared" si="50"/>
        <v>7534</v>
      </c>
      <c r="BW74" s="155">
        <f t="shared" si="50"/>
        <v>5517</v>
      </c>
      <c r="BX74" s="155">
        <f t="shared" si="50"/>
        <v>559960</v>
      </c>
    </row>
    <row r="75" spans="1:76" ht="13.9" x14ac:dyDescent="0.4">
      <c r="A75" s="13" t="s">
        <v>1991</v>
      </c>
      <c r="B75" s="14"/>
      <c r="C75" s="14"/>
      <c r="D75" s="14"/>
      <c r="E75" s="14"/>
      <c r="F75" s="14"/>
      <c r="G75" s="14"/>
      <c r="H75" s="14"/>
      <c r="I75" s="14"/>
      <c r="J75" s="157"/>
      <c r="K75" s="158"/>
      <c r="L75" s="14"/>
      <c r="M75" s="14"/>
      <c r="N75" s="14"/>
      <c r="O75" s="14"/>
      <c r="P75" s="14"/>
      <c r="Q75" s="14"/>
      <c r="R75" s="157"/>
      <c r="S75" s="158"/>
      <c r="T75" s="14"/>
      <c r="U75" s="14"/>
      <c r="V75" s="14"/>
      <c r="W75" s="14"/>
      <c r="X75" s="14"/>
      <c r="Y75" s="14"/>
      <c r="Z75" s="103"/>
      <c r="AA75" s="14"/>
      <c r="AB75" s="159"/>
      <c r="AC75" s="116"/>
      <c r="AD75" s="116"/>
      <c r="AE75" s="116"/>
      <c r="AF75" s="116"/>
      <c r="AG75" s="116"/>
      <c r="AH75" s="116"/>
      <c r="AI75" s="118"/>
      <c r="AJ75" s="159"/>
      <c r="AK75" s="116"/>
      <c r="AL75" s="116"/>
      <c r="AM75" s="116"/>
      <c r="AN75" s="116"/>
      <c r="AO75" s="116"/>
      <c r="AP75" s="116"/>
      <c r="AQ75" s="118"/>
      <c r="AR75" s="159"/>
      <c r="AS75" s="116"/>
      <c r="AT75" s="116"/>
      <c r="AU75" s="116"/>
      <c r="AV75" s="116"/>
      <c r="AW75" s="116"/>
      <c r="AX75" s="116"/>
      <c r="AY75" s="118"/>
      <c r="AZ75" s="116"/>
      <c r="BA75" s="116"/>
      <c r="BB75" s="116"/>
      <c r="BC75" s="116"/>
      <c r="BD75" s="116"/>
      <c r="BE75" s="116"/>
      <c r="BF75" s="116"/>
      <c r="BG75" s="116"/>
      <c r="BH75" s="116"/>
    </row>
    <row r="76" spans="1:76" x14ac:dyDescent="0.35">
      <c r="A76" s="14" t="s">
        <v>1645</v>
      </c>
      <c r="B76" s="14" t="s">
        <v>1388</v>
      </c>
      <c r="C76" s="125">
        <f>IFERROR(AB76/BA65,"-")</f>
        <v>1.7117497886728655E-2</v>
      </c>
      <c r="D76" s="125">
        <f t="shared" ref="D76:Z85" si="52">IFERROR(AC76/BB65,"-")</f>
        <v>4.9382716049382713E-2</v>
      </c>
      <c r="E76" s="125">
        <f t="shared" si="52"/>
        <v>7.6470588235294124E-2</v>
      </c>
      <c r="F76" s="125">
        <f t="shared" si="52"/>
        <v>0.10344827586206896</v>
      </c>
      <c r="G76" s="125">
        <f t="shared" si="52"/>
        <v>0</v>
      </c>
      <c r="H76" s="125">
        <f t="shared" si="52"/>
        <v>0.1</v>
      </c>
      <c r="I76" s="125">
        <f t="shared" si="52"/>
        <v>3.3333333333333333E-2</v>
      </c>
      <c r="J76" s="124">
        <f t="shared" si="52"/>
        <v>2.1318208488167418E-2</v>
      </c>
      <c r="K76" s="126">
        <f t="shared" si="52"/>
        <v>0.10254257056216469</v>
      </c>
      <c r="L76" s="125">
        <f t="shared" si="52"/>
        <v>0.1891891891891892</v>
      </c>
      <c r="M76" s="125">
        <f t="shared" si="52"/>
        <v>0.15481832543443919</v>
      </c>
      <c r="N76" s="125">
        <f t="shared" si="52"/>
        <v>9.8039215686274508E-2</v>
      </c>
      <c r="O76" s="125">
        <f t="shared" si="52"/>
        <v>0.3728813559322034</v>
      </c>
      <c r="P76" s="125">
        <f t="shared" si="52"/>
        <v>0.13131313131313133</v>
      </c>
      <c r="Q76" s="125">
        <f t="shared" si="52"/>
        <v>9.0909090909090912E-2</v>
      </c>
      <c r="R76" s="124">
        <f t="shared" si="52"/>
        <v>0.10575523704520397</v>
      </c>
      <c r="S76" s="126">
        <f t="shared" si="52"/>
        <v>8.7094431918064735E-2</v>
      </c>
      <c r="T76" s="125">
        <f t="shared" si="52"/>
        <v>0.15588235294117647</v>
      </c>
      <c r="U76" s="125">
        <f t="shared" si="52"/>
        <v>0.13823163138231631</v>
      </c>
      <c r="V76" s="125">
        <f t="shared" si="52"/>
        <v>0.1</v>
      </c>
      <c r="W76" s="125">
        <f t="shared" si="52"/>
        <v>0.36065573770491804</v>
      </c>
      <c r="X76" s="125">
        <f t="shared" si="52"/>
        <v>0.1223021582733813</v>
      </c>
      <c r="Y76" s="125">
        <f t="shared" si="52"/>
        <v>7.6271186440677971E-2</v>
      </c>
      <c r="Z76" s="123">
        <f t="shared" si="52"/>
        <v>9.0218799481790707E-2</v>
      </c>
      <c r="AA76" s="125"/>
      <c r="AB76" s="151">
        <f t="shared" ref="AB76:AY85" si="53">SUM(AB24,AB50)</f>
        <v>81</v>
      </c>
      <c r="AC76" s="148">
        <f t="shared" si="53"/>
        <v>4</v>
      </c>
      <c r="AD76" s="148">
        <f t="shared" si="53"/>
        <v>13</v>
      </c>
      <c r="AE76" s="148">
        <f t="shared" si="53"/>
        <v>6</v>
      </c>
      <c r="AF76" s="148">
        <f t="shared" si="53"/>
        <v>0</v>
      </c>
      <c r="AG76" s="148">
        <f t="shared" si="53"/>
        <v>4</v>
      </c>
      <c r="AH76" s="148">
        <f t="shared" si="53"/>
        <v>1</v>
      </c>
      <c r="AI76" s="150">
        <f t="shared" si="53"/>
        <v>109</v>
      </c>
      <c r="AJ76" s="151">
        <f t="shared" si="53"/>
        <v>2198</v>
      </c>
      <c r="AK76" s="148">
        <f t="shared" si="53"/>
        <v>49</v>
      </c>
      <c r="AL76" s="148">
        <f t="shared" si="53"/>
        <v>98</v>
      </c>
      <c r="AM76" s="148">
        <f t="shared" si="53"/>
        <v>10</v>
      </c>
      <c r="AN76" s="148">
        <f t="shared" si="53"/>
        <v>22</v>
      </c>
      <c r="AO76" s="148">
        <f t="shared" si="53"/>
        <v>13</v>
      </c>
      <c r="AP76" s="148">
        <f t="shared" si="53"/>
        <v>8</v>
      </c>
      <c r="AQ76" s="150">
        <f t="shared" si="53"/>
        <v>2398</v>
      </c>
      <c r="AR76" s="151">
        <f t="shared" si="53"/>
        <v>2279</v>
      </c>
      <c r="AS76" s="148">
        <f t="shared" si="53"/>
        <v>53</v>
      </c>
      <c r="AT76" s="148">
        <f t="shared" si="53"/>
        <v>111</v>
      </c>
      <c r="AU76" s="148">
        <f t="shared" si="53"/>
        <v>16</v>
      </c>
      <c r="AV76" s="148">
        <f t="shared" si="53"/>
        <v>22</v>
      </c>
      <c r="AW76" s="148">
        <f t="shared" si="53"/>
        <v>17</v>
      </c>
      <c r="AX76" s="148">
        <f t="shared" si="53"/>
        <v>9</v>
      </c>
      <c r="AY76" s="150">
        <f t="shared" si="53"/>
        <v>2507</v>
      </c>
      <c r="AZ76" s="148"/>
    </row>
    <row r="77" spans="1:76" x14ac:dyDescent="0.35">
      <c r="A77" s="14" t="s">
        <v>1646</v>
      </c>
      <c r="B77" s="14" t="s">
        <v>1401</v>
      </c>
      <c r="C77" s="125">
        <f t="shared" ref="C77:C85" si="54">IFERROR(AB77/BA66,"-")</f>
        <v>1.7746139963906157E-2</v>
      </c>
      <c r="D77" s="125">
        <f t="shared" si="52"/>
        <v>5.7569296375266525E-2</v>
      </c>
      <c r="E77" s="125">
        <f t="shared" si="52"/>
        <v>8.0416976917349212E-2</v>
      </c>
      <c r="F77" s="125">
        <f t="shared" si="52"/>
        <v>6.4638783269961975E-2</v>
      </c>
      <c r="G77" s="125">
        <f t="shared" si="52"/>
        <v>0.24</v>
      </c>
      <c r="H77" s="125">
        <f t="shared" si="52"/>
        <v>9.4786729857819899E-2</v>
      </c>
      <c r="I77" s="125">
        <f t="shared" si="52"/>
        <v>3.048780487804878E-2</v>
      </c>
      <c r="J77" s="124">
        <f t="shared" si="52"/>
        <v>2.9657016991818753E-2</v>
      </c>
      <c r="K77" s="126">
        <f t="shared" si="52"/>
        <v>0.10724498676755298</v>
      </c>
      <c r="L77" s="125">
        <f t="shared" si="52"/>
        <v>0.143646408839779</v>
      </c>
      <c r="M77" s="125">
        <f t="shared" si="52"/>
        <v>0.13367099757762607</v>
      </c>
      <c r="N77" s="125">
        <f t="shared" si="52"/>
        <v>0.1044932079414838</v>
      </c>
      <c r="O77" s="125">
        <f t="shared" si="52"/>
        <v>0.3595890410958904</v>
      </c>
      <c r="P77" s="125">
        <f t="shared" si="52"/>
        <v>0.14218009478672985</v>
      </c>
      <c r="Q77" s="125">
        <f t="shared" si="52"/>
        <v>9.3639575971731448E-2</v>
      </c>
      <c r="R77" s="124">
        <f t="shared" si="52"/>
        <v>0.11122272361995425</v>
      </c>
      <c r="S77" s="126">
        <f t="shared" si="52"/>
        <v>9.3775933609958506E-2</v>
      </c>
      <c r="T77" s="125">
        <f t="shared" si="52"/>
        <v>0.12440419447092468</v>
      </c>
      <c r="U77" s="125">
        <f t="shared" si="52"/>
        <v>0.12151597552685248</v>
      </c>
      <c r="V77" s="125">
        <f t="shared" si="52"/>
        <v>9.035738368172623E-2</v>
      </c>
      <c r="W77" s="125">
        <f t="shared" si="52"/>
        <v>0.35015772870662459</v>
      </c>
      <c r="X77" s="125">
        <f t="shared" si="52"/>
        <v>0.1263823064770932</v>
      </c>
      <c r="Y77" s="125">
        <f t="shared" si="52"/>
        <v>7.9452054794520555E-2</v>
      </c>
      <c r="Z77" s="123">
        <f t="shared" si="52"/>
        <v>9.7830018083182646E-2</v>
      </c>
      <c r="AA77" s="125"/>
      <c r="AB77" s="151">
        <f t="shared" si="53"/>
        <v>177</v>
      </c>
      <c r="AC77" s="148">
        <f t="shared" si="53"/>
        <v>27</v>
      </c>
      <c r="AD77" s="148">
        <f t="shared" si="53"/>
        <v>108</v>
      </c>
      <c r="AE77" s="148">
        <f t="shared" si="53"/>
        <v>34</v>
      </c>
      <c r="AF77" s="148">
        <f t="shared" si="53"/>
        <v>6</v>
      </c>
      <c r="AG77" s="148">
        <f t="shared" si="53"/>
        <v>20</v>
      </c>
      <c r="AH77" s="148">
        <f t="shared" si="53"/>
        <v>5</v>
      </c>
      <c r="AI77" s="150">
        <f t="shared" si="53"/>
        <v>377</v>
      </c>
      <c r="AJ77" s="151">
        <f t="shared" si="53"/>
        <v>6038</v>
      </c>
      <c r="AK77" s="148">
        <f t="shared" si="53"/>
        <v>234</v>
      </c>
      <c r="AL77" s="148">
        <f t="shared" si="53"/>
        <v>607</v>
      </c>
      <c r="AM77" s="148">
        <f t="shared" si="53"/>
        <v>100</v>
      </c>
      <c r="AN77" s="148">
        <f t="shared" si="53"/>
        <v>105</v>
      </c>
      <c r="AO77" s="148">
        <f t="shared" si="53"/>
        <v>60</v>
      </c>
      <c r="AP77" s="148">
        <f t="shared" si="53"/>
        <v>53</v>
      </c>
      <c r="AQ77" s="150">
        <f t="shared" si="53"/>
        <v>7197</v>
      </c>
      <c r="AR77" s="151">
        <f t="shared" si="53"/>
        <v>6215</v>
      </c>
      <c r="AS77" s="148">
        <f t="shared" si="53"/>
        <v>261</v>
      </c>
      <c r="AT77" s="148">
        <f t="shared" si="53"/>
        <v>715</v>
      </c>
      <c r="AU77" s="148">
        <f t="shared" si="53"/>
        <v>134</v>
      </c>
      <c r="AV77" s="148">
        <f t="shared" si="53"/>
        <v>111</v>
      </c>
      <c r="AW77" s="148">
        <f t="shared" si="53"/>
        <v>80</v>
      </c>
      <c r="AX77" s="148">
        <f t="shared" si="53"/>
        <v>58</v>
      </c>
      <c r="AY77" s="150">
        <f t="shared" si="53"/>
        <v>7574</v>
      </c>
      <c r="AZ77" s="148"/>
    </row>
    <row r="78" spans="1:76" x14ac:dyDescent="0.35">
      <c r="A78" s="14" t="s">
        <v>1647</v>
      </c>
      <c r="B78" s="14" t="s">
        <v>1648</v>
      </c>
      <c r="C78" s="125">
        <f t="shared" si="54"/>
        <v>2.0426690876078075E-2</v>
      </c>
      <c r="D78" s="125">
        <f t="shared" si="52"/>
        <v>3.4562211981566823E-2</v>
      </c>
      <c r="E78" s="125">
        <f t="shared" si="52"/>
        <v>4.5007032348804502E-2</v>
      </c>
      <c r="F78" s="125">
        <f t="shared" si="52"/>
        <v>8.0495356037151702E-2</v>
      </c>
      <c r="G78" s="125">
        <f t="shared" si="52"/>
        <v>0.2857142857142857</v>
      </c>
      <c r="H78" s="125">
        <f t="shared" si="52"/>
        <v>6.0344827586206899E-2</v>
      </c>
      <c r="I78" s="125">
        <f t="shared" si="52"/>
        <v>2.8571428571428571E-2</v>
      </c>
      <c r="J78" s="124">
        <f t="shared" si="52"/>
        <v>2.7947889989978845E-2</v>
      </c>
      <c r="K78" s="126">
        <f t="shared" si="52"/>
        <v>9.9815290138412449E-2</v>
      </c>
      <c r="L78" s="125">
        <f t="shared" si="52"/>
        <v>0.11194653299916457</v>
      </c>
      <c r="M78" s="125">
        <f t="shared" si="52"/>
        <v>7.7508321445553974E-2</v>
      </c>
      <c r="N78" s="125">
        <f t="shared" si="52"/>
        <v>6.8640646029609689E-2</v>
      </c>
      <c r="O78" s="125">
        <f t="shared" si="52"/>
        <v>0.33082706766917291</v>
      </c>
      <c r="P78" s="125">
        <f t="shared" si="52"/>
        <v>0.16862745098039217</v>
      </c>
      <c r="Q78" s="125">
        <f t="shared" si="52"/>
        <v>0.11692307692307692</v>
      </c>
      <c r="R78" s="124">
        <f t="shared" si="52"/>
        <v>9.8813496477567667E-2</v>
      </c>
      <c r="S78" s="126">
        <f t="shared" si="52"/>
        <v>8.8951465959913864E-2</v>
      </c>
      <c r="T78" s="125">
        <f t="shared" si="52"/>
        <v>9.1354996934396082E-2</v>
      </c>
      <c r="U78" s="125">
        <f t="shared" si="52"/>
        <v>6.9296375266524518E-2</v>
      </c>
      <c r="V78" s="125">
        <f t="shared" si="52"/>
        <v>7.2232645403377108E-2</v>
      </c>
      <c r="W78" s="125">
        <f t="shared" si="52"/>
        <v>0.32857142857142857</v>
      </c>
      <c r="X78" s="125">
        <f t="shared" si="52"/>
        <v>0.13477088948787061</v>
      </c>
      <c r="Y78" s="125">
        <f t="shared" si="52"/>
        <v>0.10126582278481013</v>
      </c>
      <c r="Z78" s="123">
        <f t="shared" si="52"/>
        <v>8.7750099953065513E-2</v>
      </c>
      <c r="AA78" s="125"/>
      <c r="AB78" s="151">
        <f t="shared" si="53"/>
        <v>135</v>
      </c>
      <c r="AC78" s="148">
        <f t="shared" si="53"/>
        <v>15</v>
      </c>
      <c r="AD78" s="148">
        <f t="shared" si="53"/>
        <v>64</v>
      </c>
      <c r="AE78" s="148">
        <f t="shared" si="53"/>
        <v>26</v>
      </c>
      <c r="AF78" s="148">
        <f t="shared" si="53"/>
        <v>2</v>
      </c>
      <c r="AG78" s="148">
        <f t="shared" si="53"/>
        <v>7</v>
      </c>
      <c r="AH78" s="148">
        <f t="shared" si="53"/>
        <v>2</v>
      </c>
      <c r="AI78" s="150">
        <f t="shared" si="53"/>
        <v>251</v>
      </c>
      <c r="AJ78" s="151">
        <f t="shared" si="53"/>
        <v>4161</v>
      </c>
      <c r="AK78" s="148">
        <f t="shared" si="53"/>
        <v>134</v>
      </c>
      <c r="AL78" s="148">
        <f t="shared" si="53"/>
        <v>326</v>
      </c>
      <c r="AM78" s="148">
        <f t="shared" si="53"/>
        <v>51</v>
      </c>
      <c r="AN78" s="148">
        <f t="shared" si="53"/>
        <v>44</v>
      </c>
      <c r="AO78" s="148">
        <f t="shared" si="53"/>
        <v>43</v>
      </c>
      <c r="AP78" s="148">
        <f t="shared" si="53"/>
        <v>38</v>
      </c>
      <c r="AQ78" s="150">
        <f t="shared" si="53"/>
        <v>4797</v>
      </c>
      <c r="AR78" s="151">
        <f t="shared" si="53"/>
        <v>4296</v>
      </c>
      <c r="AS78" s="148">
        <f t="shared" si="53"/>
        <v>149</v>
      </c>
      <c r="AT78" s="148">
        <f t="shared" si="53"/>
        <v>390</v>
      </c>
      <c r="AU78" s="148">
        <f t="shared" si="53"/>
        <v>77</v>
      </c>
      <c r="AV78" s="148">
        <f t="shared" si="53"/>
        <v>46</v>
      </c>
      <c r="AW78" s="148">
        <f t="shared" si="53"/>
        <v>50</v>
      </c>
      <c r="AX78" s="148">
        <f t="shared" si="53"/>
        <v>40</v>
      </c>
      <c r="AY78" s="150">
        <f t="shared" si="53"/>
        <v>5048</v>
      </c>
      <c r="AZ78" s="148"/>
    </row>
    <row r="79" spans="1:76" x14ac:dyDescent="0.35">
      <c r="A79" s="14" t="s">
        <v>1649</v>
      </c>
      <c r="B79" s="14" t="s">
        <v>1442</v>
      </c>
      <c r="C79" s="125">
        <f t="shared" si="54"/>
        <v>1.8450184501845018E-2</v>
      </c>
      <c r="D79" s="125">
        <f t="shared" si="52"/>
        <v>2.7190332326283987E-2</v>
      </c>
      <c r="E79" s="125">
        <f t="shared" si="52"/>
        <v>3.8022813688212927E-2</v>
      </c>
      <c r="F79" s="125">
        <f t="shared" si="52"/>
        <v>4.2471042471042469E-2</v>
      </c>
      <c r="G79" s="125">
        <f t="shared" si="52"/>
        <v>0.66666666666666663</v>
      </c>
      <c r="H79" s="125">
        <f t="shared" si="52"/>
        <v>0.1276595744680851</v>
      </c>
      <c r="I79" s="125">
        <f t="shared" si="52"/>
        <v>1.4285714285714285E-2</v>
      </c>
      <c r="J79" s="124">
        <f t="shared" si="52"/>
        <v>2.2552858261550509E-2</v>
      </c>
      <c r="K79" s="126">
        <f t="shared" si="52"/>
        <v>9.4888752041553989E-2</v>
      </c>
      <c r="L79" s="125">
        <f t="shared" si="52"/>
        <v>9.5952023988005994E-2</v>
      </c>
      <c r="M79" s="125">
        <f t="shared" si="52"/>
        <v>0.11596134621792736</v>
      </c>
      <c r="N79" s="125">
        <f t="shared" si="52"/>
        <v>6.256983240223464E-2</v>
      </c>
      <c r="O79" s="125">
        <f t="shared" si="52"/>
        <v>0.34558823529411764</v>
      </c>
      <c r="P79" s="125">
        <f t="shared" si="52"/>
        <v>0.12322274881516587</v>
      </c>
      <c r="Q79" s="125">
        <f t="shared" si="52"/>
        <v>8.5545722713864306E-2</v>
      </c>
      <c r="R79" s="124">
        <f t="shared" si="52"/>
        <v>9.6567664393851838E-2</v>
      </c>
      <c r="S79" s="126">
        <f t="shared" si="52"/>
        <v>8.5627558943950299E-2</v>
      </c>
      <c r="T79" s="125">
        <f t="shared" si="52"/>
        <v>8.2282282282282279E-2</v>
      </c>
      <c r="U79" s="125">
        <f t="shared" si="52"/>
        <v>0.10433796427558832</v>
      </c>
      <c r="V79" s="125">
        <f t="shared" si="52"/>
        <v>5.8058925476603122E-2</v>
      </c>
      <c r="W79" s="125">
        <f t="shared" si="52"/>
        <v>0.35251798561151076</v>
      </c>
      <c r="X79" s="125">
        <f t="shared" si="52"/>
        <v>0.12403100775193798</v>
      </c>
      <c r="Y79" s="125">
        <f t="shared" si="52"/>
        <v>7.3349633251833746E-2</v>
      </c>
      <c r="Z79" s="123">
        <f t="shared" si="52"/>
        <v>8.7049345417925472E-2</v>
      </c>
      <c r="AA79" s="125"/>
      <c r="AB79" s="151">
        <f t="shared" si="53"/>
        <v>95</v>
      </c>
      <c r="AC79" s="148">
        <f t="shared" si="53"/>
        <v>9</v>
      </c>
      <c r="AD79" s="148">
        <f t="shared" si="53"/>
        <v>20</v>
      </c>
      <c r="AE79" s="148">
        <f t="shared" si="53"/>
        <v>11</v>
      </c>
      <c r="AF79" s="148">
        <f t="shared" si="53"/>
        <v>2</v>
      </c>
      <c r="AG79" s="148">
        <f t="shared" si="53"/>
        <v>6</v>
      </c>
      <c r="AH79" s="148">
        <f t="shared" si="53"/>
        <v>1</v>
      </c>
      <c r="AI79" s="150">
        <f t="shared" si="53"/>
        <v>144</v>
      </c>
      <c r="AJ79" s="151">
        <f t="shared" si="53"/>
        <v>3544</v>
      </c>
      <c r="AK79" s="148">
        <f t="shared" si="53"/>
        <v>128</v>
      </c>
      <c r="AL79" s="148">
        <f t="shared" si="53"/>
        <v>348</v>
      </c>
      <c r="AM79" s="148">
        <f t="shared" si="53"/>
        <v>56</v>
      </c>
      <c r="AN79" s="148">
        <f t="shared" si="53"/>
        <v>47</v>
      </c>
      <c r="AO79" s="148">
        <f t="shared" si="53"/>
        <v>26</v>
      </c>
      <c r="AP79" s="148">
        <f t="shared" si="53"/>
        <v>29</v>
      </c>
      <c r="AQ79" s="150">
        <f t="shared" si="53"/>
        <v>4178</v>
      </c>
      <c r="AR79" s="151">
        <f t="shared" si="53"/>
        <v>3639</v>
      </c>
      <c r="AS79" s="148">
        <f t="shared" si="53"/>
        <v>137</v>
      </c>
      <c r="AT79" s="148">
        <f t="shared" si="53"/>
        <v>368</v>
      </c>
      <c r="AU79" s="148">
        <f t="shared" si="53"/>
        <v>67</v>
      </c>
      <c r="AV79" s="148">
        <f t="shared" si="53"/>
        <v>49</v>
      </c>
      <c r="AW79" s="148">
        <f t="shared" si="53"/>
        <v>32</v>
      </c>
      <c r="AX79" s="148">
        <f t="shared" si="53"/>
        <v>30</v>
      </c>
      <c r="AY79" s="150">
        <f t="shared" si="53"/>
        <v>4322</v>
      </c>
      <c r="AZ79" s="148"/>
    </row>
    <row r="80" spans="1:76" x14ac:dyDescent="0.35">
      <c r="A80" s="14" t="s">
        <v>1650</v>
      </c>
      <c r="B80" s="14" t="s">
        <v>1452</v>
      </c>
      <c r="C80" s="125">
        <f t="shared" si="54"/>
        <v>1.5182344654875567E-2</v>
      </c>
      <c r="D80" s="125">
        <f t="shared" si="52"/>
        <v>3.3419023136246784E-2</v>
      </c>
      <c r="E80" s="125">
        <f t="shared" si="52"/>
        <v>5.8134294727354666E-2</v>
      </c>
      <c r="F80" s="125">
        <f t="shared" si="52"/>
        <v>3.5914702581369251E-2</v>
      </c>
      <c r="G80" s="125">
        <f t="shared" si="52"/>
        <v>0.35294117647058826</v>
      </c>
      <c r="H80" s="125">
        <f t="shared" si="52"/>
        <v>0.10380622837370242</v>
      </c>
      <c r="I80" s="125">
        <f t="shared" si="52"/>
        <v>4.9019607843137254E-2</v>
      </c>
      <c r="J80" s="124">
        <f t="shared" si="52"/>
        <v>3.0416471689284044E-2</v>
      </c>
      <c r="K80" s="126">
        <f t="shared" si="52"/>
        <v>8.6953334962130466E-2</v>
      </c>
      <c r="L80" s="125">
        <f t="shared" si="52"/>
        <v>8.7506322711178558E-2</v>
      </c>
      <c r="M80" s="125">
        <f t="shared" si="52"/>
        <v>0.11632653061224489</v>
      </c>
      <c r="N80" s="125">
        <f t="shared" si="52"/>
        <v>7.9466357308584687E-2</v>
      </c>
      <c r="O80" s="125">
        <f t="shared" si="52"/>
        <v>0.35606060606060608</v>
      </c>
      <c r="P80" s="125">
        <f t="shared" si="52"/>
        <v>0.12903225806451613</v>
      </c>
      <c r="Q80" s="125">
        <f t="shared" si="52"/>
        <v>0.10432569974554708</v>
      </c>
      <c r="R80" s="124">
        <f t="shared" si="52"/>
        <v>9.1493456505003845E-2</v>
      </c>
      <c r="S80" s="126">
        <f t="shared" si="52"/>
        <v>7.7262833111435156E-2</v>
      </c>
      <c r="T80" s="125">
        <f t="shared" si="52"/>
        <v>7.2232304900181482E-2</v>
      </c>
      <c r="U80" s="125">
        <f t="shared" si="52"/>
        <v>0.10129235068110373</v>
      </c>
      <c r="V80" s="125">
        <f t="shared" si="52"/>
        <v>6.462715105162524E-2</v>
      </c>
      <c r="W80" s="125">
        <f t="shared" si="52"/>
        <v>0.35570469798657717</v>
      </c>
      <c r="X80" s="125">
        <f t="shared" si="52"/>
        <v>0.11894882434301521</v>
      </c>
      <c r="Y80" s="125">
        <f t="shared" si="52"/>
        <v>9.2929292929292931E-2</v>
      </c>
      <c r="Z80" s="123">
        <f t="shared" si="52"/>
        <v>8.1075903902945168E-2</v>
      </c>
      <c r="AA80" s="125"/>
      <c r="AB80" s="151">
        <f t="shared" si="53"/>
        <v>97</v>
      </c>
      <c r="AC80" s="148">
        <f t="shared" si="53"/>
        <v>26</v>
      </c>
      <c r="AD80" s="148">
        <f t="shared" si="53"/>
        <v>129</v>
      </c>
      <c r="AE80" s="148">
        <f t="shared" si="53"/>
        <v>32</v>
      </c>
      <c r="AF80" s="148">
        <f t="shared" si="53"/>
        <v>6</v>
      </c>
      <c r="AG80" s="148">
        <f t="shared" si="53"/>
        <v>30</v>
      </c>
      <c r="AH80" s="148">
        <f t="shared" si="53"/>
        <v>5</v>
      </c>
      <c r="AI80" s="150">
        <f t="shared" si="53"/>
        <v>325</v>
      </c>
      <c r="AJ80" s="151">
        <f t="shared" si="53"/>
        <v>3559</v>
      </c>
      <c r="AK80" s="148">
        <f t="shared" si="53"/>
        <v>173</v>
      </c>
      <c r="AL80" s="148">
        <f t="shared" si="53"/>
        <v>741</v>
      </c>
      <c r="AM80" s="148">
        <f t="shared" si="53"/>
        <v>137</v>
      </c>
      <c r="AN80" s="148">
        <f t="shared" si="53"/>
        <v>47</v>
      </c>
      <c r="AO80" s="148">
        <f t="shared" si="53"/>
        <v>56</v>
      </c>
      <c r="AP80" s="148">
        <f t="shared" si="53"/>
        <v>41</v>
      </c>
      <c r="AQ80" s="150">
        <f t="shared" si="53"/>
        <v>4754</v>
      </c>
      <c r="AR80" s="151">
        <f t="shared" si="53"/>
        <v>3656</v>
      </c>
      <c r="AS80" s="148">
        <f t="shared" si="53"/>
        <v>199</v>
      </c>
      <c r="AT80" s="148">
        <f t="shared" si="53"/>
        <v>870</v>
      </c>
      <c r="AU80" s="148">
        <f t="shared" si="53"/>
        <v>169</v>
      </c>
      <c r="AV80" s="148">
        <f t="shared" si="53"/>
        <v>53</v>
      </c>
      <c r="AW80" s="148">
        <f t="shared" si="53"/>
        <v>86</v>
      </c>
      <c r="AX80" s="148">
        <f t="shared" si="53"/>
        <v>46</v>
      </c>
      <c r="AY80" s="150">
        <f t="shared" si="53"/>
        <v>5079</v>
      </c>
      <c r="AZ80" s="148"/>
    </row>
    <row r="81" spans="1:76" x14ac:dyDescent="0.35">
      <c r="A81" s="14" t="s">
        <v>1651</v>
      </c>
      <c r="B81" s="14" t="s">
        <v>1652</v>
      </c>
      <c r="C81" s="125">
        <f t="shared" si="54"/>
        <v>1.8208570903071548E-2</v>
      </c>
      <c r="D81" s="125">
        <f t="shared" si="52"/>
        <v>3.9660056657223795E-2</v>
      </c>
      <c r="E81" s="125">
        <f t="shared" si="52"/>
        <v>4.37375745526839E-2</v>
      </c>
      <c r="F81" s="125">
        <f t="shared" si="52"/>
        <v>6.363636363636363E-2</v>
      </c>
      <c r="G81" s="125">
        <f t="shared" si="52"/>
        <v>0</v>
      </c>
      <c r="H81" s="125">
        <f t="shared" si="52"/>
        <v>9.8039215686274508E-2</v>
      </c>
      <c r="I81" s="125">
        <f t="shared" si="52"/>
        <v>1.1111111111111112E-2</v>
      </c>
      <c r="J81" s="124">
        <f t="shared" si="52"/>
        <v>2.3287259615384616E-2</v>
      </c>
      <c r="K81" s="126">
        <f t="shared" si="52"/>
        <v>0.10205018665282574</v>
      </c>
      <c r="L81" s="125">
        <f t="shared" si="52"/>
        <v>0.13698630136986301</v>
      </c>
      <c r="M81" s="125">
        <f t="shared" si="52"/>
        <v>0.15158546017014696</v>
      </c>
      <c r="N81" s="125">
        <f t="shared" si="52"/>
        <v>0.11870255348516218</v>
      </c>
      <c r="O81" s="125">
        <f t="shared" si="52"/>
        <v>0.34980988593155893</v>
      </c>
      <c r="P81" s="125">
        <f t="shared" si="52"/>
        <v>0.13612565445026178</v>
      </c>
      <c r="Q81" s="125">
        <f t="shared" si="52"/>
        <v>8.1314878892733561E-2</v>
      </c>
      <c r="R81" s="124">
        <f t="shared" si="52"/>
        <v>0.10713788543189254</v>
      </c>
      <c r="S81" s="126">
        <f t="shared" si="52"/>
        <v>9.3841166936790926E-2</v>
      </c>
      <c r="T81" s="125">
        <f t="shared" si="52"/>
        <v>0.12307692307692308</v>
      </c>
      <c r="U81" s="125">
        <f t="shared" si="52"/>
        <v>0.13402395597280672</v>
      </c>
      <c r="V81" s="125">
        <f t="shared" si="52"/>
        <v>0.11144397843019772</v>
      </c>
      <c r="W81" s="125">
        <f t="shared" si="52"/>
        <v>0.3471698113207547</v>
      </c>
      <c r="X81" s="125">
        <f t="shared" si="52"/>
        <v>0.13163972286374134</v>
      </c>
      <c r="Y81" s="125">
        <f t="shared" si="52"/>
        <v>7.1856287425149698E-2</v>
      </c>
      <c r="Z81" s="123">
        <f t="shared" si="52"/>
        <v>9.8434283575572323E-2</v>
      </c>
      <c r="AA81" s="125"/>
      <c r="AB81" s="151">
        <f t="shared" si="53"/>
        <v>99</v>
      </c>
      <c r="AC81" s="148">
        <f t="shared" si="53"/>
        <v>14</v>
      </c>
      <c r="AD81" s="148">
        <f t="shared" si="53"/>
        <v>22</v>
      </c>
      <c r="AE81" s="148">
        <f t="shared" si="53"/>
        <v>14</v>
      </c>
      <c r="AF81" s="148">
        <f t="shared" si="53"/>
        <v>0</v>
      </c>
      <c r="AG81" s="148">
        <f t="shared" si="53"/>
        <v>5</v>
      </c>
      <c r="AH81" s="148">
        <f t="shared" si="53"/>
        <v>1</v>
      </c>
      <c r="AI81" s="150">
        <f t="shared" si="53"/>
        <v>155</v>
      </c>
      <c r="AJ81" s="151">
        <f t="shared" si="53"/>
        <v>5112</v>
      </c>
      <c r="AK81" s="148">
        <f t="shared" si="53"/>
        <v>290</v>
      </c>
      <c r="AL81" s="148">
        <f t="shared" si="53"/>
        <v>392</v>
      </c>
      <c r="AM81" s="148">
        <f t="shared" si="53"/>
        <v>172</v>
      </c>
      <c r="AN81" s="148">
        <f t="shared" si="53"/>
        <v>92</v>
      </c>
      <c r="AO81" s="148">
        <f t="shared" si="53"/>
        <v>52</v>
      </c>
      <c r="AP81" s="148">
        <f t="shared" si="53"/>
        <v>47</v>
      </c>
      <c r="AQ81" s="150">
        <f t="shared" si="53"/>
        <v>6157</v>
      </c>
      <c r="AR81" s="151">
        <f t="shared" si="53"/>
        <v>5211</v>
      </c>
      <c r="AS81" s="148">
        <f t="shared" si="53"/>
        <v>304</v>
      </c>
      <c r="AT81" s="148">
        <f t="shared" si="53"/>
        <v>414</v>
      </c>
      <c r="AU81" s="148">
        <f t="shared" si="53"/>
        <v>186</v>
      </c>
      <c r="AV81" s="148">
        <f t="shared" si="53"/>
        <v>92</v>
      </c>
      <c r="AW81" s="148">
        <f t="shared" si="53"/>
        <v>57</v>
      </c>
      <c r="AX81" s="148">
        <f t="shared" si="53"/>
        <v>48</v>
      </c>
      <c r="AY81" s="150">
        <f t="shared" si="53"/>
        <v>6312</v>
      </c>
      <c r="AZ81" s="148"/>
    </row>
    <row r="82" spans="1:76" x14ac:dyDescent="0.35">
      <c r="A82" s="14" t="s">
        <v>1653</v>
      </c>
      <c r="B82" s="14" t="s">
        <v>1480</v>
      </c>
      <c r="C82" s="125">
        <f t="shared" si="54"/>
        <v>3.9026275115919627E-2</v>
      </c>
      <c r="D82" s="125">
        <f t="shared" si="52"/>
        <v>5.8744091829844698E-2</v>
      </c>
      <c r="E82" s="125">
        <f t="shared" si="52"/>
        <v>8.8760981520751292E-2</v>
      </c>
      <c r="F82" s="125">
        <f t="shared" si="52"/>
        <v>6.0107121602856577E-2</v>
      </c>
      <c r="G82" s="125">
        <f t="shared" si="52"/>
        <v>0.28378378378378377</v>
      </c>
      <c r="H82" s="125">
        <f t="shared" si="52"/>
        <v>8.0583269378357636E-2</v>
      </c>
      <c r="I82" s="125">
        <f t="shared" si="52"/>
        <v>9.166666666666666E-2</v>
      </c>
      <c r="J82" s="124">
        <f t="shared" si="52"/>
        <v>6.216899374097256E-2</v>
      </c>
      <c r="K82" s="126">
        <f t="shared" si="52"/>
        <v>0.14115634134169816</v>
      </c>
      <c r="L82" s="125">
        <f t="shared" si="52"/>
        <v>0.16140497595651265</v>
      </c>
      <c r="M82" s="125">
        <f t="shared" si="52"/>
        <v>0.17451014695591321</v>
      </c>
      <c r="N82" s="125">
        <f t="shared" si="52"/>
        <v>0.10007866445240801</v>
      </c>
      <c r="O82" s="125">
        <f t="shared" si="52"/>
        <v>0.38877338877338879</v>
      </c>
      <c r="P82" s="125">
        <f t="shared" si="52"/>
        <v>0.13591549295774649</v>
      </c>
      <c r="Q82" s="125">
        <f t="shared" si="52"/>
        <v>0.2494692144373673</v>
      </c>
      <c r="R82" s="124">
        <f t="shared" si="52"/>
        <v>0.14473179597485536</v>
      </c>
      <c r="S82" s="126">
        <f t="shared" si="52"/>
        <v>0.12524826963587121</v>
      </c>
      <c r="T82" s="125">
        <f t="shared" si="52"/>
        <v>0.13713282247765007</v>
      </c>
      <c r="U82" s="125">
        <f t="shared" si="52"/>
        <v>0.15529763116812598</v>
      </c>
      <c r="V82" s="125">
        <f t="shared" si="52"/>
        <v>8.7853415847591307E-2</v>
      </c>
      <c r="W82" s="125">
        <f t="shared" si="52"/>
        <v>0.37477477477477478</v>
      </c>
      <c r="X82" s="125">
        <f t="shared" si="52"/>
        <v>0.1185131547188028</v>
      </c>
      <c r="Y82" s="125">
        <f t="shared" si="52"/>
        <v>0.21742808798646363</v>
      </c>
      <c r="Z82" s="123">
        <f t="shared" si="52"/>
        <v>0.1268197782971445</v>
      </c>
      <c r="AA82" s="125"/>
      <c r="AB82" s="151">
        <f t="shared" si="53"/>
        <v>202</v>
      </c>
      <c r="AC82" s="148">
        <f t="shared" si="53"/>
        <v>87</v>
      </c>
      <c r="AD82" s="148">
        <f t="shared" si="53"/>
        <v>293</v>
      </c>
      <c r="AE82" s="148">
        <f t="shared" si="53"/>
        <v>303</v>
      </c>
      <c r="AF82" s="148">
        <f t="shared" si="53"/>
        <v>21</v>
      </c>
      <c r="AG82" s="148">
        <f t="shared" si="53"/>
        <v>105</v>
      </c>
      <c r="AH82" s="148">
        <f t="shared" si="53"/>
        <v>22</v>
      </c>
      <c r="AI82" s="150">
        <f t="shared" si="53"/>
        <v>1033</v>
      </c>
      <c r="AJ82" s="151">
        <f t="shared" si="53"/>
        <v>3960</v>
      </c>
      <c r="AK82" s="148">
        <f t="shared" si="53"/>
        <v>772</v>
      </c>
      <c r="AL82" s="148">
        <f t="shared" si="53"/>
        <v>1995</v>
      </c>
      <c r="AM82" s="148">
        <f t="shared" si="53"/>
        <v>1145</v>
      </c>
      <c r="AN82" s="148">
        <f t="shared" si="53"/>
        <v>187</v>
      </c>
      <c r="AO82" s="148">
        <f t="shared" si="53"/>
        <v>386</v>
      </c>
      <c r="AP82" s="148">
        <f t="shared" si="53"/>
        <v>235</v>
      </c>
      <c r="AQ82" s="150">
        <f t="shared" si="53"/>
        <v>8680</v>
      </c>
      <c r="AR82" s="151">
        <f t="shared" si="53"/>
        <v>4162</v>
      </c>
      <c r="AS82" s="148">
        <f t="shared" si="53"/>
        <v>859</v>
      </c>
      <c r="AT82" s="148">
        <f t="shared" si="53"/>
        <v>2288</v>
      </c>
      <c r="AU82" s="148">
        <f t="shared" si="53"/>
        <v>1448</v>
      </c>
      <c r="AV82" s="148">
        <f t="shared" si="53"/>
        <v>208</v>
      </c>
      <c r="AW82" s="148">
        <f t="shared" si="53"/>
        <v>491</v>
      </c>
      <c r="AX82" s="148">
        <f t="shared" si="53"/>
        <v>257</v>
      </c>
      <c r="AY82" s="150">
        <f t="shared" si="53"/>
        <v>9713</v>
      </c>
      <c r="AZ82" s="148"/>
    </row>
    <row r="83" spans="1:76" x14ac:dyDescent="0.35">
      <c r="A83" s="14" t="s">
        <v>1654</v>
      </c>
      <c r="B83" s="14" t="s">
        <v>1515</v>
      </c>
      <c r="C83" s="125">
        <f t="shared" si="54"/>
        <v>2.0227920227920228E-2</v>
      </c>
      <c r="D83" s="125">
        <f t="shared" si="52"/>
        <v>4.7393364928909949E-2</v>
      </c>
      <c r="E83" s="125">
        <f t="shared" si="52"/>
        <v>6.3318777292576414E-2</v>
      </c>
      <c r="F83" s="125">
        <f t="shared" si="52"/>
        <v>5.2434456928838954E-2</v>
      </c>
      <c r="G83" s="125">
        <f t="shared" si="52"/>
        <v>0.45454545454545453</v>
      </c>
      <c r="H83" s="125">
        <f t="shared" si="52"/>
        <v>4.0540540540540543E-2</v>
      </c>
      <c r="I83" s="125">
        <f t="shared" si="52"/>
        <v>5.3435114503816793E-2</v>
      </c>
      <c r="J83" s="124">
        <f t="shared" si="52"/>
        <v>2.6243588214243111E-2</v>
      </c>
      <c r="K83" s="126">
        <f t="shared" si="52"/>
        <v>0.11980903520022802</v>
      </c>
      <c r="L83" s="125">
        <f t="shared" si="52"/>
        <v>0.17759838546922302</v>
      </c>
      <c r="M83" s="125">
        <f t="shared" si="52"/>
        <v>0.1760782570031125</v>
      </c>
      <c r="N83" s="125">
        <f t="shared" si="52"/>
        <v>0.12711333750782716</v>
      </c>
      <c r="O83" s="125">
        <f t="shared" si="52"/>
        <v>0.35446685878962536</v>
      </c>
      <c r="P83" s="125">
        <f t="shared" si="52"/>
        <v>0.15520628683693516</v>
      </c>
      <c r="Q83" s="125">
        <f t="shared" si="52"/>
        <v>0.15283842794759825</v>
      </c>
      <c r="R83" s="124">
        <f t="shared" si="52"/>
        <v>0.12672534383085132</v>
      </c>
      <c r="S83" s="126">
        <f t="shared" si="52"/>
        <v>0.11075268817204301</v>
      </c>
      <c r="T83" s="125">
        <f t="shared" si="52"/>
        <v>0.1614138438880707</v>
      </c>
      <c r="U83" s="125">
        <f t="shared" si="52"/>
        <v>0.16565778853914448</v>
      </c>
      <c r="V83" s="125">
        <f t="shared" si="52"/>
        <v>0.11641630901287553</v>
      </c>
      <c r="W83" s="125">
        <f t="shared" si="52"/>
        <v>0.35754189944134079</v>
      </c>
      <c r="X83" s="125">
        <f t="shared" si="52"/>
        <v>0.14065180102915953</v>
      </c>
      <c r="Y83" s="125">
        <f t="shared" si="52"/>
        <v>0.13691931540342298</v>
      </c>
      <c r="Z83" s="123">
        <f t="shared" si="52"/>
        <v>0.11727827374276614</v>
      </c>
      <c r="AA83" s="125"/>
      <c r="AB83" s="151">
        <f t="shared" si="53"/>
        <v>142</v>
      </c>
      <c r="AC83" s="148">
        <f t="shared" si="53"/>
        <v>20</v>
      </c>
      <c r="AD83" s="148">
        <f t="shared" si="53"/>
        <v>29</v>
      </c>
      <c r="AE83" s="148">
        <f t="shared" si="53"/>
        <v>14</v>
      </c>
      <c r="AF83" s="148">
        <f t="shared" si="53"/>
        <v>5</v>
      </c>
      <c r="AG83" s="148">
        <f t="shared" si="53"/>
        <v>3</v>
      </c>
      <c r="AH83" s="148">
        <f t="shared" si="53"/>
        <v>7</v>
      </c>
      <c r="AI83" s="150">
        <f t="shared" si="53"/>
        <v>220</v>
      </c>
      <c r="AJ83" s="151">
        <f t="shared" si="53"/>
        <v>8407</v>
      </c>
      <c r="AK83" s="148">
        <f t="shared" si="53"/>
        <v>528</v>
      </c>
      <c r="AL83" s="148">
        <f t="shared" si="53"/>
        <v>792</v>
      </c>
      <c r="AM83" s="148">
        <f t="shared" si="53"/>
        <v>203</v>
      </c>
      <c r="AN83" s="148">
        <f t="shared" si="53"/>
        <v>123</v>
      </c>
      <c r="AO83" s="148">
        <f t="shared" si="53"/>
        <v>79</v>
      </c>
      <c r="AP83" s="148">
        <f t="shared" si="53"/>
        <v>105</v>
      </c>
      <c r="AQ83" s="150">
        <f t="shared" si="53"/>
        <v>10237</v>
      </c>
      <c r="AR83" s="151">
        <f t="shared" si="53"/>
        <v>8549</v>
      </c>
      <c r="AS83" s="148">
        <f t="shared" si="53"/>
        <v>548</v>
      </c>
      <c r="AT83" s="148">
        <f t="shared" si="53"/>
        <v>821</v>
      </c>
      <c r="AU83" s="148">
        <f t="shared" si="53"/>
        <v>217</v>
      </c>
      <c r="AV83" s="148">
        <f t="shared" si="53"/>
        <v>128</v>
      </c>
      <c r="AW83" s="148">
        <f t="shared" si="53"/>
        <v>82</v>
      </c>
      <c r="AX83" s="148">
        <f t="shared" si="53"/>
        <v>112</v>
      </c>
      <c r="AY83" s="150">
        <f t="shared" si="53"/>
        <v>10457</v>
      </c>
      <c r="AZ83" s="148"/>
    </row>
    <row r="84" spans="1:76" x14ac:dyDescent="0.35">
      <c r="A84" s="14" t="s">
        <v>1655</v>
      </c>
      <c r="B84" s="14" t="s">
        <v>1535</v>
      </c>
      <c r="C84" s="125">
        <f t="shared" si="54"/>
        <v>2.3892178885031652E-2</v>
      </c>
      <c r="D84" s="125">
        <f t="shared" si="52"/>
        <v>5.7777777777777775E-2</v>
      </c>
      <c r="E84" s="125">
        <f t="shared" si="52"/>
        <v>6.363636363636363E-2</v>
      </c>
      <c r="F84" s="125">
        <f t="shared" si="52"/>
        <v>3.7499999999999999E-2</v>
      </c>
      <c r="G84" s="125">
        <f t="shared" si="52"/>
        <v>0.16666666666666666</v>
      </c>
      <c r="H84" s="125">
        <f t="shared" si="52"/>
        <v>8.3333333333333329E-2</v>
      </c>
      <c r="I84" s="125">
        <f t="shared" si="52"/>
        <v>3.6585365853658534E-2</v>
      </c>
      <c r="J84" s="124">
        <f t="shared" si="52"/>
        <v>2.7071220930232558E-2</v>
      </c>
      <c r="K84" s="126">
        <f t="shared" si="52"/>
        <v>0.10719237435008666</v>
      </c>
      <c r="L84" s="125">
        <f t="shared" si="52"/>
        <v>0.15182357930449533</v>
      </c>
      <c r="M84" s="125">
        <f t="shared" si="52"/>
        <v>0.15802469135802469</v>
      </c>
      <c r="N84" s="125">
        <f t="shared" si="52"/>
        <v>9.6692111959287536E-2</v>
      </c>
      <c r="O84" s="125">
        <f t="shared" si="52"/>
        <v>0.3</v>
      </c>
      <c r="P84" s="125">
        <f t="shared" si="52"/>
        <v>9.6916299559471369E-2</v>
      </c>
      <c r="Q84" s="125">
        <f t="shared" si="52"/>
        <v>8.8709677419354843E-2</v>
      </c>
      <c r="R84" s="124">
        <f t="shared" si="52"/>
        <v>0.10934630365900422</v>
      </c>
      <c r="S84" s="126">
        <f t="shared" si="52"/>
        <v>9.9202851714750184E-2</v>
      </c>
      <c r="T84" s="125">
        <f t="shared" si="52"/>
        <v>0.13675213675213677</v>
      </c>
      <c r="U84" s="125">
        <f t="shared" si="52"/>
        <v>0.14673913043478262</v>
      </c>
      <c r="V84" s="125">
        <f t="shared" si="52"/>
        <v>7.956600361663653E-2</v>
      </c>
      <c r="W84" s="125">
        <f t="shared" si="52"/>
        <v>0.29518072289156627</v>
      </c>
      <c r="X84" s="125">
        <f t="shared" si="52"/>
        <v>9.5617529880478086E-2</v>
      </c>
      <c r="Y84" s="125">
        <f t="shared" si="52"/>
        <v>8.2621082621082614E-2</v>
      </c>
      <c r="Z84" s="123">
        <f t="shared" si="52"/>
        <v>0.10112073819773673</v>
      </c>
      <c r="AA84" s="125"/>
      <c r="AB84" s="151">
        <f t="shared" si="53"/>
        <v>117</v>
      </c>
      <c r="AC84" s="148">
        <f t="shared" si="53"/>
        <v>13</v>
      </c>
      <c r="AD84" s="148">
        <f t="shared" si="53"/>
        <v>7</v>
      </c>
      <c r="AE84" s="148">
        <f t="shared" si="53"/>
        <v>6</v>
      </c>
      <c r="AF84" s="148">
        <f t="shared" si="53"/>
        <v>1</v>
      </c>
      <c r="AG84" s="148">
        <f t="shared" si="53"/>
        <v>2</v>
      </c>
      <c r="AH84" s="148">
        <f t="shared" si="53"/>
        <v>3</v>
      </c>
      <c r="AI84" s="150">
        <f t="shared" si="53"/>
        <v>149</v>
      </c>
      <c r="AJ84" s="151">
        <f t="shared" si="53"/>
        <v>4948</v>
      </c>
      <c r="AK84" s="148">
        <f t="shared" si="53"/>
        <v>179</v>
      </c>
      <c r="AL84" s="148">
        <f t="shared" si="53"/>
        <v>128</v>
      </c>
      <c r="AM84" s="148">
        <f t="shared" si="53"/>
        <v>38</v>
      </c>
      <c r="AN84" s="148">
        <f t="shared" si="53"/>
        <v>48</v>
      </c>
      <c r="AO84" s="148">
        <f t="shared" si="53"/>
        <v>22</v>
      </c>
      <c r="AP84" s="148">
        <f t="shared" si="53"/>
        <v>55</v>
      </c>
      <c r="AQ84" s="150">
        <f t="shared" si="53"/>
        <v>5418</v>
      </c>
      <c r="AR84" s="151">
        <f t="shared" si="53"/>
        <v>5065</v>
      </c>
      <c r="AS84" s="148">
        <f t="shared" si="53"/>
        <v>192</v>
      </c>
      <c r="AT84" s="148">
        <f t="shared" si="53"/>
        <v>135</v>
      </c>
      <c r="AU84" s="148">
        <f t="shared" si="53"/>
        <v>44</v>
      </c>
      <c r="AV84" s="148">
        <f t="shared" si="53"/>
        <v>49</v>
      </c>
      <c r="AW84" s="148">
        <f t="shared" si="53"/>
        <v>24</v>
      </c>
      <c r="AX84" s="148">
        <f t="shared" si="53"/>
        <v>58</v>
      </c>
      <c r="AY84" s="150">
        <f t="shared" si="53"/>
        <v>5567</v>
      </c>
      <c r="AZ84" s="148"/>
    </row>
    <row r="85" spans="1:76" x14ac:dyDescent="0.35">
      <c r="A85" s="120" t="s">
        <v>1656</v>
      </c>
      <c r="B85" s="120" t="s">
        <v>1552</v>
      </c>
      <c r="C85" s="130">
        <f t="shared" si="54"/>
        <v>2.0674214109022624E-2</v>
      </c>
      <c r="D85" s="130">
        <f t="shared" si="52"/>
        <v>4.70048097944906E-2</v>
      </c>
      <c r="E85" s="130">
        <f t="shared" si="52"/>
        <v>6.8145642658177477E-2</v>
      </c>
      <c r="F85" s="130">
        <f t="shared" si="52"/>
        <v>5.7585539057456427E-2</v>
      </c>
      <c r="G85" s="130">
        <f t="shared" si="52"/>
        <v>0.29251700680272108</v>
      </c>
      <c r="H85" s="130">
        <f t="shared" si="52"/>
        <v>8.4454756380510435E-2</v>
      </c>
      <c r="I85" s="130">
        <f t="shared" si="52"/>
        <v>4.8008171603677222E-2</v>
      </c>
      <c r="J85" s="152">
        <f t="shared" si="52"/>
        <v>3.4096378108224842E-2</v>
      </c>
      <c r="K85" s="153">
        <f t="shared" si="52"/>
        <v>0.10690781505384021</v>
      </c>
      <c r="L85" s="130">
        <f t="shared" si="52"/>
        <v>0.14253782668500689</v>
      </c>
      <c r="M85" s="130">
        <f t="shared" si="52"/>
        <v>0.14252698479397011</v>
      </c>
      <c r="N85" s="130">
        <f t="shared" si="52"/>
        <v>9.9062224755194037E-2</v>
      </c>
      <c r="O85" s="130">
        <f t="shared" si="52"/>
        <v>0.35696455317024461</v>
      </c>
      <c r="P85" s="130">
        <f t="shared" si="52"/>
        <v>0.13701431492842536</v>
      </c>
      <c r="Q85" s="130">
        <f t="shared" si="52"/>
        <v>0.13464081092992508</v>
      </c>
      <c r="R85" s="152">
        <f t="shared" si="52"/>
        <v>0.11236832489429452</v>
      </c>
      <c r="S85" s="153">
        <f t="shared" si="52"/>
        <v>9.6236945942685032E-2</v>
      </c>
      <c r="T85" s="130">
        <f t="shared" si="52"/>
        <v>0.12269548633184997</v>
      </c>
      <c r="U85" s="130">
        <f t="shared" si="52"/>
        <v>0.12699204221986743</v>
      </c>
      <c r="V85" s="130">
        <f t="shared" si="52"/>
        <v>8.7184796273016341E-2</v>
      </c>
      <c r="W85" s="130">
        <f t="shared" si="52"/>
        <v>0.35255813953488374</v>
      </c>
      <c r="X85" s="130">
        <f t="shared" si="52"/>
        <v>0.12198035572073268</v>
      </c>
      <c r="Y85" s="130">
        <f t="shared" si="52"/>
        <v>0.11926771796266086</v>
      </c>
      <c r="Z85" s="130">
        <f t="shared" si="52"/>
        <v>0.1010411457961283</v>
      </c>
      <c r="AA85" s="123"/>
      <c r="AB85" s="154">
        <f t="shared" si="53"/>
        <v>1145</v>
      </c>
      <c r="AC85" s="155">
        <f t="shared" si="53"/>
        <v>215</v>
      </c>
      <c r="AD85" s="155">
        <f t="shared" si="53"/>
        <v>685</v>
      </c>
      <c r="AE85" s="155">
        <f t="shared" si="53"/>
        <v>446</v>
      </c>
      <c r="AF85" s="155">
        <f t="shared" si="53"/>
        <v>43</v>
      </c>
      <c r="AG85" s="155">
        <f t="shared" si="53"/>
        <v>182</v>
      </c>
      <c r="AH85" s="155">
        <f t="shared" si="53"/>
        <v>47</v>
      </c>
      <c r="AI85" s="155">
        <f t="shared" si="53"/>
        <v>2763</v>
      </c>
      <c r="AJ85" s="154">
        <f t="shared" si="53"/>
        <v>41927</v>
      </c>
      <c r="AK85" s="155">
        <f t="shared" si="53"/>
        <v>2487</v>
      </c>
      <c r="AL85" s="155">
        <f t="shared" si="53"/>
        <v>5427</v>
      </c>
      <c r="AM85" s="155">
        <f t="shared" si="53"/>
        <v>1912</v>
      </c>
      <c r="AN85" s="155">
        <f t="shared" si="53"/>
        <v>715</v>
      </c>
      <c r="AO85" s="155">
        <f t="shared" si="53"/>
        <v>737</v>
      </c>
      <c r="AP85" s="155">
        <f t="shared" si="53"/>
        <v>611</v>
      </c>
      <c r="AQ85" s="155">
        <f t="shared" si="53"/>
        <v>53816</v>
      </c>
      <c r="AR85" s="154">
        <f t="shared" si="53"/>
        <v>43072</v>
      </c>
      <c r="AS85" s="155">
        <f t="shared" si="53"/>
        <v>2702</v>
      </c>
      <c r="AT85" s="155">
        <f t="shared" si="53"/>
        <v>6112</v>
      </c>
      <c r="AU85" s="155">
        <f t="shared" si="53"/>
        <v>2358</v>
      </c>
      <c r="AV85" s="155">
        <f t="shared" si="53"/>
        <v>758</v>
      </c>
      <c r="AW85" s="155">
        <f t="shared" si="53"/>
        <v>919</v>
      </c>
      <c r="AX85" s="155">
        <f t="shared" si="53"/>
        <v>658</v>
      </c>
      <c r="AY85" s="155">
        <f t="shared" si="53"/>
        <v>56579</v>
      </c>
      <c r="AZ85" s="148"/>
    </row>
    <row r="86" spans="1:76" x14ac:dyDescent="0.35">
      <c r="A86" s="161" t="s">
        <v>1657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</row>
    <row r="88" spans="1:76" x14ac:dyDescent="0.35">
      <c r="A88" s="14" t="s">
        <v>1631</v>
      </c>
      <c r="AB88" s="162"/>
    </row>
    <row r="89" spans="1:76" x14ac:dyDescent="0.35">
      <c r="A89" s="14" t="s">
        <v>1632</v>
      </c>
      <c r="AB89" s="162"/>
    </row>
    <row r="90" spans="1:76" x14ac:dyDescent="0.35">
      <c r="AB90" s="162"/>
    </row>
    <row r="91" spans="1:76" x14ac:dyDescent="0.35">
      <c r="A91" s="38" t="s">
        <v>1383</v>
      </c>
      <c r="AB91" s="162"/>
    </row>
  </sheetData>
  <mergeCells count="27">
    <mergeCell ref="BA11:BH11"/>
    <mergeCell ref="BI11:BP11"/>
    <mergeCell ref="BQ11:BX11"/>
    <mergeCell ref="C37:J37"/>
    <mergeCell ref="K37:R37"/>
    <mergeCell ref="S37:Z37"/>
    <mergeCell ref="AB37:AI37"/>
    <mergeCell ref="AJ37:AQ37"/>
    <mergeCell ref="AR37:AY37"/>
    <mergeCell ref="BA37:BH37"/>
    <mergeCell ref="C11:J11"/>
    <mergeCell ref="K11:R11"/>
    <mergeCell ref="S11:Z11"/>
    <mergeCell ref="AB11:AI11"/>
    <mergeCell ref="AJ11:AQ11"/>
    <mergeCell ref="AR11:AY11"/>
    <mergeCell ref="BQ63:BX63"/>
    <mergeCell ref="BI37:BP37"/>
    <mergeCell ref="BQ37:BX37"/>
    <mergeCell ref="C63:J63"/>
    <mergeCell ref="K63:R63"/>
    <mergeCell ref="S63:Z63"/>
    <mergeCell ref="AB63:AI63"/>
    <mergeCell ref="AJ63:AQ63"/>
    <mergeCell ref="AR63:AY63"/>
    <mergeCell ref="BA63:BH63"/>
    <mergeCell ref="BI63:BP63"/>
  </mergeCells>
  <dataValidations count="1">
    <dataValidation type="list" allowBlank="1" showInputMessage="1" showErrorMessage="1" sqref="B34">
      <formula1>#REF!</formula1>
    </dataValidation>
  </dataValidations>
  <pageMargins left="0.7" right="0.7" top="0.75" bottom="0.75" header="0.3" footer="0.3"/>
  <pageSetup paperSize="9" scale="24" orientation="portrait" r:id="rId1"/>
  <colBreaks count="2" manualBreakCount="2">
    <brk id="27" max="1048575" man="1"/>
    <brk id="5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'SQL - Region Gender'!$E$1:$M$1</xm:f>
          </x14:formula1>
          <xm:sqref>B6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zoomScaleNormal="100" workbookViewId="0"/>
  </sheetViews>
  <sheetFormatPr defaultColWidth="9.1328125" defaultRowHeight="10.15" x14ac:dyDescent="0.3"/>
  <cols>
    <col min="1" max="1" width="19.73046875" style="14" customWidth="1"/>
    <col min="2" max="10" width="7.59765625" style="14" customWidth="1"/>
    <col min="11" max="11" width="23" style="14" customWidth="1"/>
    <col min="12" max="12" width="18.59765625" style="14" customWidth="1"/>
    <col min="13" max="16384" width="9.1328125" style="14"/>
  </cols>
  <sheetData>
    <row r="1" spans="1:21" s="10" customFormat="1" ht="11.65" x14ac:dyDescent="0.35">
      <c r="A1" s="9" t="s">
        <v>1658</v>
      </c>
      <c r="L1" s="11" t="s">
        <v>1659</v>
      </c>
    </row>
    <row r="2" spans="1:21" s="10" customFormat="1" ht="11.65" x14ac:dyDescent="0.35">
      <c r="A2" s="9" t="s">
        <v>1993</v>
      </c>
      <c r="L2" s="11" t="s">
        <v>1994</v>
      </c>
    </row>
    <row r="3" spans="1:21" s="10" customFormat="1" ht="11.65" x14ac:dyDescent="0.35">
      <c r="A3" s="12" t="s">
        <v>1562</v>
      </c>
      <c r="L3" s="163" t="s">
        <v>1660</v>
      </c>
    </row>
    <row r="4" spans="1:21" s="10" customFormat="1" ht="11.65" x14ac:dyDescent="0.35">
      <c r="A4" s="12" t="s">
        <v>1978</v>
      </c>
      <c r="L4" s="12" t="s">
        <v>1978</v>
      </c>
    </row>
    <row r="5" spans="1:21" s="10" customFormat="1" x14ac:dyDescent="0.3"/>
    <row r="6" spans="1:21" ht="13.15" x14ac:dyDescent="0.4">
      <c r="A6" s="13" t="s">
        <v>1358</v>
      </c>
      <c r="L6" s="15" t="s">
        <v>1359</v>
      </c>
      <c r="M6" s="16"/>
      <c r="N6" s="16"/>
      <c r="O6" s="16"/>
      <c r="P6" s="16"/>
      <c r="Q6" s="16"/>
      <c r="R6" s="16"/>
      <c r="S6" s="16"/>
      <c r="T6" s="16"/>
      <c r="U6" s="16"/>
    </row>
    <row r="7" spans="1:21" x14ac:dyDescent="0.3">
      <c r="L7" s="17"/>
      <c r="M7" s="18"/>
      <c r="N7" s="18"/>
      <c r="O7" s="18"/>
      <c r="P7" s="18"/>
      <c r="Q7" s="18"/>
      <c r="R7" s="16"/>
      <c r="S7" s="18"/>
      <c r="T7" s="18"/>
      <c r="U7" s="18"/>
    </row>
    <row r="8" spans="1:21" x14ac:dyDescent="0.3">
      <c r="A8" s="19" t="s">
        <v>1661</v>
      </c>
      <c r="B8" s="21" t="s">
        <v>1365</v>
      </c>
      <c r="C8" s="21" t="s">
        <v>1366</v>
      </c>
      <c r="D8" s="21" t="s">
        <v>1367</v>
      </c>
      <c r="E8" s="21" t="s">
        <v>1368</v>
      </c>
      <c r="F8" s="21" t="s">
        <v>1369</v>
      </c>
      <c r="G8" s="21" t="s">
        <v>1370</v>
      </c>
      <c r="H8" s="20" t="s">
        <v>1371</v>
      </c>
      <c r="I8" s="20" t="s">
        <v>1372</v>
      </c>
      <c r="J8" s="20" t="s">
        <v>1352</v>
      </c>
      <c r="L8" s="19" t="s">
        <v>1661</v>
      </c>
      <c r="M8" s="21" t="s">
        <v>1365</v>
      </c>
      <c r="N8" s="21" t="s">
        <v>1366</v>
      </c>
      <c r="O8" s="21" t="s">
        <v>1367</v>
      </c>
      <c r="P8" s="21" t="s">
        <v>1368</v>
      </c>
      <c r="Q8" s="21" t="s">
        <v>1369</v>
      </c>
      <c r="R8" s="21" t="s">
        <v>1370</v>
      </c>
      <c r="S8" s="20" t="s">
        <v>1371</v>
      </c>
      <c r="T8" s="20" t="s">
        <v>1372</v>
      </c>
      <c r="U8" s="20" t="s">
        <v>1352</v>
      </c>
    </row>
    <row r="9" spans="1:21" x14ac:dyDescent="0.3">
      <c r="A9" s="14" t="s">
        <v>1662</v>
      </c>
      <c r="B9" s="23">
        <v>0.17990524190342941</v>
      </c>
      <c r="C9" s="23">
        <v>0.19001830785359977</v>
      </c>
      <c r="D9" s="23">
        <v>0.19602301800347946</v>
      </c>
      <c r="E9" s="23">
        <v>0.20338205037828799</v>
      </c>
      <c r="F9" s="23">
        <v>0.21281965569112485</v>
      </c>
      <c r="G9" s="23">
        <v>0.2309355058173081</v>
      </c>
      <c r="H9" s="23">
        <v>0.24932646281813189</v>
      </c>
      <c r="I9" s="23">
        <v>0.25515558789539017</v>
      </c>
      <c r="J9" s="23">
        <v>0.26423069361785784</v>
      </c>
      <c r="L9" s="14" t="s">
        <v>1662</v>
      </c>
      <c r="M9" s="25">
        <v>22631</v>
      </c>
      <c r="N9" s="25">
        <v>24287</v>
      </c>
      <c r="O9" s="25">
        <v>24901</v>
      </c>
      <c r="P9" s="25">
        <v>24812</v>
      </c>
      <c r="Q9" s="25">
        <v>25466</v>
      </c>
      <c r="R9" s="25">
        <v>26816</v>
      </c>
      <c r="S9" s="25">
        <v>28596</v>
      </c>
      <c r="T9" s="25">
        <v>29806</v>
      </c>
      <c r="U9" s="25">
        <v>29569</v>
      </c>
    </row>
    <row r="10" spans="1:21" x14ac:dyDescent="0.3">
      <c r="A10" s="14" t="s">
        <v>1663</v>
      </c>
      <c r="B10" s="23">
        <v>0.27246770344770838</v>
      </c>
      <c r="C10" s="23">
        <v>0.28542047902058265</v>
      </c>
      <c r="D10" s="23">
        <v>0.29173179694085488</v>
      </c>
      <c r="E10" s="23">
        <v>0.29495401231963547</v>
      </c>
      <c r="F10" s="23">
        <v>0.30197935037583684</v>
      </c>
      <c r="G10" s="23">
        <v>0.32100094641880333</v>
      </c>
      <c r="H10" s="23">
        <v>0.34017724736953603</v>
      </c>
      <c r="I10" s="23">
        <v>0.34492708549312323</v>
      </c>
      <c r="J10" s="23">
        <v>0.3527419784908008</v>
      </c>
      <c r="L10" s="14" t="s">
        <v>1663</v>
      </c>
      <c r="M10" s="24">
        <v>33113</v>
      </c>
      <c r="N10" s="24">
        <v>35250</v>
      </c>
      <c r="O10" s="24">
        <v>35647</v>
      </c>
      <c r="P10" s="24">
        <v>34955</v>
      </c>
      <c r="Q10" s="24">
        <v>35273</v>
      </c>
      <c r="R10" s="24">
        <v>36970</v>
      </c>
      <c r="S10" s="24">
        <v>38538</v>
      </c>
      <c r="T10" s="24">
        <v>39926</v>
      </c>
      <c r="U10" s="24">
        <v>39687</v>
      </c>
    </row>
    <row r="11" spans="1:21" x14ac:dyDescent="0.3">
      <c r="A11" s="14" t="s">
        <v>1664</v>
      </c>
      <c r="B11" s="23">
        <v>0.3401028125238188</v>
      </c>
      <c r="C11" s="23">
        <v>0.35516152864530864</v>
      </c>
      <c r="D11" s="23">
        <v>0.36662982679636552</v>
      </c>
      <c r="E11" s="23">
        <v>0.36892662261815518</v>
      </c>
      <c r="F11" s="23">
        <v>0.37120551328664081</v>
      </c>
      <c r="G11" s="23">
        <v>0.39578591229950311</v>
      </c>
      <c r="H11" s="23">
        <v>0.40926007299728279</v>
      </c>
      <c r="I11" s="23">
        <v>0.41746841210591801</v>
      </c>
      <c r="J11" s="23">
        <v>0.42547937115809631</v>
      </c>
      <c r="L11" s="14" t="s">
        <v>1664</v>
      </c>
      <c r="M11" s="24">
        <v>40159</v>
      </c>
      <c r="N11" s="24">
        <v>42304</v>
      </c>
      <c r="O11" s="24">
        <v>43457</v>
      </c>
      <c r="P11" s="24">
        <v>42324</v>
      </c>
      <c r="Q11" s="24">
        <v>42983</v>
      </c>
      <c r="R11" s="24">
        <v>44687</v>
      </c>
      <c r="S11" s="24">
        <v>45637</v>
      </c>
      <c r="T11" s="24">
        <v>47644</v>
      </c>
      <c r="U11" s="24">
        <v>47552</v>
      </c>
    </row>
    <row r="12" spans="1:21" x14ac:dyDescent="0.3">
      <c r="A12" s="14" t="s">
        <v>1665</v>
      </c>
      <c r="B12" s="23">
        <v>0.41477175585570181</v>
      </c>
      <c r="C12" s="23">
        <v>0.43014280037538999</v>
      </c>
      <c r="D12" s="23">
        <v>0.43757449722299713</v>
      </c>
      <c r="E12" s="23">
        <v>0.44595728318243788</v>
      </c>
      <c r="F12" s="23">
        <v>0.44103998199165384</v>
      </c>
      <c r="G12" s="23">
        <v>0.46662509989198492</v>
      </c>
      <c r="H12" s="23">
        <v>0.48292889764405539</v>
      </c>
      <c r="I12" s="23">
        <v>0.48476101610666855</v>
      </c>
      <c r="J12" s="23">
        <v>0.49145023462146853</v>
      </c>
      <c r="L12" s="14" t="s">
        <v>1665</v>
      </c>
      <c r="M12" s="24">
        <v>48520</v>
      </c>
      <c r="N12" s="24">
        <v>50876</v>
      </c>
      <c r="O12" s="24">
        <v>51762</v>
      </c>
      <c r="P12" s="24">
        <v>51030</v>
      </c>
      <c r="Q12" s="24">
        <v>50941</v>
      </c>
      <c r="R12" s="24">
        <v>53136</v>
      </c>
      <c r="S12" s="24">
        <v>54669</v>
      </c>
      <c r="T12" s="24">
        <v>55589</v>
      </c>
      <c r="U12" s="24">
        <v>55613</v>
      </c>
    </row>
    <row r="13" spans="1:21" x14ac:dyDescent="0.3">
      <c r="A13" s="14" t="s">
        <v>1666</v>
      </c>
      <c r="B13" s="23">
        <v>0.51273474285090992</v>
      </c>
      <c r="C13" s="23">
        <v>0.5261075020103545</v>
      </c>
      <c r="D13" s="23">
        <v>0.53659216871805948</v>
      </c>
      <c r="E13" s="23">
        <v>0.54055659178011006</v>
      </c>
      <c r="F13" s="23">
        <v>0.5300135056212586</v>
      </c>
      <c r="G13" s="23">
        <v>0.55749106392411496</v>
      </c>
      <c r="H13" s="23">
        <v>0.56651930936691963</v>
      </c>
      <c r="I13" s="23">
        <v>0.5707491406434716</v>
      </c>
      <c r="J13" s="23">
        <v>0.57910688288024315</v>
      </c>
      <c r="L13" s="14" t="s">
        <v>1666</v>
      </c>
      <c r="M13" s="24">
        <v>56408</v>
      </c>
      <c r="N13" s="24">
        <v>58228</v>
      </c>
      <c r="O13" s="24">
        <v>59639</v>
      </c>
      <c r="P13" s="24">
        <v>58252</v>
      </c>
      <c r="Q13" s="24">
        <v>58081</v>
      </c>
      <c r="R13" s="24">
        <v>60359</v>
      </c>
      <c r="S13" s="24">
        <v>61128</v>
      </c>
      <c r="T13" s="24">
        <v>62763</v>
      </c>
      <c r="U13" s="24">
        <v>63246</v>
      </c>
    </row>
    <row r="14" spans="1:21" x14ac:dyDescent="0.3">
      <c r="A14" s="28" t="s">
        <v>6</v>
      </c>
      <c r="B14" s="31">
        <v>0.3385474278942589</v>
      </c>
      <c r="C14" s="31">
        <v>0.35147024658989079</v>
      </c>
      <c r="D14" s="31">
        <v>0.36023800198334988</v>
      </c>
      <c r="E14" s="31">
        <v>0.36565538814919302</v>
      </c>
      <c r="F14" s="31">
        <v>0.36820666941554198</v>
      </c>
      <c r="G14" s="31">
        <v>0.39155884381995582</v>
      </c>
      <c r="H14" s="31">
        <v>0.40742130602038512</v>
      </c>
      <c r="I14" s="31">
        <v>0.41231573178436909</v>
      </c>
      <c r="J14" s="31">
        <v>0.4217283377384099</v>
      </c>
      <c r="L14" s="28" t="s">
        <v>6</v>
      </c>
      <c r="M14" s="29">
        <v>201692</v>
      </c>
      <c r="N14" s="29">
        <v>211803</v>
      </c>
      <c r="O14" s="29">
        <v>216141</v>
      </c>
      <c r="P14" s="29">
        <v>212041</v>
      </c>
      <c r="Q14" s="29">
        <v>213424</v>
      </c>
      <c r="R14" s="29">
        <v>222490</v>
      </c>
      <c r="S14" s="29">
        <v>229082</v>
      </c>
      <c r="T14" s="29">
        <v>236233</v>
      </c>
      <c r="U14" s="29">
        <v>236151</v>
      </c>
    </row>
    <row r="17" spans="1:21" ht="13.15" x14ac:dyDescent="0.4">
      <c r="A17" s="13" t="s">
        <v>1376</v>
      </c>
      <c r="L17" s="15" t="s">
        <v>1377</v>
      </c>
      <c r="M17" s="16"/>
      <c r="N17" s="16"/>
      <c r="O17" s="16"/>
      <c r="P17" s="16"/>
      <c r="Q17" s="16"/>
      <c r="R17" s="16"/>
      <c r="S17" s="16"/>
      <c r="T17" s="16"/>
      <c r="U17" s="16"/>
    </row>
    <row r="18" spans="1:21" x14ac:dyDescent="0.3">
      <c r="L18" s="17"/>
      <c r="M18" s="18"/>
      <c r="N18" s="18"/>
      <c r="O18" s="18"/>
      <c r="P18" s="18"/>
      <c r="Q18" s="18"/>
      <c r="R18" s="16"/>
      <c r="S18" s="18"/>
      <c r="T18" s="18"/>
      <c r="U18" s="18"/>
    </row>
    <row r="19" spans="1:21" x14ac:dyDescent="0.3">
      <c r="A19" s="19" t="s">
        <v>1661</v>
      </c>
      <c r="B19" s="21" t="s">
        <v>1365</v>
      </c>
      <c r="C19" s="21" t="s">
        <v>1366</v>
      </c>
      <c r="D19" s="21" t="s">
        <v>1367</v>
      </c>
      <c r="E19" s="21" t="s">
        <v>1368</v>
      </c>
      <c r="F19" s="21" t="s">
        <v>1369</v>
      </c>
      <c r="G19" s="21" t="s">
        <v>1370</v>
      </c>
      <c r="H19" s="20" t="s">
        <v>1371</v>
      </c>
      <c r="I19" s="20" t="s">
        <v>1372</v>
      </c>
      <c r="J19" s="20" t="s">
        <v>1352</v>
      </c>
      <c r="L19" s="19" t="s">
        <v>1661</v>
      </c>
      <c r="M19" s="21" t="s">
        <v>1365</v>
      </c>
      <c r="N19" s="21" t="s">
        <v>1366</v>
      </c>
      <c r="O19" s="21" t="s">
        <v>1367</v>
      </c>
      <c r="P19" s="21" t="s">
        <v>1368</v>
      </c>
      <c r="Q19" s="21" t="s">
        <v>1369</v>
      </c>
      <c r="R19" s="21" t="s">
        <v>1370</v>
      </c>
      <c r="S19" s="20" t="s">
        <v>1371</v>
      </c>
      <c r="T19" s="20" t="s">
        <v>1372</v>
      </c>
      <c r="U19" s="20" t="s">
        <v>1352</v>
      </c>
    </row>
    <row r="20" spans="1:21" x14ac:dyDescent="0.3">
      <c r="A20" s="14" t="s">
        <v>1662</v>
      </c>
      <c r="B20" s="23">
        <v>2.7338346820993051E-2</v>
      </c>
      <c r="C20" s="23">
        <v>2.619431361196739E-2</v>
      </c>
      <c r="D20" s="23">
        <v>3.0504365076241234E-2</v>
      </c>
      <c r="E20" s="23">
        <v>2.7836750084018459E-2</v>
      </c>
      <c r="F20" s="23">
        <v>2.9725890021728232E-2</v>
      </c>
      <c r="G20" s="23">
        <v>3.5231099131063821E-2</v>
      </c>
      <c r="H20" s="23">
        <v>3.7508827914519628E-2</v>
      </c>
      <c r="I20" s="23">
        <v>3.5466335658947912E-2</v>
      </c>
      <c r="J20" s="23">
        <v>3.7692348935713903E-2</v>
      </c>
      <c r="L20" s="14" t="s">
        <v>1662</v>
      </c>
      <c r="M20" s="25">
        <v>3439</v>
      </c>
      <c r="N20" s="25">
        <v>3348</v>
      </c>
      <c r="O20" s="25">
        <v>3875</v>
      </c>
      <c r="P20" s="25">
        <v>3396</v>
      </c>
      <c r="Q20" s="25">
        <v>3557</v>
      </c>
      <c r="R20" s="25">
        <v>4091</v>
      </c>
      <c r="S20" s="25">
        <v>4302</v>
      </c>
      <c r="T20" s="25">
        <v>4143</v>
      </c>
      <c r="U20" s="25">
        <v>4218</v>
      </c>
    </row>
    <row r="21" spans="1:21" x14ac:dyDescent="0.3">
      <c r="A21" s="14" t="s">
        <v>1663</v>
      </c>
      <c r="B21" s="23">
        <v>5.1435859458569898E-2</v>
      </c>
      <c r="C21" s="23">
        <v>5.123803663098573E-2</v>
      </c>
      <c r="D21" s="23">
        <v>5.7614717941583259E-2</v>
      </c>
      <c r="E21" s="23">
        <v>5.0071723905155685E-2</v>
      </c>
      <c r="F21" s="23">
        <v>5.504854202695067E-2</v>
      </c>
      <c r="G21" s="23">
        <v>6.3418742565402753E-2</v>
      </c>
      <c r="H21" s="23">
        <v>6.4667043287903403E-2</v>
      </c>
      <c r="I21" s="23">
        <v>5.9895293385859423E-2</v>
      </c>
      <c r="J21" s="23">
        <v>6.3523242378455247E-2</v>
      </c>
      <c r="L21" s="14" t="s">
        <v>1663</v>
      </c>
      <c r="M21" s="24">
        <v>6251</v>
      </c>
      <c r="N21" s="24">
        <v>6328</v>
      </c>
      <c r="O21" s="24">
        <v>7040</v>
      </c>
      <c r="P21" s="24">
        <v>5934</v>
      </c>
      <c r="Q21" s="24">
        <v>6430</v>
      </c>
      <c r="R21" s="24">
        <v>7304</v>
      </c>
      <c r="S21" s="24">
        <v>7326</v>
      </c>
      <c r="T21" s="24">
        <v>6933</v>
      </c>
      <c r="U21" s="24">
        <v>7147</v>
      </c>
    </row>
    <row r="22" spans="1:21" x14ac:dyDescent="0.3">
      <c r="A22" s="14" t="s">
        <v>1664</v>
      </c>
      <c r="B22" s="23">
        <v>7.4865132665418915E-2</v>
      </c>
      <c r="C22" s="23">
        <v>7.4618846128013977E-2</v>
      </c>
      <c r="D22" s="23">
        <v>8.6601817246121274E-2</v>
      </c>
      <c r="E22" s="23">
        <v>7.5835497986436781E-2</v>
      </c>
      <c r="F22" s="23">
        <v>7.8985776342265945E-2</v>
      </c>
      <c r="G22" s="23">
        <v>9.1198951349340612E-2</v>
      </c>
      <c r="H22" s="23">
        <v>9.1237635748939561E-2</v>
      </c>
      <c r="I22" s="23">
        <v>8.7035381946269919E-2</v>
      </c>
      <c r="J22" s="23">
        <v>8.9485598733010624E-2</v>
      </c>
      <c r="L22" s="14" t="s">
        <v>1664</v>
      </c>
      <c r="M22" s="24">
        <v>8840</v>
      </c>
      <c r="N22" s="24">
        <v>8888</v>
      </c>
      <c r="O22" s="24">
        <v>10265</v>
      </c>
      <c r="P22" s="24">
        <v>8700</v>
      </c>
      <c r="Q22" s="24">
        <v>9146</v>
      </c>
      <c r="R22" s="24">
        <v>10297</v>
      </c>
      <c r="S22" s="24">
        <v>10174</v>
      </c>
      <c r="T22" s="24">
        <v>9933</v>
      </c>
      <c r="U22" s="24">
        <v>10001</v>
      </c>
    </row>
    <row r="23" spans="1:21" x14ac:dyDescent="0.3">
      <c r="A23" s="14" t="s">
        <v>1665</v>
      </c>
      <c r="B23" s="23">
        <v>0.10347922721832792</v>
      </c>
      <c r="C23" s="23">
        <v>0.10860945069624695</v>
      </c>
      <c r="D23" s="23">
        <v>0.12053967690395881</v>
      </c>
      <c r="E23" s="23">
        <v>0.1089943020938931</v>
      </c>
      <c r="F23" s="23">
        <v>0.10907170438607124</v>
      </c>
      <c r="G23" s="23">
        <v>0.1246827606192864</v>
      </c>
      <c r="H23" s="23">
        <v>0.12292960433910761</v>
      </c>
      <c r="I23" s="23">
        <v>0.11762141044535331</v>
      </c>
      <c r="J23" s="23">
        <v>0.11918417122506871</v>
      </c>
      <c r="L23" s="14" t="s">
        <v>1665</v>
      </c>
      <c r="M23" s="24">
        <v>12105</v>
      </c>
      <c r="N23" s="24">
        <v>12846</v>
      </c>
      <c r="O23" s="24">
        <v>14259</v>
      </c>
      <c r="P23" s="24">
        <v>12472</v>
      </c>
      <c r="Q23" s="24">
        <v>12598</v>
      </c>
      <c r="R23" s="24">
        <v>14198</v>
      </c>
      <c r="S23" s="24">
        <v>13916</v>
      </c>
      <c r="T23" s="24">
        <v>13488</v>
      </c>
      <c r="U23" s="24">
        <v>13487</v>
      </c>
    </row>
    <row r="24" spans="1:21" x14ac:dyDescent="0.3">
      <c r="A24" s="14" t="s">
        <v>1666</v>
      </c>
      <c r="B24" s="23">
        <v>0.17609576962931991</v>
      </c>
      <c r="C24" s="23">
        <v>0.18234140788058947</v>
      </c>
      <c r="D24" s="23">
        <v>0.19930900453465775</v>
      </c>
      <c r="E24" s="23">
        <v>0.18163933817729647</v>
      </c>
      <c r="F24" s="23">
        <v>0.1889600671630895</v>
      </c>
      <c r="G24" s="23">
        <v>0.20659653271019404</v>
      </c>
      <c r="H24" s="23">
        <v>0.2035662320089712</v>
      </c>
      <c r="I24" s="23">
        <v>0.19407816961606314</v>
      </c>
      <c r="J24" s="23">
        <v>0.19791599901110674</v>
      </c>
      <c r="L24" s="14" t="s">
        <v>1666</v>
      </c>
      <c r="M24" s="24">
        <v>19373</v>
      </c>
      <c r="N24" s="24">
        <v>20181</v>
      </c>
      <c r="O24" s="24">
        <v>22152</v>
      </c>
      <c r="P24" s="24">
        <v>19574</v>
      </c>
      <c r="Q24" s="24">
        <v>20707</v>
      </c>
      <c r="R24" s="24">
        <v>22368</v>
      </c>
      <c r="S24" s="24">
        <v>21965</v>
      </c>
      <c r="T24" s="24">
        <v>21342</v>
      </c>
      <c r="U24" s="24">
        <v>21615</v>
      </c>
    </row>
    <row r="25" spans="1:21" x14ac:dyDescent="0.3">
      <c r="A25" s="28" t="s">
        <v>6</v>
      </c>
      <c r="B25" s="31">
        <v>8.4230651087607869E-2</v>
      </c>
      <c r="C25" s="31">
        <v>8.5881650127775377E-2</v>
      </c>
      <c r="D25" s="31">
        <v>9.625080209001742E-2</v>
      </c>
      <c r="E25" s="31">
        <v>8.6584938945633072E-2</v>
      </c>
      <c r="F25" s="31">
        <v>9.0704258398877913E-2</v>
      </c>
      <c r="G25" s="31">
        <v>0.10273909921579118</v>
      </c>
      <c r="H25" s="31">
        <v>0.10276858394409832</v>
      </c>
      <c r="I25" s="31">
        <v>9.7617210817150774E-2</v>
      </c>
      <c r="J25" s="31">
        <v>0.1010411457961283</v>
      </c>
      <c r="L25" s="28" t="s">
        <v>6</v>
      </c>
      <c r="M25" s="29">
        <v>50181</v>
      </c>
      <c r="N25" s="29">
        <v>51754</v>
      </c>
      <c r="O25" s="29">
        <v>57750</v>
      </c>
      <c r="P25" s="29">
        <v>50210</v>
      </c>
      <c r="Q25" s="29">
        <v>52575</v>
      </c>
      <c r="R25" s="29">
        <v>58378</v>
      </c>
      <c r="S25" s="29">
        <v>57784</v>
      </c>
      <c r="T25" s="29">
        <v>55929</v>
      </c>
      <c r="U25" s="29">
        <v>56579</v>
      </c>
    </row>
    <row r="27" spans="1:21" x14ac:dyDescent="0.3">
      <c r="A27" s="14" t="s">
        <v>1667</v>
      </c>
      <c r="M27" s="131"/>
      <c r="N27" s="131"/>
      <c r="O27" s="131"/>
      <c r="P27" s="131"/>
      <c r="Q27" s="131"/>
      <c r="R27" s="131"/>
      <c r="S27" s="131"/>
      <c r="T27" s="131"/>
      <c r="U27" s="131"/>
    </row>
    <row r="28" spans="1:21" ht="13.15" x14ac:dyDescent="0.4">
      <c r="A28" s="14" t="s">
        <v>1668</v>
      </c>
      <c r="L28" s="13" t="s">
        <v>1380</v>
      </c>
    </row>
    <row r="29" spans="1:21" x14ac:dyDescent="0.3">
      <c r="A29" s="14" t="s">
        <v>1669</v>
      </c>
      <c r="T29" s="37"/>
      <c r="U29" s="37"/>
    </row>
    <row r="30" spans="1:21" x14ac:dyDescent="0.3">
      <c r="L30" s="19" t="s">
        <v>1661</v>
      </c>
      <c r="M30" s="21" t="s">
        <v>1365</v>
      </c>
      <c r="N30" s="21" t="s">
        <v>1366</v>
      </c>
      <c r="O30" s="21" t="s">
        <v>1367</v>
      </c>
      <c r="P30" s="21" t="s">
        <v>1368</v>
      </c>
      <c r="Q30" s="21" t="s">
        <v>1369</v>
      </c>
      <c r="R30" s="21" t="s">
        <v>1370</v>
      </c>
      <c r="S30" s="20" t="s">
        <v>1371</v>
      </c>
      <c r="T30" s="20" t="s">
        <v>1372</v>
      </c>
      <c r="U30" s="20" t="s">
        <v>1352</v>
      </c>
    </row>
    <row r="31" spans="1:21" x14ac:dyDescent="0.3">
      <c r="A31" s="38" t="s">
        <v>1974</v>
      </c>
      <c r="L31" s="14" t="s">
        <v>1662</v>
      </c>
      <c r="M31" s="25">
        <v>125794</v>
      </c>
      <c r="N31" s="25">
        <v>127814</v>
      </c>
      <c r="O31" s="25">
        <v>127031</v>
      </c>
      <c r="P31" s="25">
        <v>121997</v>
      </c>
      <c r="Q31" s="25">
        <v>119660</v>
      </c>
      <c r="R31" s="25">
        <v>116119</v>
      </c>
      <c r="S31" s="25">
        <v>114693</v>
      </c>
      <c r="T31" s="25">
        <v>116815</v>
      </c>
      <c r="U31" s="25">
        <v>111906</v>
      </c>
    </row>
    <row r="32" spans="1:21" x14ac:dyDescent="0.3">
      <c r="L32" s="14" t="s">
        <v>1663</v>
      </c>
      <c r="M32" s="24">
        <v>121530</v>
      </c>
      <c r="N32" s="24">
        <v>123502</v>
      </c>
      <c r="O32" s="24">
        <v>122191</v>
      </c>
      <c r="P32" s="24">
        <v>118510</v>
      </c>
      <c r="Q32" s="24">
        <v>116806</v>
      </c>
      <c r="R32" s="24">
        <v>115171</v>
      </c>
      <c r="S32" s="24">
        <v>113288</v>
      </c>
      <c r="T32" s="24">
        <v>115752</v>
      </c>
      <c r="U32" s="24">
        <v>112510</v>
      </c>
    </row>
    <row r="33" spans="1:21" x14ac:dyDescent="0.3">
      <c r="L33" s="14" t="s">
        <v>1664</v>
      </c>
      <c r="M33" s="24">
        <v>118079</v>
      </c>
      <c r="N33" s="24">
        <v>119112</v>
      </c>
      <c r="O33" s="24">
        <v>118531</v>
      </c>
      <c r="P33" s="24">
        <v>114722</v>
      </c>
      <c r="Q33" s="24">
        <v>115793</v>
      </c>
      <c r="R33" s="24">
        <v>112907</v>
      </c>
      <c r="S33" s="24">
        <v>111511</v>
      </c>
      <c r="T33" s="24">
        <v>114126</v>
      </c>
      <c r="U33" s="24">
        <v>111761</v>
      </c>
    </row>
    <row r="34" spans="1:21" x14ac:dyDescent="0.3">
      <c r="L34" s="14" t="s">
        <v>1665</v>
      </c>
      <c r="M34" s="24">
        <v>116980</v>
      </c>
      <c r="N34" s="24">
        <v>118277</v>
      </c>
      <c r="O34" s="24">
        <v>118293</v>
      </c>
      <c r="P34" s="24">
        <v>114428</v>
      </c>
      <c r="Q34" s="24">
        <v>115502</v>
      </c>
      <c r="R34" s="24">
        <v>113873</v>
      </c>
      <c r="S34" s="24">
        <v>113203</v>
      </c>
      <c r="T34" s="24">
        <v>114673</v>
      </c>
      <c r="U34" s="24">
        <v>113161</v>
      </c>
    </row>
    <row r="35" spans="1:21" x14ac:dyDescent="0.3">
      <c r="L35" s="14" t="s">
        <v>1666</v>
      </c>
      <c r="M35" s="24">
        <v>110014</v>
      </c>
      <c r="N35" s="24">
        <v>110677</v>
      </c>
      <c r="O35" s="24">
        <v>111144</v>
      </c>
      <c r="P35" s="24">
        <v>107763</v>
      </c>
      <c r="Q35" s="24">
        <v>109584</v>
      </c>
      <c r="R35" s="24">
        <v>108269</v>
      </c>
      <c r="S35" s="24">
        <v>107901</v>
      </c>
      <c r="T35" s="24">
        <v>109966</v>
      </c>
      <c r="U35" s="24">
        <v>109213</v>
      </c>
    </row>
    <row r="36" spans="1:21" x14ac:dyDescent="0.3">
      <c r="L36" s="28" t="s">
        <v>6</v>
      </c>
      <c r="M36" s="29">
        <v>595757</v>
      </c>
      <c r="N36" s="29">
        <v>602620</v>
      </c>
      <c r="O36" s="29">
        <v>599995</v>
      </c>
      <c r="P36" s="29">
        <v>579893</v>
      </c>
      <c r="Q36" s="29">
        <v>579631</v>
      </c>
      <c r="R36" s="29">
        <v>568216</v>
      </c>
      <c r="S36" s="29">
        <v>562273</v>
      </c>
      <c r="T36" s="29">
        <v>572942</v>
      </c>
      <c r="U36" s="29">
        <v>559960</v>
      </c>
    </row>
    <row r="37" spans="1:21" x14ac:dyDescent="0.3">
      <c r="A37" s="17"/>
      <c r="B37" s="16"/>
      <c r="C37" s="16"/>
      <c r="D37" s="16"/>
      <c r="E37" s="16"/>
      <c r="F37" s="16"/>
      <c r="G37" s="16"/>
      <c r="H37" s="16"/>
      <c r="I37" s="16"/>
      <c r="J37" s="16"/>
    </row>
    <row r="38" spans="1:21" x14ac:dyDescent="0.3">
      <c r="L38" s="14" t="s">
        <v>1667</v>
      </c>
    </row>
    <row r="39" spans="1:21" x14ac:dyDescent="0.3">
      <c r="L39" s="14" t="s">
        <v>1668</v>
      </c>
    </row>
    <row r="40" spans="1:21" x14ac:dyDescent="0.3">
      <c r="L40" s="14" t="s">
        <v>1669</v>
      </c>
    </row>
    <row r="42" spans="1:21" x14ac:dyDescent="0.3">
      <c r="B42" s="105"/>
      <c r="C42" s="105"/>
      <c r="D42" s="105"/>
      <c r="E42" s="105"/>
      <c r="F42" s="105"/>
      <c r="G42" s="105"/>
      <c r="H42" s="105"/>
      <c r="I42" s="105"/>
      <c r="J42" s="105"/>
      <c r="L42" s="38" t="s">
        <v>1974</v>
      </c>
    </row>
  </sheetData>
  <pageMargins left="0.7" right="0.7" top="0.75" bottom="0.75" header="0.3" footer="0.3"/>
  <pageSetup paperSize="9" scale="79" orientation="portrait" r:id="rId1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zoomScaleNormal="100" workbookViewId="0"/>
  </sheetViews>
  <sheetFormatPr defaultColWidth="9.1328125" defaultRowHeight="11.25" customHeight="1" x14ac:dyDescent="0.45"/>
  <cols>
    <col min="1" max="1" width="22.86328125" style="167" customWidth="1"/>
    <col min="2" max="11" width="8.86328125" style="167" customWidth="1"/>
    <col min="12" max="12" width="6.3984375" style="167" customWidth="1"/>
    <col min="13" max="13" width="18.86328125" style="167" customWidth="1"/>
    <col min="14" max="20" width="8.86328125" style="167" customWidth="1"/>
    <col min="21" max="16384" width="9.1328125" style="167"/>
  </cols>
  <sheetData>
    <row r="1" spans="1:23" s="164" customFormat="1" ht="11.65" x14ac:dyDescent="0.35">
      <c r="A1" s="11" t="s">
        <v>1670</v>
      </c>
      <c r="M1" s="11" t="s">
        <v>1671</v>
      </c>
    </row>
    <row r="2" spans="1:23" s="164" customFormat="1" ht="11.65" x14ac:dyDescent="0.35">
      <c r="A2" s="11" t="s">
        <v>1672</v>
      </c>
      <c r="M2" s="11" t="s">
        <v>1672</v>
      </c>
    </row>
    <row r="3" spans="1:23" s="164" customFormat="1" ht="11.65" x14ac:dyDescent="0.35">
      <c r="A3" s="11" t="s">
        <v>1995</v>
      </c>
      <c r="M3" s="11" t="s">
        <v>1995</v>
      </c>
    </row>
    <row r="4" spans="1:23" s="164" customFormat="1" ht="11.65" x14ac:dyDescent="0.35">
      <c r="A4" s="163" t="s">
        <v>1559</v>
      </c>
      <c r="M4" s="163" t="s">
        <v>1559</v>
      </c>
    </row>
    <row r="5" spans="1:23" s="164" customFormat="1" ht="11.65" x14ac:dyDescent="0.35">
      <c r="A5" s="163" t="s">
        <v>1996</v>
      </c>
      <c r="M5" s="163" t="s">
        <v>1996</v>
      </c>
    </row>
    <row r="6" spans="1:23" s="164" customFormat="1" ht="11.65" x14ac:dyDescent="0.35">
      <c r="A6" s="163"/>
    </row>
    <row r="7" spans="1:23" ht="14.25" x14ac:dyDescent="0.45">
      <c r="A7" s="15" t="s">
        <v>1673</v>
      </c>
      <c r="B7" s="165"/>
      <c r="C7" s="165"/>
      <c r="D7" s="166"/>
      <c r="E7" s="166"/>
      <c r="F7" s="166"/>
      <c r="G7" s="166"/>
      <c r="H7" s="166"/>
      <c r="I7" s="166"/>
      <c r="J7" s="166"/>
      <c r="K7" s="166"/>
      <c r="M7" s="165" t="s">
        <v>1359</v>
      </c>
      <c r="N7" s="168"/>
      <c r="O7" s="166"/>
      <c r="P7" s="168"/>
      <c r="Q7" s="166"/>
      <c r="R7" s="166"/>
      <c r="S7" s="166"/>
      <c r="T7" s="166"/>
      <c r="U7" s="168"/>
      <c r="V7" s="168"/>
      <c r="W7" s="168"/>
    </row>
    <row r="8" spans="1:23" ht="14.25" x14ac:dyDescent="0.45">
      <c r="A8" s="164"/>
      <c r="B8" s="55" t="s">
        <v>1674</v>
      </c>
      <c r="C8" s="169"/>
      <c r="D8" s="170"/>
      <c r="E8" s="169"/>
      <c r="F8" s="169"/>
      <c r="G8" s="169"/>
      <c r="H8" s="169"/>
      <c r="M8" s="168"/>
      <c r="N8" s="55" t="s">
        <v>1674</v>
      </c>
      <c r="O8" s="169"/>
      <c r="P8" s="171"/>
      <c r="Q8" s="169"/>
      <c r="R8" s="169"/>
      <c r="S8" s="169"/>
      <c r="T8" s="164"/>
      <c r="U8" s="169"/>
      <c r="V8" s="169"/>
      <c r="W8" s="169"/>
    </row>
    <row r="9" spans="1:23" ht="11.25" customHeight="1" x14ac:dyDescent="0.45">
      <c r="A9" s="172" t="s">
        <v>1675</v>
      </c>
      <c r="B9" s="55" t="s">
        <v>1676</v>
      </c>
      <c r="C9" s="55" t="s">
        <v>1677</v>
      </c>
      <c r="D9" s="55" t="s">
        <v>1678</v>
      </c>
      <c r="E9" s="55" t="s">
        <v>1679</v>
      </c>
      <c r="F9" s="55" t="s">
        <v>1680</v>
      </c>
      <c r="G9" s="55" t="s">
        <v>1369</v>
      </c>
      <c r="H9" s="55" t="s">
        <v>1370</v>
      </c>
      <c r="I9" s="173" t="s">
        <v>1371</v>
      </c>
      <c r="J9" s="173" t="s">
        <v>1372</v>
      </c>
      <c r="K9" s="174" t="s">
        <v>1352</v>
      </c>
      <c r="M9" s="172" t="s">
        <v>1675</v>
      </c>
      <c r="N9" s="55" t="s">
        <v>1676</v>
      </c>
      <c r="O9" s="55" t="s">
        <v>1677</v>
      </c>
      <c r="P9" s="55" t="s">
        <v>1678</v>
      </c>
      <c r="Q9" s="55" t="s">
        <v>1679</v>
      </c>
      <c r="R9" s="55" t="s">
        <v>1680</v>
      </c>
      <c r="S9" s="55" t="s">
        <v>1369</v>
      </c>
      <c r="T9" s="173" t="s">
        <v>1370</v>
      </c>
      <c r="U9" s="55" t="s">
        <v>1371</v>
      </c>
      <c r="V9" s="173" t="s">
        <v>1372</v>
      </c>
      <c r="W9" s="174" t="s">
        <v>1352</v>
      </c>
    </row>
    <row r="10" spans="1:23" ht="11.25" customHeight="1" x14ac:dyDescent="0.45">
      <c r="A10" s="175" t="s">
        <v>1681</v>
      </c>
      <c r="B10" s="23">
        <v>0.83054963084495492</v>
      </c>
      <c r="C10" s="23">
        <v>0.84689730214100556</v>
      </c>
      <c r="D10" s="23">
        <v>0.82718182940377727</v>
      </c>
      <c r="E10" s="23">
        <v>0.82418282800691978</v>
      </c>
      <c r="F10" s="23">
        <v>0.80700100553041731</v>
      </c>
      <c r="G10" s="23">
        <v>0.80482577010227208</v>
      </c>
      <c r="H10" s="23">
        <v>0.81075882608425887</v>
      </c>
      <c r="I10" s="23">
        <v>0.81378248436665301</v>
      </c>
      <c r="J10" s="23">
        <v>0.81379456321248222</v>
      </c>
      <c r="K10" s="176">
        <v>0.84585991186712273</v>
      </c>
      <c r="M10" s="175" t="s">
        <v>1681</v>
      </c>
      <c r="N10" s="166">
        <v>25311</v>
      </c>
      <c r="O10" s="166">
        <v>26463</v>
      </c>
      <c r="P10" s="166">
        <v>26804</v>
      </c>
      <c r="Q10" s="166">
        <v>27156</v>
      </c>
      <c r="R10" s="166">
        <v>25682</v>
      </c>
      <c r="S10" s="166">
        <v>26284</v>
      </c>
      <c r="T10" s="166">
        <v>26134</v>
      </c>
      <c r="U10" s="166">
        <v>25897</v>
      </c>
      <c r="V10" s="166">
        <v>26913</v>
      </c>
      <c r="W10" s="177">
        <v>27449</v>
      </c>
    </row>
    <row r="11" spans="1:23" ht="11.25" customHeight="1" x14ac:dyDescent="0.45">
      <c r="A11" s="164" t="s">
        <v>1682</v>
      </c>
      <c r="B11" s="23">
        <v>0.88785460992907805</v>
      </c>
      <c r="C11" s="23">
        <v>0.89595597032782959</v>
      </c>
      <c r="D11" s="23">
        <v>0.90415698914537612</v>
      </c>
      <c r="E11" s="23">
        <v>0.90009066183136899</v>
      </c>
      <c r="F11" s="23">
        <v>0.90005973441161602</v>
      </c>
      <c r="G11" s="23">
        <v>0.87922923828478383</v>
      </c>
      <c r="H11" s="23">
        <v>0.89337265942709032</v>
      </c>
      <c r="I11" s="23">
        <v>0.89635360115816143</v>
      </c>
      <c r="J11" s="23">
        <v>0.89449112978524747</v>
      </c>
      <c r="K11" s="176">
        <v>0.88949962919338654</v>
      </c>
      <c r="M11" s="164" t="s">
        <v>1682</v>
      </c>
      <c r="N11" s="166">
        <v>18027</v>
      </c>
      <c r="O11" s="166">
        <v>18721</v>
      </c>
      <c r="P11" s="166">
        <v>19075</v>
      </c>
      <c r="Q11" s="166">
        <v>19856</v>
      </c>
      <c r="R11" s="166">
        <v>19588</v>
      </c>
      <c r="S11" s="166">
        <v>19438</v>
      </c>
      <c r="T11" s="166">
        <v>19991</v>
      </c>
      <c r="U11" s="166">
        <v>19813</v>
      </c>
      <c r="V11" s="166">
        <v>20118</v>
      </c>
      <c r="W11" s="177">
        <v>20390</v>
      </c>
    </row>
    <row r="12" spans="1:23" ht="11.25" customHeight="1" x14ac:dyDescent="0.45">
      <c r="A12" s="164" t="s">
        <v>1683</v>
      </c>
      <c r="B12" s="23">
        <v>0.68214822930787944</v>
      </c>
      <c r="C12" s="23">
        <v>0.69310232014090256</v>
      </c>
      <c r="D12" s="23">
        <v>0.6867336720999514</v>
      </c>
      <c r="E12" s="23">
        <v>0.65040935042550896</v>
      </c>
      <c r="F12" s="23">
        <v>0.62964719991498797</v>
      </c>
      <c r="G12" s="23">
        <v>0.59998768736035113</v>
      </c>
      <c r="H12" s="23">
        <v>0.61259130507476822</v>
      </c>
      <c r="I12" s="23">
        <v>0.61766917677003119</v>
      </c>
      <c r="J12" s="23">
        <v>0.62897708179313128</v>
      </c>
      <c r="K12" s="176">
        <v>0.64056033338832419</v>
      </c>
      <c r="M12" s="164" t="s">
        <v>1683</v>
      </c>
      <c r="N12" s="166">
        <v>146932</v>
      </c>
      <c r="O12" s="166">
        <v>154654</v>
      </c>
      <c r="P12" s="166">
        <v>165281</v>
      </c>
      <c r="Q12" s="166">
        <v>169057</v>
      </c>
      <c r="R12" s="166">
        <v>165907</v>
      </c>
      <c r="S12" s="166">
        <v>165680</v>
      </c>
      <c r="T12" s="166">
        <v>175867</v>
      </c>
      <c r="U12" s="166">
        <v>181520</v>
      </c>
      <c r="V12" s="166">
        <v>187171</v>
      </c>
      <c r="W12" s="177">
        <v>178610</v>
      </c>
    </row>
    <row r="13" spans="1:23" ht="11.25" customHeight="1" x14ac:dyDescent="0.45">
      <c r="A13" s="178" t="s">
        <v>1684</v>
      </c>
      <c r="B13" s="179">
        <v>0.69986847687738651</v>
      </c>
      <c r="C13" s="179">
        <v>0.71047174914354094</v>
      </c>
      <c r="D13" s="179">
        <v>0.70425634325792474</v>
      </c>
      <c r="E13" s="179">
        <v>0.66994226622787112</v>
      </c>
      <c r="F13" s="179">
        <v>0.65027782159821912</v>
      </c>
      <c r="G13" s="179">
        <v>0.62068688033743846</v>
      </c>
      <c r="H13" s="179">
        <v>0.63289429465139724</v>
      </c>
      <c r="I13" s="179">
        <v>0.63716402464689559</v>
      </c>
      <c r="J13" s="179">
        <v>0.64763443111059738</v>
      </c>
      <c r="K13" s="180">
        <v>0.65947103132653095</v>
      </c>
      <c r="M13" s="178" t="s">
        <v>1684</v>
      </c>
      <c r="N13" s="181">
        <v>164959</v>
      </c>
      <c r="O13" s="181">
        <v>173375</v>
      </c>
      <c r="P13" s="181">
        <v>184356</v>
      </c>
      <c r="Q13" s="181">
        <v>188913</v>
      </c>
      <c r="R13" s="181">
        <v>185495</v>
      </c>
      <c r="S13" s="181">
        <v>185118</v>
      </c>
      <c r="T13" s="181">
        <v>195858</v>
      </c>
      <c r="U13" s="181">
        <v>201333</v>
      </c>
      <c r="V13" s="181">
        <v>207289</v>
      </c>
      <c r="W13" s="182">
        <v>199000</v>
      </c>
    </row>
    <row r="14" spans="1:23" ht="11.25" customHeight="1" x14ac:dyDescent="0.45">
      <c r="A14" s="183" t="s">
        <v>1630</v>
      </c>
      <c r="B14" s="184">
        <v>0.71483046867662248</v>
      </c>
      <c r="C14" s="184">
        <v>0.72595767868495142</v>
      </c>
      <c r="D14" s="184">
        <v>0.71779670811549467</v>
      </c>
      <c r="E14" s="184">
        <v>0.68607926130319785</v>
      </c>
      <c r="F14" s="184">
        <v>0.66600752493857995</v>
      </c>
      <c r="G14" s="184">
        <v>0.63886009579788761</v>
      </c>
      <c r="H14" s="184">
        <v>0.64967310314956483</v>
      </c>
      <c r="I14" s="184">
        <v>0.6533239794598138</v>
      </c>
      <c r="J14" s="184">
        <v>0.66319497539233507</v>
      </c>
      <c r="K14" s="185">
        <v>0.67756905878973572</v>
      </c>
      <c r="M14" s="183" t="s">
        <v>1630</v>
      </c>
      <c r="N14" s="186">
        <v>190270</v>
      </c>
      <c r="O14" s="186">
        <v>199838</v>
      </c>
      <c r="P14" s="186">
        <v>211160</v>
      </c>
      <c r="Q14" s="186">
        <v>216069</v>
      </c>
      <c r="R14" s="186">
        <v>211177</v>
      </c>
      <c r="S14" s="186">
        <v>211402</v>
      </c>
      <c r="T14" s="186">
        <v>221992</v>
      </c>
      <c r="U14" s="186">
        <v>227230</v>
      </c>
      <c r="V14" s="186">
        <v>234202</v>
      </c>
      <c r="W14" s="187">
        <v>226449</v>
      </c>
    </row>
    <row r="15" spans="1:23" ht="11.25" customHeight="1" x14ac:dyDescent="0.45">
      <c r="A15" s="188" t="s">
        <v>1685</v>
      </c>
      <c r="B15" s="189">
        <v>13.068115396756841</v>
      </c>
      <c r="C15" s="189">
        <v>13.642555299746462</v>
      </c>
      <c r="D15" s="189">
        <v>12.292548614585252</v>
      </c>
      <c r="E15" s="189">
        <v>15.424056177904866</v>
      </c>
      <c r="F15" s="189">
        <v>15.67231839321982</v>
      </c>
      <c r="G15" s="189">
        <v>18.41388897648336</v>
      </c>
      <c r="H15" s="189">
        <v>17.786453143286163</v>
      </c>
      <c r="I15" s="189">
        <v>17.661845971975744</v>
      </c>
      <c r="J15" s="189">
        <v>16.616013210188484</v>
      </c>
      <c r="K15" s="190">
        <v>18.638888054059176</v>
      </c>
      <c r="M15" s="168"/>
      <c r="N15" s="168"/>
      <c r="O15" s="168"/>
      <c r="P15" s="166"/>
      <c r="Q15" s="166"/>
      <c r="R15" s="168"/>
      <c r="S15" s="191"/>
      <c r="T15" s="168"/>
      <c r="U15" s="191"/>
      <c r="V15" s="192"/>
      <c r="W15" s="192"/>
    </row>
    <row r="16" spans="1:23" ht="11.25" customHeight="1" x14ac:dyDescent="0.45">
      <c r="A16" s="175"/>
      <c r="B16" s="166"/>
      <c r="C16" s="166"/>
      <c r="D16" s="193"/>
      <c r="E16" s="193"/>
      <c r="F16" s="193"/>
      <c r="G16" s="193"/>
      <c r="H16" s="193"/>
      <c r="M16" s="168"/>
      <c r="N16" s="175"/>
      <c r="O16" s="175"/>
      <c r="P16" s="166"/>
      <c r="Q16" s="166"/>
      <c r="R16" s="166"/>
      <c r="S16" s="166"/>
      <c r="T16" s="166"/>
      <c r="U16" s="166"/>
      <c r="V16" s="166"/>
      <c r="W16" s="166"/>
    </row>
    <row r="17" spans="1:23" ht="14.25" x14ac:dyDescent="0.45">
      <c r="A17" s="15" t="s">
        <v>1686</v>
      </c>
      <c r="B17" s="165"/>
      <c r="C17" s="166"/>
      <c r="E17" s="193"/>
      <c r="F17" s="193"/>
      <c r="G17" s="193"/>
      <c r="H17" s="193"/>
      <c r="M17" s="15" t="s">
        <v>1377</v>
      </c>
      <c r="N17" s="168"/>
      <c r="O17" s="165"/>
      <c r="P17" s="166"/>
      <c r="Q17" s="166"/>
      <c r="R17" s="166"/>
      <c r="S17" s="166"/>
      <c r="T17" s="166"/>
      <c r="U17" s="166"/>
      <c r="V17" s="166"/>
      <c r="W17" s="166"/>
    </row>
    <row r="18" spans="1:23" ht="14.25" x14ac:dyDescent="0.45">
      <c r="A18" s="164"/>
      <c r="B18" s="55" t="s">
        <v>1674</v>
      </c>
      <c r="C18" s="169"/>
      <c r="D18" s="170"/>
      <c r="E18" s="169"/>
      <c r="F18" s="169"/>
      <c r="G18" s="169"/>
      <c r="H18" s="169"/>
      <c r="M18" s="168"/>
      <c r="N18" s="55" t="s">
        <v>1674</v>
      </c>
      <c r="O18" s="169"/>
      <c r="P18" s="171"/>
      <c r="Q18" s="169"/>
      <c r="R18" s="169"/>
      <c r="S18" s="169"/>
      <c r="T18" s="169"/>
      <c r="U18" s="169"/>
      <c r="V18" s="169"/>
      <c r="W18" s="169"/>
    </row>
    <row r="19" spans="1:23" ht="11.25" customHeight="1" x14ac:dyDescent="0.45">
      <c r="A19" s="172" t="s">
        <v>1675</v>
      </c>
      <c r="B19" s="55" t="s">
        <v>1676</v>
      </c>
      <c r="C19" s="55" t="s">
        <v>1677</v>
      </c>
      <c r="D19" s="55" t="s">
        <v>1678</v>
      </c>
      <c r="E19" s="55" t="s">
        <v>1679</v>
      </c>
      <c r="F19" s="55" t="s">
        <v>1680</v>
      </c>
      <c r="G19" s="55" t="s">
        <v>1369</v>
      </c>
      <c r="H19" s="55" t="s">
        <v>1370</v>
      </c>
      <c r="I19" s="173" t="s">
        <v>1371</v>
      </c>
      <c r="J19" s="173" t="s">
        <v>1372</v>
      </c>
      <c r="K19" s="174" t="s">
        <v>1352</v>
      </c>
      <c r="M19" s="172" t="s">
        <v>1675</v>
      </c>
      <c r="N19" s="55" t="s">
        <v>1676</v>
      </c>
      <c r="O19" s="55" t="s">
        <v>1677</v>
      </c>
      <c r="P19" s="55" t="s">
        <v>1678</v>
      </c>
      <c r="Q19" s="55" t="s">
        <v>1679</v>
      </c>
      <c r="R19" s="55" t="s">
        <v>1680</v>
      </c>
      <c r="S19" s="55" t="s">
        <v>1369</v>
      </c>
      <c r="T19" s="173" t="s">
        <v>1370</v>
      </c>
      <c r="U19" s="55" t="s">
        <v>1371</v>
      </c>
      <c r="V19" s="173" t="s">
        <v>1372</v>
      </c>
      <c r="W19" s="174" t="s">
        <v>1352</v>
      </c>
    </row>
    <row r="20" spans="1:23" ht="11.25" customHeight="1" x14ac:dyDescent="0.45">
      <c r="A20" s="175" t="s">
        <v>1681</v>
      </c>
      <c r="B20" s="23">
        <v>0.53522559474979492</v>
      </c>
      <c r="C20" s="23">
        <v>0.57547924600761668</v>
      </c>
      <c r="D20" s="23">
        <v>0.57267621281323289</v>
      </c>
      <c r="E20" s="23">
        <v>0.574584964642326</v>
      </c>
      <c r="F20" s="23">
        <v>0.538964303670186</v>
      </c>
      <c r="G20" s="23">
        <v>0.55496356176128359</v>
      </c>
      <c r="H20" s="23">
        <v>0.56908854005087794</v>
      </c>
      <c r="I20" s="23">
        <v>0.56528297143575401</v>
      </c>
      <c r="J20" s="23">
        <v>0.54878896918750564</v>
      </c>
      <c r="K20" s="176">
        <v>0.56944316045730481</v>
      </c>
      <c r="M20" s="175" t="s">
        <v>1681</v>
      </c>
      <c r="N20" s="166">
        <v>16311</v>
      </c>
      <c r="O20" s="166">
        <v>17982</v>
      </c>
      <c r="P20" s="166">
        <v>18557</v>
      </c>
      <c r="Q20" s="166">
        <v>18932</v>
      </c>
      <c r="R20" s="166">
        <v>17152</v>
      </c>
      <c r="S20" s="166">
        <v>18124</v>
      </c>
      <c r="T20" s="166">
        <v>18344</v>
      </c>
      <c r="U20" s="166">
        <v>17989</v>
      </c>
      <c r="V20" s="192">
        <v>18149</v>
      </c>
      <c r="W20" s="194">
        <v>18479</v>
      </c>
    </row>
    <row r="21" spans="1:23" ht="11.25" customHeight="1" x14ac:dyDescent="0.45">
      <c r="A21" s="164" t="s">
        <v>1682</v>
      </c>
      <c r="B21" s="23">
        <v>0.43794326241134751</v>
      </c>
      <c r="C21" s="23">
        <v>0.49193586982531706</v>
      </c>
      <c r="D21" s="23">
        <v>0.49580509077119972</v>
      </c>
      <c r="E21" s="23">
        <v>0.53585675430643698</v>
      </c>
      <c r="F21" s="23">
        <v>0.48954647796719203</v>
      </c>
      <c r="G21" s="23">
        <v>0.49452686810204449</v>
      </c>
      <c r="H21" s="23">
        <v>0.53309201412164275</v>
      </c>
      <c r="I21" s="23">
        <v>0.52605863192182412</v>
      </c>
      <c r="J21" s="23">
        <v>0.50411275621359652</v>
      </c>
      <c r="K21" s="176">
        <v>0.5034681324433975</v>
      </c>
      <c r="M21" s="164" t="s">
        <v>1682</v>
      </c>
      <c r="N21" s="166">
        <v>8892</v>
      </c>
      <c r="O21" s="166">
        <v>10279</v>
      </c>
      <c r="P21" s="166">
        <v>10460</v>
      </c>
      <c r="Q21" s="166">
        <v>11821</v>
      </c>
      <c r="R21" s="166">
        <v>10654</v>
      </c>
      <c r="S21" s="166">
        <v>10933</v>
      </c>
      <c r="T21" s="166">
        <v>11929</v>
      </c>
      <c r="U21" s="166">
        <v>11628</v>
      </c>
      <c r="V21" s="166">
        <v>11338</v>
      </c>
      <c r="W21" s="177">
        <v>11541</v>
      </c>
    </row>
    <row r="22" spans="1:23" ht="11.25" customHeight="1" x14ac:dyDescent="0.45">
      <c r="A22" s="164" t="s">
        <v>1683</v>
      </c>
      <c r="B22" s="23">
        <v>0.15617281657969506</v>
      </c>
      <c r="C22" s="23">
        <v>0.17728439988706288</v>
      </c>
      <c r="D22" s="23">
        <v>0.17040265584164668</v>
      </c>
      <c r="E22" s="23">
        <v>0.17438174235545775</v>
      </c>
      <c r="F22" s="23">
        <v>0.14843334902008409</v>
      </c>
      <c r="G22" s="23">
        <v>0.14817537544497517</v>
      </c>
      <c r="H22" s="23">
        <v>0.15973903381205001</v>
      </c>
      <c r="I22" s="23">
        <v>0.15395451869647031</v>
      </c>
      <c r="J22" s="23">
        <v>0.14715706700719133</v>
      </c>
      <c r="K22" s="176">
        <v>0.15498468622908254</v>
      </c>
      <c r="M22" s="164" t="s">
        <v>1683</v>
      </c>
      <c r="N22" s="166">
        <v>33639</v>
      </c>
      <c r="O22" s="166">
        <v>39558</v>
      </c>
      <c r="P22" s="166">
        <v>41012</v>
      </c>
      <c r="Q22" s="166">
        <v>45326</v>
      </c>
      <c r="R22" s="166">
        <v>39111</v>
      </c>
      <c r="S22" s="166">
        <v>40917</v>
      </c>
      <c r="T22" s="166">
        <v>45859</v>
      </c>
      <c r="U22" s="166">
        <v>45244</v>
      </c>
      <c r="V22" s="166">
        <v>43791</v>
      </c>
      <c r="W22" s="177">
        <v>43215</v>
      </c>
    </row>
    <row r="23" spans="1:23" ht="11.25" customHeight="1" x14ac:dyDescent="0.45">
      <c r="A23" s="178" t="s">
        <v>1684</v>
      </c>
      <c r="B23" s="179">
        <v>0.18044548154433601</v>
      </c>
      <c r="C23" s="179">
        <v>0.20422656416476798</v>
      </c>
      <c r="D23" s="179">
        <v>0.1966276253562233</v>
      </c>
      <c r="E23" s="179">
        <v>0.20266043463458919</v>
      </c>
      <c r="F23" s="179">
        <v>0.17445794114038315</v>
      </c>
      <c r="G23" s="179">
        <v>0.17384919211257782</v>
      </c>
      <c r="H23" s="179">
        <v>0.18673577540521677</v>
      </c>
      <c r="I23" s="179">
        <v>0.17998436624755129</v>
      </c>
      <c r="J23" s="179">
        <v>0.17223990927013069</v>
      </c>
      <c r="K23" s="180">
        <v>0.18145726528299261</v>
      </c>
      <c r="M23" s="178" t="s">
        <v>1684</v>
      </c>
      <c r="N23" s="181">
        <v>42531</v>
      </c>
      <c r="O23" s="181">
        <v>49837</v>
      </c>
      <c r="P23" s="181">
        <v>51472</v>
      </c>
      <c r="Q23" s="181">
        <v>57147</v>
      </c>
      <c r="R23" s="181">
        <v>49765</v>
      </c>
      <c r="S23" s="181">
        <v>51850</v>
      </c>
      <c r="T23" s="181">
        <v>57788</v>
      </c>
      <c r="U23" s="181">
        <v>56872</v>
      </c>
      <c r="V23" s="181">
        <v>55129</v>
      </c>
      <c r="W23" s="182">
        <v>54756</v>
      </c>
    </row>
    <row r="24" spans="1:23" ht="11.25" customHeight="1" x14ac:dyDescent="0.45">
      <c r="A24" s="183" t="s">
        <v>1630</v>
      </c>
      <c r="B24" s="184">
        <v>0.22106508875739644</v>
      </c>
      <c r="C24" s="184">
        <v>0.24636817727726817</v>
      </c>
      <c r="D24" s="184">
        <v>0.23804975219085045</v>
      </c>
      <c r="E24" s="184">
        <v>0.24157201690518301</v>
      </c>
      <c r="F24" s="184">
        <v>0.21104204315012978</v>
      </c>
      <c r="G24" s="184">
        <v>0.21146250434414712</v>
      </c>
      <c r="H24" s="184">
        <v>0.22280493301102142</v>
      </c>
      <c r="I24" s="184">
        <v>0.21523780498323777</v>
      </c>
      <c r="J24" s="184">
        <v>0.20750293083235638</v>
      </c>
      <c r="K24" s="185">
        <v>0.21913000287246265</v>
      </c>
      <c r="M24" s="183" t="s">
        <v>1630</v>
      </c>
      <c r="N24" s="186">
        <v>58842</v>
      </c>
      <c r="O24" s="186">
        <v>67819</v>
      </c>
      <c r="P24" s="186">
        <v>70029</v>
      </c>
      <c r="Q24" s="186">
        <v>76079</v>
      </c>
      <c r="R24" s="186">
        <v>66917</v>
      </c>
      <c r="S24" s="186">
        <v>69974</v>
      </c>
      <c r="T24" s="186">
        <v>76132</v>
      </c>
      <c r="U24" s="186">
        <v>74861</v>
      </c>
      <c r="V24" s="186">
        <v>73278</v>
      </c>
      <c r="W24" s="187">
        <v>73235</v>
      </c>
    </row>
    <row r="25" spans="1:23" ht="11.25" customHeight="1" x14ac:dyDescent="0.45">
      <c r="A25" s="188" t="s">
        <v>1685</v>
      </c>
      <c r="B25" s="189">
        <v>35.478011320545889</v>
      </c>
      <c r="C25" s="189">
        <v>37.12526818428487</v>
      </c>
      <c r="D25" s="189">
        <v>37.604858745700959</v>
      </c>
      <c r="E25" s="189">
        <v>37.192453000773682</v>
      </c>
      <c r="F25" s="189">
        <v>36.450636252980281</v>
      </c>
      <c r="G25" s="189">
        <v>38.111436964870578</v>
      </c>
      <c r="H25" s="189">
        <v>38.235276464566113</v>
      </c>
      <c r="I25" s="189">
        <v>38.529860518820271</v>
      </c>
      <c r="J25" s="189">
        <v>37.6549059917375</v>
      </c>
      <c r="K25" s="190">
        <v>38.798589517431218</v>
      </c>
      <c r="M25" s="168"/>
      <c r="N25" s="166"/>
      <c r="O25" s="166"/>
      <c r="P25" s="168"/>
      <c r="Q25" s="191"/>
      <c r="R25" s="168"/>
      <c r="S25" s="191"/>
      <c r="T25" s="192"/>
      <c r="U25" s="168"/>
      <c r="V25" s="168"/>
      <c r="W25" s="168"/>
    </row>
    <row r="26" spans="1:23" ht="11.25" customHeight="1" x14ac:dyDescent="0.45"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</row>
    <row r="27" spans="1:23" ht="11.25" customHeight="1" x14ac:dyDescent="0.45">
      <c r="A27" s="164" t="s">
        <v>1687</v>
      </c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</row>
    <row r="28" spans="1:23" ht="14.25" x14ac:dyDescent="0.45">
      <c r="A28" s="175" t="s">
        <v>1688</v>
      </c>
      <c r="B28" s="256"/>
      <c r="C28" s="256"/>
      <c r="D28" s="256"/>
      <c r="E28" s="256"/>
      <c r="F28" s="256"/>
      <c r="G28" s="256"/>
      <c r="H28" s="256"/>
      <c r="I28" s="256"/>
      <c r="L28" s="164"/>
      <c r="M28" s="165" t="s">
        <v>1689</v>
      </c>
      <c r="N28" s="165"/>
      <c r="O28" s="165"/>
      <c r="P28" s="164"/>
      <c r="Q28" s="164"/>
      <c r="R28" s="164"/>
      <c r="S28" s="164"/>
      <c r="T28" s="164"/>
      <c r="U28" s="164"/>
      <c r="V28" s="164"/>
      <c r="W28" s="164"/>
    </row>
    <row r="29" spans="1:23" ht="14.25" x14ac:dyDescent="0.45">
      <c r="A29" s="164" t="s">
        <v>1690</v>
      </c>
      <c r="L29" s="164"/>
      <c r="M29" s="164"/>
      <c r="N29" s="55" t="s">
        <v>1674</v>
      </c>
      <c r="O29" s="169"/>
      <c r="P29" s="171"/>
      <c r="Q29" s="169"/>
      <c r="R29" s="169"/>
      <c r="S29" s="169"/>
      <c r="T29" s="169"/>
      <c r="U29" s="164"/>
      <c r="V29" s="164"/>
      <c r="W29" s="164"/>
    </row>
    <row r="30" spans="1:23" ht="11.25" customHeight="1" x14ac:dyDescent="0.45">
      <c r="L30" s="57"/>
      <c r="M30" s="172" t="s">
        <v>1675</v>
      </c>
      <c r="N30" s="55" t="s">
        <v>1676</v>
      </c>
      <c r="O30" s="55" t="s">
        <v>1677</v>
      </c>
      <c r="P30" s="55" t="s">
        <v>1678</v>
      </c>
      <c r="Q30" s="55" t="s">
        <v>1679</v>
      </c>
      <c r="R30" s="55" t="s">
        <v>1680</v>
      </c>
      <c r="S30" s="55" t="s">
        <v>1369</v>
      </c>
      <c r="T30" s="55" t="s">
        <v>1370</v>
      </c>
      <c r="U30" s="173" t="s">
        <v>1371</v>
      </c>
      <c r="V30" s="173" t="s">
        <v>1372</v>
      </c>
      <c r="W30" s="174" t="s">
        <v>1352</v>
      </c>
    </row>
    <row r="31" spans="1:23" ht="11.25" customHeight="1" x14ac:dyDescent="0.45">
      <c r="A31" s="38" t="s">
        <v>1691</v>
      </c>
      <c r="L31" s="166"/>
      <c r="M31" s="175" t="s">
        <v>1681</v>
      </c>
      <c r="N31" s="166">
        <v>30475</v>
      </c>
      <c r="O31" s="166">
        <v>31247</v>
      </c>
      <c r="P31" s="166">
        <v>32404</v>
      </c>
      <c r="Q31" s="166">
        <v>32949</v>
      </c>
      <c r="R31" s="166">
        <v>31824</v>
      </c>
      <c r="S31" s="166">
        <v>32658</v>
      </c>
      <c r="T31" s="166">
        <v>32234</v>
      </c>
      <c r="U31" s="166">
        <v>31823</v>
      </c>
      <c r="V31" s="166">
        <v>33071</v>
      </c>
      <c r="W31" s="177">
        <v>32451</v>
      </c>
    </row>
    <row r="32" spans="1:23" ht="11.25" customHeight="1" x14ac:dyDescent="0.45">
      <c r="L32" s="166"/>
      <c r="M32" s="164" t="s">
        <v>1682</v>
      </c>
      <c r="N32" s="166">
        <v>20304</v>
      </c>
      <c r="O32" s="166">
        <v>20895</v>
      </c>
      <c r="P32" s="166">
        <v>21097</v>
      </c>
      <c r="Q32" s="166">
        <v>22060</v>
      </c>
      <c r="R32" s="166">
        <v>21763</v>
      </c>
      <c r="S32" s="166">
        <v>22108</v>
      </c>
      <c r="T32" s="166">
        <v>22377</v>
      </c>
      <c r="U32" s="166">
        <v>22104</v>
      </c>
      <c r="V32" s="166">
        <v>22491</v>
      </c>
      <c r="W32" s="177">
        <v>22923</v>
      </c>
    </row>
    <row r="33" spans="1:23" ht="11.25" customHeight="1" x14ac:dyDescent="0.45">
      <c r="L33" s="166"/>
      <c r="M33" s="164" t="s">
        <v>1683</v>
      </c>
      <c r="N33" s="166">
        <v>215396</v>
      </c>
      <c r="O33" s="166">
        <v>223133</v>
      </c>
      <c r="P33" s="166">
        <v>240677</v>
      </c>
      <c r="Q33" s="166">
        <v>259924</v>
      </c>
      <c r="R33" s="166">
        <v>263492</v>
      </c>
      <c r="S33" s="166">
        <v>276139</v>
      </c>
      <c r="T33" s="166">
        <v>287087</v>
      </c>
      <c r="U33" s="166">
        <v>293879</v>
      </c>
      <c r="V33" s="166">
        <v>297580</v>
      </c>
      <c r="W33" s="177">
        <v>278834</v>
      </c>
    </row>
    <row r="34" spans="1:23" ht="11.25" customHeight="1" x14ac:dyDescent="0.45">
      <c r="L34" s="166"/>
      <c r="M34" s="178" t="s">
        <v>1684</v>
      </c>
      <c r="N34" s="181">
        <v>235700</v>
      </c>
      <c r="O34" s="181">
        <v>244028</v>
      </c>
      <c r="P34" s="181">
        <v>261774</v>
      </c>
      <c r="Q34" s="181">
        <v>281984</v>
      </c>
      <c r="R34" s="181">
        <v>285255</v>
      </c>
      <c r="S34" s="181">
        <v>298247</v>
      </c>
      <c r="T34" s="181">
        <v>309464</v>
      </c>
      <c r="U34" s="181">
        <v>315983</v>
      </c>
      <c r="V34" s="181">
        <v>320071</v>
      </c>
      <c r="W34" s="182">
        <v>301757</v>
      </c>
    </row>
    <row r="35" spans="1:23" ht="11.25" customHeight="1" x14ac:dyDescent="0.45">
      <c r="L35" s="166"/>
      <c r="M35" s="183" t="s">
        <v>1630</v>
      </c>
      <c r="N35" s="186">
        <v>266175</v>
      </c>
      <c r="O35" s="186">
        <v>275275</v>
      </c>
      <c r="P35" s="186">
        <v>294178</v>
      </c>
      <c r="Q35" s="186">
        <v>314933</v>
      </c>
      <c r="R35" s="186">
        <v>317079</v>
      </c>
      <c r="S35" s="186">
        <v>330905</v>
      </c>
      <c r="T35" s="186">
        <v>341698</v>
      </c>
      <c r="U35" s="186">
        <v>347806</v>
      </c>
      <c r="V35" s="186">
        <v>353142</v>
      </c>
      <c r="W35" s="187">
        <v>334208</v>
      </c>
    </row>
    <row r="36" spans="1:23" ht="11.25" customHeight="1" x14ac:dyDescent="0.45">
      <c r="A36" s="175"/>
      <c r="B36" s="175"/>
      <c r="C36" s="175"/>
      <c r="D36" s="166"/>
      <c r="E36" s="166"/>
      <c r="F36" s="166"/>
      <c r="G36" s="166"/>
      <c r="H36" s="166"/>
      <c r="I36" s="166"/>
      <c r="J36" s="166"/>
      <c r="K36" s="166"/>
      <c r="L36" s="166"/>
      <c r="M36" s="166"/>
    </row>
    <row r="37" spans="1:23" ht="11.25" customHeight="1" x14ac:dyDescent="0.45">
      <c r="M37" s="164" t="s">
        <v>1687</v>
      </c>
    </row>
    <row r="38" spans="1:23" ht="11.25" customHeight="1" x14ac:dyDescent="0.45">
      <c r="M38" s="175" t="s">
        <v>1688</v>
      </c>
      <c r="N38" s="256"/>
      <c r="O38" s="256"/>
      <c r="P38" s="256"/>
      <c r="Q38" s="256"/>
      <c r="R38" s="256"/>
      <c r="S38" s="256"/>
      <c r="T38" s="256"/>
      <c r="U38" s="256"/>
    </row>
    <row r="39" spans="1:23" ht="11.25" customHeight="1" x14ac:dyDescent="0.45">
      <c r="M39" s="164" t="s">
        <v>1690</v>
      </c>
    </row>
    <row r="40" spans="1:23" ht="11.25" customHeight="1" x14ac:dyDescent="0.45">
      <c r="M40" s="164"/>
    </row>
    <row r="41" spans="1:23" ht="11.25" customHeight="1" x14ac:dyDescent="0.45">
      <c r="M41" s="38" t="s">
        <v>1691</v>
      </c>
    </row>
    <row r="43" spans="1:23" ht="11.25" customHeight="1" x14ac:dyDescent="0.45">
      <c r="V43" s="195"/>
      <c r="W43" s="195"/>
    </row>
  </sheetData>
  <pageMargins left="0.7" right="0.7" top="0.75" bottom="0.75" header="0.3" footer="0.3"/>
  <pageSetup paperSize="9" scale="5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zoomScaleNormal="100" workbookViewId="0"/>
  </sheetViews>
  <sheetFormatPr defaultColWidth="8.73046875" defaultRowHeight="10.15" x14ac:dyDescent="0.3"/>
  <cols>
    <col min="1" max="1" width="23" style="164" customWidth="1"/>
    <col min="2" max="10" width="8.86328125" style="164" customWidth="1"/>
    <col min="11" max="11" width="16.73046875" style="164" customWidth="1"/>
    <col min="12" max="16" width="8.86328125" style="164" customWidth="1"/>
    <col min="17" max="16384" width="8.73046875" style="164"/>
  </cols>
  <sheetData>
    <row r="1" spans="1:19" ht="11.65" x14ac:dyDescent="0.35">
      <c r="A1" s="11" t="s">
        <v>1692</v>
      </c>
      <c r="K1" s="11" t="s">
        <v>1693</v>
      </c>
    </row>
    <row r="2" spans="1:19" ht="11.65" x14ac:dyDescent="0.35">
      <c r="A2" s="11" t="s">
        <v>1694</v>
      </c>
      <c r="K2" s="11" t="s">
        <v>1694</v>
      </c>
    </row>
    <row r="3" spans="1:19" ht="11.65" x14ac:dyDescent="0.35">
      <c r="A3" s="11" t="s">
        <v>1995</v>
      </c>
      <c r="K3" s="11" t="s">
        <v>1995</v>
      </c>
    </row>
    <row r="4" spans="1:19" ht="11.65" x14ac:dyDescent="0.35">
      <c r="A4" s="163" t="s">
        <v>1695</v>
      </c>
      <c r="K4" s="163" t="s">
        <v>1695</v>
      </c>
    </row>
    <row r="5" spans="1:19" ht="11.65" x14ac:dyDescent="0.35">
      <c r="A5" s="163" t="s">
        <v>1996</v>
      </c>
      <c r="K5" s="163" t="s">
        <v>1996</v>
      </c>
    </row>
    <row r="7" spans="1:19" ht="13.15" x14ac:dyDescent="0.4">
      <c r="A7" s="165" t="s">
        <v>1696</v>
      </c>
      <c r="K7" s="15" t="s">
        <v>1359</v>
      </c>
      <c r="L7" s="165"/>
      <c r="M7" s="165"/>
      <c r="N7" s="166"/>
      <c r="O7" s="166"/>
      <c r="P7" s="166"/>
      <c r="R7" s="166"/>
      <c r="S7" s="166"/>
    </row>
    <row r="8" spans="1:19" ht="14.25" x14ac:dyDescent="0.45">
      <c r="B8" s="55" t="s">
        <v>1674</v>
      </c>
      <c r="L8" s="55" t="s">
        <v>1674</v>
      </c>
      <c r="M8" s="169"/>
      <c r="N8" s="170"/>
      <c r="O8" s="170"/>
      <c r="P8" s="170"/>
      <c r="R8" s="169"/>
      <c r="S8" s="169"/>
    </row>
    <row r="9" spans="1:19" x14ac:dyDescent="0.3">
      <c r="A9" s="172" t="s">
        <v>1675</v>
      </c>
      <c r="B9" s="21" t="s">
        <v>1366</v>
      </c>
      <c r="C9" s="21" t="s">
        <v>1367</v>
      </c>
      <c r="D9" s="21" t="s">
        <v>1368</v>
      </c>
      <c r="E9" s="21" t="s">
        <v>1369</v>
      </c>
      <c r="F9" s="21" t="s">
        <v>1370</v>
      </c>
      <c r="G9" s="20" t="s">
        <v>1371</v>
      </c>
      <c r="H9" s="20" t="s">
        <v>1372</v>
      </c>
      <c r="I9" s="196" t="s">
        <v>1352</v>
      </c>
      <c r="K9" s="172" t="s">
        <v>1675</v>
      </c>
      <c r="L9" s="21" t="s">
        <v>1366</v>
      </c>
      <c r="M9" s="21" t="s">
        <v>1367</v>
      </c>
      <c r="N9" s="21" t="s">
        <v>1368</v>
      </c>
      <c r="O9" s="21" t="s">
        <v>1369</v>
      </c>
      <c r="P9" s="21" t="s">
        <v>1370</v>
      </c>
      <c r="Q9" s="20" t="s">
        <v>1371</v>
      </c>
      <c r="R9" s="20" t="s">
        <v>1372</v>
      </c>
      <c r="S9" s="196" t="s">
        <v>1352</v>
      </c>
    </row>
    <row r="10" spans="1:19" x14ac:dyDescent="0.3">
      <c r="A10" s="175" t="s">
        <v>1681</v>
      </c>
      <c r="B10" s="197">
        <v>0.83636129779092572</v>
      </c>
      <c r="C10" s="197">
        <v>0.8371742684060387</v>
      </c>
      <c r="D10" s="197">
        <v>0.81888086282081152</v>
      </c>
      <c r="E10" s="197">
        <v>0.81540053685197766</v>
      </c>
      <c r="F10" s="197">
        <v>0.82163493105712415</v>
      </c>
      <c r="G10" s="197">
        <v>0.82559585840588967</v>
      </c>
      <c r="H10" s="197">
        <v>0.8258388937240112</v>
      </c>
      <c r="I10" s="198">
        <v>0.85485193323057751</v>
      </c>
      <c r="K10" s="175" t="s">
        <v>1681</v>
      </c>
      <c r="L10" s="199">
        <v>26010</v>
      </c>
      <c r="M10" s="199">
        <v>26119</v>
      </c>
      <c r="N10" s="199">
        <v>24600</v>
      </c>
      <c r="O10" s="199">
        <v>25213</v>
      </c>
      <c r="P10" s="199">
        <v>25027</v>
      </c>
      <c r="Q10" s="199">
        <v>24559</v>
      </c>
      <c r="R10" s="199">
        <v>25620</v>
      </c>
      <c r="S10" s="200">
        <v>26067</v>
      </c>
    </row>
    <row r="11" spans="1:19" x14ac:dyDescent="0.3">
      <c r="A11" s="164" t="s">
        <v>1682</v>
      </c>
      <c r="B11" s="197">
        <v>0.90457903947112583</v>
      </c>
      <c r="C11" s="197">
        <v>0.9000139321042121</v>
      </c>
      <c r="D11" s="197">
        <v>0.89999527611129482</v>
      </c>
      <c r="E11" s="197">
        <v>0.87875272609159671</v>
      </c>
      <c r="F11" s="197">
        <v>0.8932782748336775</v>
      </c>
      <c r="G11" s="197">
        <v>0.89657262765213341</v>
      </c>
      <c r="H11" s="197">
        <v>0.89506343077771644</v>
      </c>
      <c r="I11" s="198">
        <v>0.88894900581631275</v>
      </c>
      <c r="K11" s="164" t="s">
        <v>1682</v>
      </c>
      <c r="L11" s="199">
        <v>18609</v>
      </c>
      <c r="M11" s="199">
        <v>19380</v>
      </c>
      <c r="N11" s="199">
        <v>19052</v>
      </c>
      <c r="O11" s="199">
        <v>18938</v>
      </c>
      <c r="P11" s="199">
        <v>19469</v>
      </c>
      <c r="Q11" s="199">
        <v>19227</v>
      </c>
      <c r="R11" s="199">
        <v>19473</v>
      </c>
      <c r="S11" s="200">
        <v>19716</v>
      </c>
    </row>
    <row r="12" spans="1:19" x14ac:dyDescent="0.3">
      <c r="A12" s="164" t="s">
        <v>1683</v>
      </c>
      <c r="B12" s="197">
        <v>0.76635780087556737</v>
      </c>
      <c r="C12" s="197">
        <v>0.74669947721172669</v>
      </c>
      <c r="D12" s="197">
        <v>0.73747614064792277</v>
      </c>
      <c r="E12" s="197">
        <v>0.72041284880217749</v>
      </c>
      <c r="F12" s="197">
        <v>0.74322783154590633</v>
      </c>
      <c r="G12" s="197">
        <v>0.75793089081303988</v>
      </c>
      <c r="H12" s="197">
        <v>0.76144648585593466</v>
      </c>
      <c r="I12" s="198">
        <v>0.73364626324865823</v>
      </c>
      <c r="K12" s="164" t="s">
        <v>1683</v>
      </c>
      <c r="L12" s="199">
        <v>142669</v>
      </c>
      <c r="M12" s="199">
        <v>143830</v>
      </c>
      <c r="N12" s="199">
        <v>140251</v>
      </c>
      <c r="O12" s="199">
        <v>138691</v>
      </c>
      <c r="P12" s="199">
        <v>142068</v>
      </c>
      <c r="Q12" s="199">
        <v>141893</v>
      </c>
      <c r="R12" s="199">
        <v>146216</v>
      </c>
      <c r="S12" s="200">
        <v>151451</v>
      </c>
    </row>
    <row r="13" spans="1:19" x14ac:dyDescent="0.3">
      <c r="A13" s="175" t="s">
        <v>1684</v>
      </c>
      <c r="B13" s="201">
        <v>0.78011192964974818</v>
      </c>
      <c r="C13" s="201">
        <v>0.76211511342305072</v>
      </c>
      <c r="D13" s="201">
        <v>0.75375450682766643</v>
      </c>
      <c r="E13" s="201">
        <v>0.7363535715453573</v>
      </c>
      <c r="F13" s="201">
        <v>0.75858555025945662</v>
      </c>
      <c r="G13" s="201">
        <v>0.77218004754236635</v>
      </c>
      <c r="H13" s="201">
        <v>0.77504443820750302</v>
      </c>
      <c r="I13" s="202">
        <v>0.74871290160313186</v>
      </c>
      <c r="K13" s="175" t="s">
        <v>1684</v>
      </c>
      <c r="L13" s="203">
        <v>161278</v>
      </c>
      <c r="M13" s="203">
        <v>163210</v>
      </c>
      <c r="N13" s="203">
        <v>159303</v>
      </c>
      <c r="O13" s="203">
        <v>157629</v>
      </c>
      <c r="P13" s="203">
        <v>161537</v>
      </c>
      <c r="Q13" s="203">
        <v>161120</v>
      </c>
      <c r="R13" s="203">
        <v>165689</v>
      </c>
      <c r="S13" s="204">
        <v>171167</v>
      </c>
    </row>
    <row r="14" spans="1:19" x14ac:dyDescent="0.3">
      <c r="A14" s="183" t="s">
        <v>1630</v>
      </c>
      <c r="B14" s="205">
        <v>0.78746699406313592</v>
      </c>
      <c r="C14" s="205">
        <v>0.77165960880853302</v>
      </c>
      <c r="D14" s="205">
        <v>0.76185958647317376</v>
      </c>
      <c r="E14" s="205">
        <v>0.74633043251098008</v>
      </c>
      <c r="F14" s="205">
        <v>0.76647562704135086</v>
      </c>
      <c r="G14" s="205">
        <v>0.77884506486915017</v>
      </c>
      <c r="H14" s="205">
        <v>0.78148143609351195</v>
      </c>
      <c r="I14" s="206">
        <v>0.76120382234435058</v>
      </c>
      <c r="K14" s="183" t="s">
        <v>1630</v>
      </c>
      <c r="L14" s="207">
        <v>187288</v>
      </c>
      <c r="M14" s="207">
        <v>189329</v>
      </c>
      <c r="N14" s="207">
        <v>183903</v>
      </c>
      <c r="O14" s="207">
        <v>182842</v>
      </c>
      <c r="P14" s="207">
        <v>186564</v>
      </c>
      <c r="Q14" s="207">
        <v>185679</v>
      </c>
      <c r="R14" s="207">
        <v>191309</v>
      </c>
      <c r="S14" s="208">
        <v>197234</v>
      </c>
    </row>
    <row r="15" spans="1:19" ht="14.25" x14ac:dyDescent="0.45">
      <c r="A15" s="188" t="s">
        <v>1685</v>
      </c>
      <c r="B15" s="209">
        <v>5.6249368141177536</v>
      </c>
      <c r="C15" s="209">
        <v>7.5059154982987986</v>
      </c>
      <c r="D15" s="209">
        <v>6.5126355993145086</v>
      </c>
      <c r="E15" s="209">
        <v>7.9046965306620365</v>
      </c>
      <c r="F15" s="209">
        <v>6.3049380797667531</v>
      </c>
      <c r="G15" s="209">
        <v>5.3415810863523312</v>
      </c>
      <c r="H15" s="209">
        <v>5.079445551650819</v>
      </c>
      <c r="I15" s="210">
        <v>10.613903162744565</v>
      </c>
      <c r="O15" s="211"/>
      <c r="Q15" s="212"/>
      <c r="R15" s="192"/>
      <c r="S15" s="192"/>
    </row>
    <row r="17" spans="1:19" ht="13.15" x14ac:dyDescent="0.4">
      <c r="A17" s="165" t="s">
        <v>1697</v>
      </c>
      <c r="K17" s="15" t="s">
        <v>1698</v>
      </c>
      <c r="L17" s="165"/>
      <c r="M17" s="165"/>
      <c r="N17" s="166"/>
      <c r="O17" s="166"/>
      <c r="P17" s="166"/>
      <c r="R17" s="166"/>
      <c r="S17" s="166"/>
    </row>
    <row r="18" spans="1:19" ht="14.25" x14ac:dyDescent="0.45">
      <c r="B18" s="55" t="s">
        <v>1674</v>
      </c>
      <c r="L18" s="55" t="s">
        <v>1674</v>
      </c>
      <c r="M18" s="169"/>
      <c r="N18" s="170"/>
      <c r="O18" s="170"/>
      <c r="P18" s="170"/>
      <c r="R18" s="169"/>
      <c r="S18" s="169"/>
    </row>
    <row r="19" spans="1:19" x14ac:dyDescent="0.3">
      <c r="A19" s="172" t="s">
        <v>1675</v>
      </c>
      <c r="B19" s="21" t="s">
        <v>1366</v>
      </c>
      <c r="C19" s="21" t="s">
        <v>1367</v>
      </c>
      <c r="D19" s="21" t="s">
        <v>1368</v>
      </c>
      <c r="E19" s="21" t="s">
        <v>1369</v>
      </c>
      <c r="F19" s="21" t="s">
        <v>1370</v>
      </c>
      <c r="G19" s="20" t="s">
        <v>1371</v>
      </c>
      <c r="H19" s="20" t="s">
        <v>1372</v>
      </c>
      <c r="I19" s="196" t="s">
        <v>1352</v>
      </c>
      <c r="K19" s="172" t="s">
        <v>1675</v>
      </c>
      <c r="L19" s="21" t="s">
        <v>1366</v>
      </c>
      <c r="M19" s="21" t="s">
        <v>1367</v>
      </c>
      <c r="N19" s="21" t="s">
        <v>1368</v>
      </c>
      <c r="O19" s="21" t="s">
        <v>1369</v>
      </c>
      <c r="P19" s="21" t="s">
        <v>1370</v>
      </c>
      <c r="Q19" s="20" t="s">
        <v>1371</v>
      </c>
      <c r="R19" s="20" t="s">
        <v>1372</v>
      </c>
      <c r="S19" s="196" t="s">
        <v>1352</v>
      </c>
    </row>
    <row r="20" spans="1:19" x14ac:dyDescent="0.3">
      <c r="A20" s="175" t="s">
        <v>1681</v>
      </c>
      <c r="B20" s="197">
        <v>0.57612784977008902</v>
      </c>
      <c r="C20" s="197">
        <v>0.58033911343312283</v>
      </c>
      <c r="D20" s="197">
        <v>0.54282480609833228</v>
      </c>
      <c r="E20" s="197">
        <v>0.55813201384172573</v>
      </c>
      <c r="F20" s="197">
        <v>0.57216021011162177</v>
      </c>
      <c r="G20" s="197">
        <v>0.56835983460517026</v>
      </c>
      <c r="H20" s="197">
        <v>0.55223543822325372</v>
      </c>
      <c r="I20" s="198">
        <v>0.56862230675892833</v>
      </c>
      <c r="K20" s="175" t="s">
        <v>1681</v>
      </c>
      <c r="L20" s="199">
        <v>17917</v>
      </c>
      <c r="M20" s="199">
        <v>18106</v>
      </c>
      <c r="N20" s="199">
        <v>16307</v>
      </c>
      <c r="O20" s="199">
        <v>17258</v>
      </c>
      <c r="P20" s="199">
        <v>17428</v>
      </c>
      <c r="Q20" s="199">
        <v>16907</v>
      </c>
      <c r="R20" s="199">
        <v>17132</v>
      </c>
      <c r="S20" s="200">
        <v>17339</v>
      </c>
    </row>
    <row r="21" spans="1:19" x14ac:dyDescent="0.3">
      <c r="A21" s="164" t="s">
        <v>1682</v>
      </c>
      <c r="B21" s="197">
        <v>0.49591678008944196</v>
      </c>
      <c r="C21" s="197">
        <v>0.5342033158408025</v>
      </c>
      <c r="D21" s="197">
        <v>0.48911143653455524</v>
      </c>
      <c r="E21" s="197">
        <v>0.49301656535659599</v>
      </c>
      <c r="F21" s="197">
        <v>0.53108511126405133</v>
      </c>
      <c r="G21" s="197">
        <v>0.52459780834693404</v>
      </c>
      <c r="H21" s="197">
        <v>0.50358521787093213</v>
      </c>
      <c r="I21" s="198">
        <v>0.49984219306551242</v>
      </c>
      <c r="K21" s="164" t="s">
        <v>1682</v>
      </c>
      <c r="L21" s="199">
        <v>10202</v>
      </c>
      <c r="M21" s="199">
        <v>11503</v>
      </c>
      <c r="N21" s="199">
        <v>10354</v>
      </c>
      <c r="O21" s="199">
        <v>10625</v>
      </c>
      <c r="P21" s="199">
        <v>11575</v>
      </c>
      <c r="Q21" s="199">
        <v>11250</v>
      </c>
      <c r="R21" s="199">
        <v>10956</v>
      </c>
      <c r="S21" s="200">
        <v>11086</v>
      </c>
    </row>
    <row r="22" spans="1:19" x14ac:dyDescent="0.3">
      <c r="A22" s="164" t="s">
        <v>1683</v>
      </c>
      <c r="B22" s="197">
        <v>0.21263932532968066</v>
      </c>
      <c r="C22" s="197">
        <v>0.2250689177192518</v>
      </c>
      <c r="D22" s="197">
        <v>0.19633814814620065</v>
      </c>
      <c r="E22" s="197">
        <v>0.20364021691703546</v>
      </c>
      <c r="F22" s="197">
        <v>0.22765367512424797</v>
      </c>
      <c r="G22" s="197">
        <v>0.22657322486392359</v>
      </c>
      <c r="H22" s="197">
        <v>0.21380660750739491</v>
      </c>
      <c r="I22" s="198">
        <v>0.20110833381774496</v>
      </c>
      <c r="K22" s="164" t="s">
        <v>1683</v>
      </c>
      <c r="L22" s="199">
        <v>39586</v>
      </c>
      <c r="M22" s="199">
        <v>43353</v>
      </c>
      <c r="N22" s="199">
        <v>37339</v>
      </c>
      <c r="O22" s="199">
        <v>39204</v>
      </c>
      <c r="P22" s="199">
        <v>43516</v>
      </c>
      <c r="Q22" s="199">
        <v>42417</v>
      </c>
      <c r="R22" s="199">
        <v>41056</v>
      </c>
      <c r="S22" s="200">
        <v>41516</v>
      </c>
    </row>
    <row r="23" spans="1:19" x14ac:dyDescent="0.3">
      <c r="A23" s="175" t="s">
        <v>1684</v>
      </c>
      <c r="B23" s="213">
        <v>0.24082771830876912</v>
      </c>
      <c r="C23" s="213">
        <v>0.25615211483325084</v>
      </c>
      <c r="D23" s="213">
        <v>0.22566313060100499</v>
      </c>
      <c r="E23" s="213">
        <v>0.23277291689050625</v>
      </c>
      <c r="F23" s="213">
        <v>0.25870999553875412</v>
      </c>
      <c r="G23" s="213">
        <v>0.2572032436162871</v>
      </c>
      <c r="H23" s="213">
        <v>0.2432968472261203</v>
      </c>
      <c r="I23" s="214">
        <v>0.23008988911488748</v>
      </c>
      <c r="K23" s="175" t="s">
        <v>1684</v>
      </c>
      <c r="L23" s="203">
        <v>49788</v>
      </c>
      <c r="M23" s="203">
        <v>54856</v>
      </c>
      <c r="N23" s="203">
        <v>47693</v>
      </c>
      <c r="O23" s="203">
        <v>49829</v>
      </c>
      <c r="P23" s="203">
        <v>55091</v>
      </c>
      <c r="Q23" s="203">
        <v>53667</v>
      </c>
      <c r="R23" s="203">
        <v>52012</v>
      </c>
      <c r="S23" s="204">
        <v>52602</v>
      </c>
    </row>
    <row r="24" spans="1:19" x14ac:dyDescent="0.3">
      <c r="A24" s="183" t="s">
        <v>1630</v>
      </c>
      <c r="B24" s="205">
        <v>0.28467094973006607</v>
      </c>
      <c r="C24" s="205">
        <v>0.29737561798714507</v>
      </c>
      <c r="D24" s="205">
        <v>0.26513441071805854</v>
      </c>
      <c r="E24" s="205">
        <v>0.2738379022646007</v>
      </c>
      <c r="F24" s="205">
        <v>0.29793553953287732</v>
      </c>
      <c r="G24" s="205">
        <v>0.2960281540081291</v>
      </c>
      <c r="H24" s="205">
        <v>0.28244751902550214</v>
      </c>
      <c r="I24" s="206">
        <v>0.26992991339518657</v>
      </c>
      <c r="K24" s="183" t="s">
        <v>1630</v>
      </c>
      <c r="L24" s="207">
        <v>67705</v>
      </c>
      <c r="M24" s="207">
        <v>72962</v>
      </c>
      <c r="N24" s="207">
        <v>64000</v>
      </c>
      <c r="O24" s="207">
        <v>67087</v>
      </c>
      <c r="P24" s="207">
        <v>72519</v>
      </c>
      <c r="Q24" s="207">
        <v>70574</v>
      </c>
      <c r="R24" s="207">
        <v>69144</v>
      </c>
      <c r="S24" s="208">
        <v>69941</v>
      </c>
    </row>
    <row r="25" spans="1:19" ht="14.25" x14ac:dyDescent="0.45">
      <c r="A25" s="188" t="s">
        <v>1685</v>
      </c>
      <c r="B25" s="209">
        <v>33.530013146131985</v>
      </c>
      <c r="C25" s="209">
        <v>32.4186998599872</v>
      </c>
      <c r="D25" s="209">
        <v>31.716167549732731</v>
      </c>
      <c r="E25" s="209">
        <v>32.535909695121944</v>
      </c>
      <c r="F25" s="209">
        <v>31.345021457286766</v>
      </c>
      <c r="G25" s="209">
        <v>31.115659098888315</v>
      </c>
      <c r="H25" s="209">
        <v>30.893859099713339</v>
      </c>
      <c r="I25" s="210">
        <v>33.853241764404082</v>
      </c>
      <c r="O25" s="211"/>
      <c r="Q25" s="212"/>
      <c r="R25" s="192"/>
      <c r="S25" s="192"/>
    </row>
    <row r="27" spans="1:19" x14ac:dyDescent="0.3">
      <c r="A27" s="164" t="s">
        <v>1699</v>
      </c>
    </row>
    <row r="28" spans="1:19" ht="13.15" x14ac:dyDescent="0.4">
      <c r="A28" s="175" t="s">
        <v>1688</v>
      </c>
      <c r="B28" s="175"/>
      <c r="C28" s="175"/>
      <c r="D28" s="175"/>
      <c r="E28" s="175"/>
      <c r="F28" s="175"/>
      <c r="G28" s="175"/>
      <c r="H28" s="175"/>
      <c r="I28" s="175"/>
      <c r="K28" s="165" t="s">
        <v>1700</v>
      </c>
    </row>
    <row r="29" spans="1:19" x14ac:dyDescent="0.3">
      <c r="A29" s="164" t="s">
        <v>1690</v>
      </c>
      <c r="L29" s="169"/>
      <c r="M29" s="169"/>
      <c r="N29" s="169"/>
    </row>
    <row r="30" spans="1:19" x14ac:dyDescent="0.3">
      <c r="A30" s="164" t="s">
        <v>2009</v>
      </c>
      <c r="K30" s="172" t="s">
        <v>1675</v>
      </c>
      <c r="L30" s="21" t="s">
        <v>1366</v>
      </c>
      <c r="M30" s="21" t="s">
        <v>1367</v>
      </c>
      <c r="N30" s="21" t="s">
        <v>1368</v>
      </c>
      <c r="O30" s="21" t="s">
        <v>1369</v>
      </c>
      <c r="P30" s="21" t="s">
        <v>1370</v>
      </c>
      <c r="Q30" s="20" t="s">
        <v>1371</v>
      </c>
      <c r="R30" s="20" t="s">
        <v>1372</v>
      </c>
      <c r="S30" s="196" t="s">
        <v>1352</v>
      </c>
    </row>
    <row r="31" spans="1:19" x14ac:dyDescent="0.3">
      <c r="K31" s="175" t="s">
        <v>1681</v>
      </c>
      <c r="L31" s="166">
        <v>31099</v>
      </c>
      <c r="M31" s="166">
        <v>31199</v>
      </c>
      <c r="N31" s="166">
        <v>30041</v>
      </c>
      <c r="O31" s="166">
        <v>30921</v>
      </c>
      <c r="P31" s="166">
        <v>30460</v>
      </c>
      <c r="Q31" s="166">
        <v>29747</v>
      </c>
      <c r="R31" s="166">
        <v>31023</v>
      </c>
      <c r="S31" s="177">
        <v>30493</v>
      </c>
    </row>
    <row r="32" spans="1:19" x14ac:dyDescent="0.3">
      <c r="A32" s="38" t="s">
        <v>1691</v>
      </c>
      <c r="K32" s="164" t="s">
        <v>1682</v>
      </c>
      <c r="L32" s="166">
        <v>20572</v>
      </c>
      <c r="M32" s="166">
        <v>21533</v>
      </c>
      <c r="N32" s="166">
        <v>21169</v>
      </c>
      <c r="O32" s="166">
        <v>21551</v>
      </c>
      <c r="P32" s="166">
        <v>21795</v>
      </c>
      <c r="Q32" s="166">
        <v>21445</v>
      </c>
      <c r="R32" s="166">
        <v>21756</v>
      </c>
      <c r="S32" s="177">
        <v>22179</v>
      </c>
    </row>
    <row r="33" spans="1:19" x14ac:dyDescent="0.3">
      <c r="K33" s="164" t="s">
        <v>1683</v>
      </c>
      <c r="L33" s="166">
        <v>186165</v>
      </c>
      <c r="M33" s="166">
        <v>192621</v>
      </c>
      <c r="N33" s="166">
        <v>190177</v>
      </c>
      <c r="O33" s="166">
        <v>192516</v>
      </c>
      <c r="P33" s="166">
        <v>191150</v>
      </c>
      <c r="Q33" s="166">
        <v>187211</v>
      </c>
      <c r="R33" s="166">
        <v>192024</v>
      </c>
      <c r="S33" s="177">
        <v>206436</v>
      </c>
    </row>
    <row r="34" spans="1:19" x14ac:dyDescent="0.3">
      <c r="K34" s="175" t="s">
        <v>1684</v>
      </c>
      <c r="L34" s="215">
        <v>206737</v>
      </c>
      <c r="M34" s="215">
        <v>214154</v>
      </c>
      <c r="N34" s="215">
        <v>211346</v>
      </c>
      <c r="O34" s="215">
        <v>214067</v>
      </c>
      <c r="P34" s="215">
        <v>212945</v>
      </c>
      <c r="Q34" s="215">
        <v>208656</v>
      </c>
      <c r="R34" s="215">
        <v>213780</v>
      </c>
      <c r="S34" s="216">
        <v>228615</v>
      </c>
    </row>
    <row r="35" spans="1:19" x14ac:dyDescent="0.3">
      <c r="K35" s="183" t="s">
        <v>1630</v>
      </c>
      <c r="L35" s="186">
        <v>237836</v>
      </c>
      <c r="M35" s="186">
        <v>245353</v>
      </c>
      <c r="N35" s="186">
        <v>241387</v>
      </c>
      <c r="O35" s="186">
        <v>244988</v>
      </c>
      <c r="P35" s="186">
        <v>243405</v>
      </c>
      <c r="Q35" s="186">
        <v>238403</v>
      </c>
      <c r="R35" s="186">
        <v>244803</v>
      </c>
      <c r="S35" s="187">
        <v>259108</v>
      </c>
    </row>
    <row r="37" spans="1:19" x14ac:dyDescent="0.3">
      <c r="A37" s="217"/>
      <c r="K37" s="164" t="s">
        <v>1699</v>
      </c>
    </row>
    <row r="38" spans="1:19" x14ac:dyDescent="0.3">
      <c r="K38" s="175" t="s">
        <v>1688</v>
      </c>
    </row>
    <row r="39" spans="1:19" x14ac:dyDescent="0.3">
      <c r="K39" s="164" t="s">
        <v>1690</v>
      </c>
    </row>
    <row r="40" spans="1:19" x14ac:dyDescent="0.3">
      <c r="K40" s="164" t="s">
        <v>2009</v>
      </c>
    </row>
    <row r="42" spans="1:19" x14ac:dyDescent="0.3">
      <c r="K42" s="38" t="s">
        <v>1691</v>
      </c>
    </row>
  </sheetData>
  <pageMargins left="0.74" right="0.75" top="1" bottom="1" header="0.5" footer="0.5"/>
  <pageSetup paperSize="9" scale="6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Normal="100" workbookViewId="0"/>
  </sheetViews>
  <sheetFormatPr defaultColWidth="9.1328125" defaultRowHeight="11.25" customHeight="1" x14ac:dyDescent="0.45"/>
  <cols>
    <col min="1" max="1" width="22.86328125" style="167" customWidth="1"/>
    <col min="2" max="4" width="8.86328125" style="167" customWidth="1"/>
    <col min="5" max="5" width="10.3984375" style="167" customWidth="1"/>
    <col min="6" max="7" width="8.86328125" style="167" customWidth="1"/>
    <col min="8" max="8" width="6.3984375" style="167" customWidth="1"/>
    <col min="9" max="9" width="22.59765625" style="167" customWidth="1"/>
    <col min="10" max="12" width="9.1328125" style="167"/>
    <col min="13" max="13" width="10.265625" style="167" customWidth="1"/>
    <col min="14" max="16384" width="9.1328125" style="167"/>
  </cols>
  <sheetData>
    <row r="1" spans="1:15" s="164" customFormat="1" ht="11.65" x14ac:dyDescent="0.35">
      <c r="A1" s="11" t="s">
        <v>1701</v>
      </c>
      <c r="I1" s="11" t="s">
        <v>1702</v>
      </c>
    </row>
    <row r="2" spans="1:15" s="164" customFormat="1" ht="13.15" x14ac:dyDescent="0.35">
      <c r="A2" s="11" t="s">
        <v>1703</v>
      </c>
      <c r="I2" s="11" t="s">
        <v>1704</v>
      </c>
    </row>
    <row r="3" spans="1:15" s="164" customFormat="1" ht="11.65" x14ac:dyDescent="0.35">
      <c r="A3" s="11" t="s">
        <v>2000</v>
      </c>
      <c r="I3" s="163" t="s">
        <v>1705</v>
      </c>
    </row>
    <row r="4" spans="1:15" s="164" customFormat="1" ht="11.65" x14ac:dyDescent="0.35">
      <c r="A4" s="163" t="s">
        <v>1705</v>
      </c>
      <c r="I4" s="163" t="s">
        <v>1996</v>
      </c>
    </row>
    <row r="5" spans="1:15" s="164" customFormat="1" ht="11.65" x14ac:dyDescent="0.35">
      <c r="A5" s="163" t="s">
        <v>1996</v>
      </c>
    </row>
    <row r="6" spans="1:15" s="164" customFormat="1" ht="11.65" x14ac:dyDescent="0.35">
      <c r="A6" s="163"/>
      <c r="I6" s="163"/>
    </row>
    <row r="7" spans="1:15" ht="14.25" x14ac:dyDescent="0.45">
      <c r="A7" s="15" t="s">
        <v>1673</v>
      </c>
      <c r="B7" s="165"/>
      <c r="C7" s="165"/>
      <c r="D7" s="166"/>
      <c r="E7" s="166"/>
      <c r="F7" s="166"/>
      <c r="G7" s="166"/>
      <c r="I7" s="15" t="s">
        <v>1706</v>
      </c>
      <c r="J7" s="165"/>
      <c r="K7" s="165"/>
      <c r="L7" s="166"/>
      <c r="M7" s="166"/>
      <c r="N7" s="166"/>
      <c r="O7" s="166"/>
    </row>
    <row r="8" spans="1:15" ht="14.25" x14ac:dyDescent="0.45">
      <c r="A8" s="164"/>
      <c r="B8" s="218" t="s">
        <v>1707</v>
      </c>
      <c r="C8" s="169"/>
      <c r="D8" s="170"/>
      <c r="I8" s="164"/>
      <c r="J8" s="218" t="s">
        <v>1707</v>
      </c>
      <c r="K8" s="169"/>
      <c r="L8" s="170"/>
    </row>
    <row r="9" spans="1:15" ht="11.25" customHeight="1" x14ac:dyDescent="0.45">
      <c r="A9" s="172" t="s">
        <v>1675</v>
      </c>
      <c r="B9" s="55" t="s">
        <v>1708</v>
      </c>
      <c r="C9" s="55" t="s">
        <v>1709</v>
      </c>
      <c r="D9" s="55" t="s">
        <v>1710</v>
      </c>
      <c r="E9" s="173" t="s">
        <v>1711</v>
      </c>
      <c r="F9" s="173" t="s">
        <v>1712</v>
      </c>
      <c r="G9" s="173" t="s">
        <v>1630</v>
      </c>
      <c r="I9" s="172" t="s">
        <v>1675</v>
      </c>
      <c r="J9" s="55" t="s">
        <v>1708</v>
      </c>
      <c r="K9" s="55" t="s">
        <v>1709</v>
      </c>
      <c r="L9" s="55" t="s">
        <v>1710</v>
      </c>
      <c r="M9" s="173" t="s">
        <v>1711</v>
      </c>
      <c r="N9" s="173" t="s">
        <v>1712</v>
      </c>
      <c r="O9" s="173" t="s">
        <v>1630</v>
      </c>
    </row>
    <row r="10" spans="1:15" ht="11.25" customHeight="1" x14ac:dyDescent="0.45">
      <c r="A10" s="175" t="s">
        <v>1681</v>
      </c>
      <c r="B10" s="23">
        <v>0.42245231271763584</v>
      </c>
      <c r="C10" s="23">
        <v>0.35425718776000742</v>
      </c>
      <c r="D10" s="23">
        <v>2.4190317709777819E-2</v>
      </c>
      <c r="E10" s="23">
        <v>1.2634433453514529E-3</v>
      </c>
      <c r="F10" s="23">
        <v>4.3696650334350252E-2</v>
      </c>
      <c r="G10" s="23">
        <v>0.84585991186712273</v>
      </c>
      <c r="I10" s="175" t="s">
        <v>1681</v>
      </c>
      <c r="J10" s="23">
        <v>0.49943531640496924</v>
      </c>
      <c r="K10" s="23">
        <v>0.41881307151444497</v>
      </c>
      <c r="L10" s="23">
        <v>2.8598491748333274E-2</v>
      </c>
      <c r="M10" s="23">
        <v>1.4936791868556231E-3</v>
      </c>
      <c r="N10" s="23">
        <v>5.1659441145396917E-2</v>
      </c>
      <c r="O10" s="106">
        <v>1</v>
      </c>
    </row>
    <row r="11" spans="1:15" ht="11.25" customHeight="1" x14ac:dyDescent="0.45">
      <c r="A11" s="164" t="s">
        <v>1682</v>
      </c>
      <c r="B11" s="23">
        <v>0.44252497491602322</v>
      </c>
      <c r="C11" s="23">
        <v>0.40090738559525368</v>
      </c>
      <c r="D11" s="23">
        <v>2.6698076168040832E-2</v>
      </c>
      <c r="E11" s="23">
        <v>7.4161322689002317E-4</v>
      </c>
      <c r="F11" s="23">
        <v>1.8627579287178817E-2</v>
      </c>
      <c r="G11" s="23">
        <v>0.88949962919338654</v>
      </c>
      <c r="I11" s="164" t="s">
        <v>1682</v>
      </c>
      <c r="J11" s="23">
        <v>0.49749877390877884</v>
      </c>
      <c r="K11" s="23">
        <v>0.4507111329082884</v>
      </c>
      <c r="L11" s="23">
        <v>3.0014713094654241E-2</v>
      </c>
      <c r="M11" s="23">
        <v>8.3374203040706223E-4</v>
      </c>
      <c r="N11" s="23">
        <v>2.0941638057871505E-2</v>
      </c>
      <c r="O11" s="106">
        <v>1</v>
      </c>
    </row>
    <row r="12" spans="1:15" ht="11.25" customHeight="1" x14ac:dyDescent="0.45">
      <c r="A12" s="164" t="s">
        <v>1683</v>
      </c>
      <c r="B12" s="23">
        <v>0.25447398810761956</v>
      </c>
      <c r="C12" s="23">
        <v>0.3300063837265183</v>
      </c>
      <c r="D12" s="23">
        <v>4.1383045109276484E-2</v>
      </c>
      <c r="E12" s="23">
        <v>6.3119992540364514E-4</v>
      </c>
      <c r="F12" s="23">
        <v>1.406571651950623E-2</v>
      </c>
      <c r="G12" s="23">
        <v>0.64056033338832419</v>
      </c>
      <c r="I12" s="164" t="s">
        <v>1683</v>
      </c>
      <c r="J12" s="23">
        <v>0.397267790157326</v>
      </c>
      <c r="K12" s="23">
        <v>0.51518392027322102</v>
      </c>
      <c r="L12" s="23">
        <v>6.460444543978501E-2</v>
      </c>
      <c r="M12" s="23">
        <v>9.8538715637422314E-4</v>
      </c>
      <c r="N12" s="23">
        <v>2.195845697329377E-2</v>
      </c>
      <c r="O12" s="106">
        <v>1</v>
      </c>
    </row>
    <row r="13" spans="1:15" ht="11.25" customHeight="1" x14ac:dyDescent="0.45">
      <c r="A13" s="178" t="s">
        <v>1684</v>
      </c>
      <c r="B13" s="23">
        <v>0.26875929970141538</v>
      </c>
      <c r="C13" s="23">
        <v>0.33539238526363929</v>
      </c>
      <c r="D13" s="23">
        <v>4.0267500008284815E-2</v>
      </c>
      <c r="E13" s="23">
        <v>6.3958748264331892E-4</v>
      </c>
      <c r="F13" s="23">
        <v>1.4412258870548157E-2</v>
      </c>
      <c r="G13" s="23">
        <v>0.65947103132653095</v>
      </c>
      <c r="I13" s="178" t="s">
        <v>1684</v>
      </c>
      <c r="J13" s="23">
        <v>0.40753768844221105</v>
      </c>
      <c r="K13" s="23">
        <v>0.50857788944723614</v>
      </c>
      <c r="L13" s="23">
        <v>6.106030150753769E-2</v>
      </c>
      <c r="M13" s="23">
        <v>9.6984924623115575E-4</v>
      </c>
      <c r="N13" s="23">
        <v>2.185427135678392E-2</v>
      </c>
      <c r="O13" s="106">
        <v>1</v>
      </c>
    </row>
    <row r="14" spans="1:15" ht="11.25" customHeight="1" x14ac:dyDescent="0.45">
      <c r="A14" s="183" t="s">
        <v>1630</v>
      </c>
      <c r="B14" s="219">
        <v>0.28368261681348145</v>
      </c>
      <c r="C14" s="219">
        <v>0.33722412389888934</v>
      </c>
      <c r="D14" s="219">
        <v>3.8706434316353885E-2</v>
      </c>
      <c r="E14" s="219">
        <v>7.0016277288395253E-4</v>
      </c>
      <c r="F14" s="219">
        <v>1.7255720988127155E-2</v>
      </c>
      <c r="G14" s="219">
        <v>0.67756905878973572</v>
      </c>
      <c r="I14" s="183" t="s">
        <v>1630</v>
      </c>
      <c r="J14" s="219">
        <v>0.4186770531112966</v>
      </c>
      <c r="K14" s="219">
        <v>0.49769705319961671</v>
      </c>
      <c r="L14" s="219">
        <v>5.7125445464541687E-2</v>
      </c>
      <c r="M14" s="219">
        <v>1.033345256547832E-3</v>
      </c>
      <c r="N14" s="219">
        <v>2.5467102967997209E-2</v>
      </c>
      <c r="O14" s="220">
        <v>1</v>
      </c>
    </row>
    <row r="15" spans="1:15" ht="11.25" customHeight="1" x14ac:dyDescent="0.45">
      <c r="A15" s="188" t="s">
        <v>1685</v>
      </c>
      <c r="B15" s="221">
        <v>15.369301301622047</v>
      </c>
      <c r="C15" s="221">
        <v>1.8864802496368127</v>
      </c>
      <c r="D15" s="221">
        <v>-1.6077182298506996</v>
      </c>
      <c r="E15" s="221">
        <v>6.2385586270813399E-2</v>
      </c>
      <c r="F15" s="221">
        <v>2.9284391463802093</v>
      </c>
      <c r="G15" s="221">
        <v>18.638888054059176</v>
      </c>
      <c r="I15" s="183" t="s">
        <v>1685</v>
      </c>
      <c r="J15" s="221">
        <v>9.1897627962758186</v>
      </c>
      <c r="K15" s="221">
        <v>-8.9764817932791168</v>
      </c>
      <c r="L15" s="221">
        <v>-3.2461809759204416</v>
      </c>
      <c r="M15" s="221">
        <v>5.2382994062446737E-2</v>
      </c>
      <c r="N15" s="221">
        <v>2.9805169788612997</v>
      </c>
      <c r="O15" s="221"/>
    </row>
    <row r="16" spans="1:15" ht="11.25" customHeight="1" x14ac:dyDescent="0.45">
      <c r="A16" s="175"/>
      <c r="B16" s="166"/>
      <c r="C16" s="166"/>
      <c r="D16" s="193"/>
      <c r="E16" s="193"/>
      <c r="F16" s="193"/>
      <c r="G16" s="193"/>
    </row>
    <row r="17" spans="1:8" ht="14.25" x14ac:dyDescent="0.45">
      <c r="A17" s="15" t="s">
        <v>1713</v>
      </c>
      <c r="B17" s="165"/>
      <c r="C17" s="166"/>
    </row>
    <row r="18" spans="1:8" ht="14.25" x14ac:dyDescent="0.45">
      <c r="A18" s="164"/>
      <c r="B18" s="218" t="s">
        <v>1707</v>
      </c>
      <c r="C18" s="169"/>
      <c r="D18" s="170"/>
    </row>
    <row r="19" spans="1:8" ht="11.25" customHeight="1" x14ac:dyDescent="0.45">
      <c r="A19" s="172" t="s">
        <v>1675</v>
      </c>
      <c r="B19" s="55" t="s">
        <v>1708</v>
      </c>
      <c r="C19" s="55" t="s">
        <v>1709</v>
      </c>
      <c r="D19" s="55" t="s">
        <v>1710</v>
      </c>
      <c r="E19" s="173" t="s">
        <v>1711</v>
      </c>
      <c r="F19" s="173" t="s">
        <v>1712</v>
      </c>
      <c r="G19" s="173" t="s">
        <v>1630</v>
      </c>
    </row>
    <row r="20" spans="1:8" ht="11.25" customHeight="1" x14ac:dyDescent="0.45">
      <c r="A20" s="175" t="s">
        <v>1681</v>
      </c>
      <c r="B20" s="222">
        <v>13709</v>
      </c>
      <c r="C20" s="222">
        <v>11496</v>
      </c>
      <c r="D20" s="222">
        <v>785</v>
      </c>
      <c r="E20" s="222">
        <v>41</v>
      </c>
      <c r="F20" s="222">
        <v>1418</v>
      </c>
      <c r="G20" s="222">
        <v>27449</v>
      </c>
    </row>
    <row r="21" spans="1:8" ht="11.25" customHeight="1" x14ac:dyDescent="0.45">
      <c r="A21" s="164" t="s">
        <v>1682</v>
      </c>
      <c r="B21" s="222">
        <v>10144</v>
      </c>
      <c r="C21" s="222">
        <v>9190</v>
      </c>
      <c r="D21" s="222">
        <v>612</v>
      </c>
      <c r="E21" s="222">
        <v>17</v>
      </c>
      <c r="F21" s="222">
        <v>427</v>
      </c>
      <c r="G21" s="222">
        <v>20390</v>
      </c>
    </row>
    <row r="22" spans="1:8" ht="11.25" customHeight="1" x14ac:dyDescent="0.45">
      <c r="A22" s="164" t="s">
        <v>1683</v>
      </c>
      <c r="B22" s="222">
        <v>70956</v>
      </c>
      <c r="C22" s="222">
        <v>92017</v>
      </c>
      <c r="D22" s="222">
        <v>11539</v>
      </c>
      <c r="E22" s="222">
        <v>176</v>
      </c>
      <c r="F22" s="222">
        <v>3922</v>
      </c>
      <c r="G22" s="222">
        <v>178610</v>
      </c>
    </row>
    <row r="23" spans="1:8" ht="11.25" customHeight="1" x14ac:dyDescent="0.45">
      <c r="A23" s="178" t="s">
        <v>1684</v>
      </c>
      <c r="B23" s="223">
        <v>81100</v>
      </c>
      <c r="C23" s="223">
        <v>101207</v>
      </c>
      <c r="D23" s="223">
        <v>12151</v>
      </c>
      <c r="E23" s="223">
        <v>193</v>
      </c>
      <c r="F23" s="223">
        <v>4349</v>
      </c>
      <c r="G23" s="223">
        <v>199000</v>
      </c>
    </row>
    <row r="24" spans="1:8" ht="11.25" customHeight="1" x14ac:dyDescent="0.45">
      <c r="A24" s="183" t="s">
        <v>1630</v>
      </c>
      <c r="B24" s="224">
        <v>94809</v>
      </c>
      <c r="C24" s="224">
        <v>112703</v>
      </c>
      <c r="D24" s="224">
        <v>12936</v>
      </c>
      <c r="E24" s="224">
        <v>234</v>
      </c>
      <c r="F24" s="224">
        <v>5767</v>
      </c>
      <c r="G24" s="224">
        <v>226449</v>
      </c>
    </row>
    <row r="26" spans="1:8" ht="15" customHeight="1" x14ac:dyDescent="0.45">
      <c r="A26" s="165" t="s">
        <v>1689</v>
      </c>
    </row>
    <row r="27" spans="1:8" ht="14.25" x14ac:dyDescent="0.45">
      <c r="H27" s="164"/>
    </row>
    <row r="28" spans="1:8" ht="14.25" x14ac:dyDescent="0.45">
      <c r="A28" s="172" t="s">
        <v>1675</v>
      </c>
      <c r="B28" s="173" t="s">
        <v>1630</v>
      </c>
      <c r="C28" s="164"/>
    </row>
    <row r="29" spans="1:8" ht="11.25" customHeight="1" x14ac:dyDescent="0.45">
      <c r="A29" s="175" t="s">
        <v>1681</v>
      </c>
      <c r="B29" s="222">
        <v>32451</v>
      </c>
      <c r="C29" s="57"/>
    </row>
    <row r="30" spans="1:8" ht="11.25" customHeight="1" x14ac:dyDescent="0.45">
      <c r="A30" s="164" t="s">
        <v>1682</v>
      </c>
      <c r="B30" s="222">
        <v>22923</v>
      </c>
      <c r="C30" s="166"/>
    </row>
    <row r="31" spans="1:8" ht="11.25" customHeight="1" x14ac:dyDescent="0.45">
      <c r="A31" s="164" t="s">
        <v>1683</v>
      </c>
      <c r="B31" s="222">
        <v>278834</v>
      </c>
      <c r="C31" s="166"/>
    </row>
    <row r="32" spans="1:8" ht="11.25" customHeight="1" x14ac:dyDescent="0.45">
      <c r="A32" s="178" t="s">
        <v>1684</v>
      </c>
      <c r="B32" s="223">
        <v>301757</v>
      </c>
      <c r="C32" s="166"/>
    </row>
    <row r="33" spans="1:8" ht="11.25" customHeight="1" x14ac:dyDescent="0.45">
      <c r="A33" s="183" t="s">
        <v>1630</v>
      </c>
      <c r="B33" s="224">
        <v>334208</v>
      </c>
      <c r="C33" s="166"/>
    </row>
    <row r="34" spans="1:8" ht="11.25" customHeight="1" x14ac:dyDescent="0.45">
      <c r="H34" s="166"/>
    </row>
    <row r="35" spans="1:8" ht="11.25" customHeight="1" x14ac:dyDescent="0.45">
      <c r="A35" s="164" t="s">
        <v>2001</v>
      </c>
      <c r="B35" s="175"/>
      <c r="C35" s="175"/>
      <c r="D35" s="166"/>
      <c r="E35" s="166"/>
      <c r="F35" s="166"/>
      <c r="G35" s="166"/>
      <c r="H35" s="166"/>
    </row>
    <row r="36" spans="1:8" ht="11.25" customHeight="1" x14ac:dyDescent="0.45">
      <c r="A36" s="164" t="s">
        <v>2002</v>
      </c>
    </row>
    <row r="37" spans="1:8" ht="11.25" customHeight="1" x14ac:dyDescent="0.45">
      <c r="A37" s="164" t="s">
        <v>2003</v>
      </c>
    </row>
    <row r="39" spans="1:8" ht="11.25" customHeight="1" x14ac:dyDescent="0.45">
      <c r="A39" s="255" t="s">
        <v>2004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5"/>
  <sheetViews>
    <sheetView zoomScaleNormal="100" workbookViewId="0"/>
  </sheetViews>
  <sheetFormatPr defaultColWidth="9.1328125" defaultRowHeight="13.5" x14ac:dyDescent="0.35"/>
  <cols>
    <col min="1" max="1" width="10" style="132" customWidth="1"/>
    <col min="2" max="2" width="49.73046875" style="132" bestFit="1" customWidth="1"/>
    <col min="3" max="12" width="7" style="132" bestFit="1" customWidth="1"/>
    <col min="13" max="16384" width="9.1328125" style="132"/>
  </cols>
  <sheetData>
    <row r="1" spans="1:12" x14ac:dyDescent="0.35">
      <c r="A1" s="138" t="s">
        <v>1971</v>
      </c>
      <c r="B1" s="14"/>
      <c r="C1" s="14"/>
      <c r="D1" s="14"/>
    </row>
    <row r="2" spans="1:12" x14ac:dyDescent="0.35">
      <c r="A2" s="225" t="s">
        <v>1559</v>
      </c>
      <c r="B2" s="14"/>
      <c r="C2" s="14"/>
      <c r="D2" s="14"/>
    </row>
    <row r="3" spans="1:12" x14ac:dyDescent="0.35">
      <c r="A3" s="43" t="s">
        <v>1972</v>
      </c>
      <c r="B3" s="14"/>
      <c r="C3" s="14"/>
      <c r="D3" s="14"/>
    </row>
    <row r="4" spans="1:12" x14ac:dyDescent="0.35">
      <c r="A4" s="14"/>
      <c r="B4" s="226"/>
      <c r="C4" s="113" t="s">
        <v>1861</v>
      </c>
      <c r="D4" s="14"/>
    </row>
    <row r="5" spans="1:12" x14ac:dyDescent="0.35">
      <c r="A5" s="227" t="s">
        <v>1862</v>
      </c>
      <c r="B5" s="227" t="s">
        <v>1863</v>
      </c>
      <c r="C5" s="228" t="s">
        <v>1364</v>
      </c>
      <c r="D5" s="228" t="s">
        <v>1365</v>
      </c>
      <c r="E5" s="228" t="s">
        <v>1366</v>
      </c>
      <c r="F5" s="228" t="s">
        <v>1367</v>
      </c>
      <c r="G5" s="228" t="s">
        <v>1368</v>
      </c>
      <c r="H5" s="228" t="s">
        <v>1369</v>
      </c>
      <c r="I5" s="228" t="s">
        <v>1370</v>
      </c>
      <c r="J5" s="228" t="s">
        <v>1371</v>
      </c>
      <c r="K5" s="228" t="s">
        <v>1372</v>
      </c>
      <c r="L5" s="228" t="s">
        <v>1352</v>
      </c>
    </row>
    <row r="6" spans="1:12" x14ac:dyDescent="0.35">
      <c r="A6" s="229">
        <v>10000080</v>
      </c>
      <c r="B6" s="14" t="s">
        <v>1864</v>
      </c>
      <c r="C6" s="34" t="s">
        <v>1860</v>
      </c>
      <c r="D6" s="34" t="s">
        <v>1860</v>
      </c>
      <c r="E6" s="34" t="s">
        <v>1860</v>
      </c>
      <c r="F6" s="34" t="s">
        <v>1860</v>
      </c>
      <c r="G6" s="34" t="s">
        <v>1860</v>
      </c>
      <c r="H6" s="34" t="s">
        <v>1860</v>
      </c>
      <c r="I6" s="34" t="s">
        <v>1859</v>
      </c>
      <c r="J6" s="34" t="s">
        <v>1859</v>
      </c>
      <c r="K6" s="34" t="s">
        <v>1859</v>
      </c>
      <c r="L6" s="34" t="s">
        <v>1859</v>
      </c>
    </row>
    <row r="7" spans="1:12" x14ac:dyDescent="0.35">
      <c r="A7" s="229">
        <v>10000163</v>
      </c>
      <c r="B7" s="14" t="s">
        <v>1865</v>
      </c>
      <c r="C7" s="34" t="s">
        <v>1860</v>
      </c>
      <c r="D7" s="34" t="s">
        <v>1860</v>
      </c>
      <c r="E7" s="34" t="s">
        <v>1860</v>
      </c>
      <c r="F7" s="34" t="s">
        <v>1860</v>
      </c>
      <c r="G7" s="34" t="s">
        <v>1860</v>
      </c>
      <c r="H7" s="34" t="s">
        <v>1860</v>
      </c>
      <c r="I7" s="34" t="s">
        <v>1860</v>
      </c>
      <c r="J7" s="34" t="s">
        <v>1860</v>
      </c>
      <c r="K7" s="34" t="s">
        <v>1860</v>
      </c>
      <c r="L7" s="34" t="s">
        <v>1866</v>
      </c>
    </row>
    <row r="8" spans="1:12" x14ac:dyDescent="0.35">
      <c r="A8" s="229">
        <v>10000216</v>
      </c>
      <c r="B8" s="14" t="s">
        <v>1867</v>
      </c>
      <c r="C8" s="34" t="s">
        <v>1860</v>
      </c>
      <c r="D8" s="34" t="s">
        <v>1860</v>
      </c>
      <c r="E8" s="34" t="s">
        <v>1860</v>
      </c>
      <c r="F8" s="34" t="s">
        <v>1860</v>
      </c>
      <c r="G8" s="34" t="s">
        <v>1860</v>
      </c>
      <c r="H8" s="34" t="s">
        <v>1860</v>
      </c>
      <c r="I8" s="34" t="s">
        <v>1860</v>
      </c>
      <c r="J8" s="34" t="s">
        <v>1859</v>
      </c>
      <c r="K8" s="34" t="s">
        <v>1860</v>
      </c>
      <c r="L8" s="34" t="s">
        <v>1859</v>
      </c>
    </row>
    <row r="9" spans="1:12" x14ac:dyDescent="0.35">
      <c r="A9" s="229">
        <v>10000248</v>
      </c>
      <c r="B9" s="14" t="s">
        <v>1868</v>
      </c>
      <c r="C9" s="34" t="s">
        <v>1860</v>
      </c>
      <c r="D9" s="34" t="s">
        <v>1860</v>
      </c>
      <c r="E9" s="34" t="s">
        <v>1860</v>
      </c>
      <c r="F9" s="34" t="s">
        <v>1860</v>
      </c>
      <c r="G9" s="34" t="s">
        <v>1860</v>
      </c>
      <c r="H9" s="34" t="s">
        <v>1860</v>
      </c>
      <c r="I9" s="34" t="s">
        <v>1866</v>
      </c>
      <c r="J9" s="34" t="s">
        <v>1866</v>
      </c>
      <c r="K9" s="34" t="s">
        <v>1869</v>
      </c>
      <c r="L9" s="34" t="s">
        <v>1869</v>
      </c>
    </row>
    <row r="10" spans="1:12" x14ac:dyDescent="0.35">
      <c r="A10" s="229">
        <v>10000291</v>
      </c>
      <c r="B10" s="14" t="s">
        <v>1715</v>
      </c>
      <c r="C10" s="34" t="s">
        <v>1869</v>
      </c>
      <c r="D10" s="34" t="s">
        <v>1869</v>
      </c>
      <c r="E10" s="34" t="s">
        <v>1869</v>
      </c>
      <c r="F10" s="34" t="s">
        <v>1869</v>
      </c>
      <c r="G10" s="34" t="s">
        <v>1869</v>
      </c>
      <c r="H10" s="34" t="s">
        <v>1869</v>
      </c>
      <c r="I10" s="34" t="s">
        <v>1869</v>
      </c>
      <c r="J10" s="34" t="s">
        <v>1869</v>
      </c>
      <c r="K10" s="34" t="s">
        <v>1869</v>
      </c>
      <c r="L10" s="34" t="s">
        <v>1869</v>
      </c>
    </row>
    <row r="11" spans="1:12" x14ac:dyDescent="0.35">
      <c r="A11" s="229">
        <v>10000381</v>
      </c>
      <c r="B11" s="14" t="s">
        <v>1870</v>
      </c>
      <c r="C11" s="34" t="s">
        <v>1860</v>
      </c>
      <c r="D11" s="34" t="s">
        <v>1860</v>
      </c>
      <c r="E11" s="34" t="s">
        <v>1860</v>
      </c>
      <c r="F11" s="34" t="s">
        <v>1860</v>
      </c>
      <c r="G11" s="34" t="s">
        <v>1860</v>
      </c>
      <c r="H11" s="34" t="s">
        <v>1860</v>
      </c>
      <c r="I11" s="34" t="s">
        <v>1866</v>
      </c>
      <c r="J11" s="34" t="s">
        <v>1871</v>
      </c>
      <c r="K11" s="34" t="s">
        <v>1871</v>
      </c>
      <c r="L11" s="34" t="s">
        <v>1866</v>
      </c>
    </row>
    <row r="12" spans="1:12" x14ac:dyDescent="0.35">
      <c r="A12" s="229">
        <v>10000385</v>
      </c>
      <c r="B12" s="14" t="s">
        <v>1778</v>
      </c>
      <c r="C12" s="34" t="s">
        <v>1866</v>
      </c>
      <c r="D12" s="34" t="s">
        <v>1866</v>
      </c>
      <c r="E12" s="34" t="s">
        <v>1866</v>
      </c>
      <c r="F12" s="34" t="s">
        <v>1866</v>
      </c>
      <c r="G12" s="34" t="s">
        <v>1866</v>
      </c>
      <c r="H12" s="34" t="s">
        <v>1866</v>
      </c>
      <c r="I12" s="34" t="s">
        <v>1866</v>
      </c>
      <c r="J12" s="34" t="s">
        <v>1866</v>
      </c>
      <c r="K12" s="34" t="s">
        <v>1866</v>
      </c>
      <c r="L12" s="34" t="s">
        <v>1866</v>
      </c>
    </row>
    <row r="13" spans="1:12" x14ac:dyDescent="0.35">
      <c r="A13" s="229">
        <v>10000571</v>
      </c>
      <c r="B13" s="14" t="s">
        <v>1718</v>
      </c>
      <c r="C13" s="34" t="s">
        <v>1866</v>
      </c>
      <c r="D13" s="34" t="s">
        <v>1866</v>
      </c>
      <c r="E13" s="34" t="s">
        <v>1866</v>
      </c>
      <c r="F13" s="34" t="s">
        <v>1866</v>
      </c>
      <c r="G13" s="34" t="s">
        <v>1866</v>
      </c>
      <c r="H13" s="34" t="s">
        <v>1866</v>
      </c>
      <c r="I13" s="34" t="s">
        <v>1866</v>
      </c>
      <c r="J13" s="34" t="s">
        <v>1869</v>
      </c>
      <c r="K13" s="34" t="s">
        <v>1869</v>
      </c>
      <c r="L13" s="34" t="s">
        <v>1869</v>
      </c>
    </row>
    <row r="14" spans="1:12" x14ac:dyDescent="0.35">
      <c r="A14" s="229">
        <v>10000712</v>
      </c>
      <c r="B14" s="14" t="s">
        <v>1837</v>
      </c>
      <c r="C14" s="34" t="s">
        <v>1859</v>
      </c>
      <c r="D14" s="34" t="s">
        <v>1869</v>
      </c>
      <c r="E14" s="34" t="s">
        <v>1869</v>
      </c>
      <c r="F14" s="34" t="s">
        <v>1869</v>
      </c>
      <c r="G14" s="34" t="s">
        <v>1869</v>
      </c>
      <c r="H14" s="34" t="s">
        <v>1869</v>
      </c>
      <c r="I14" s="34" t="s">
        <v>1869</v>
      </c>
      <c r="J14" s="34" t="s">
        <v>1869</v>
      </c>
      <c r="K14" s="34" t="s">
        <v>1869</v>
      </c>
      <c r="L14" s="34" t="s">
        <v>1869</v>
      </c>
    </row>
    <row r="15" spans="1:12" x14ac:dyDescent="0.35">
      <c r="A15" s="229">
        <v>10000824</v>
      </c>
      <c r="B15" s="14" t="s">
        <v>1722</v>
      </c>
      <c r="C15" s="34" t="s">
        <v>1866</v>
      </c>
      <c r="D15" s="34" t="s">
        <v>1866</v>
      </c>
      <c r="E15" s="34" t="s">
        <v>1866</v>
      </c>
      <c r="F15" s="34" t="s">
        <v>1866</v>
      </c>
      <c r="G15" s="34" t="s">
        <v>1866</v>
      </c>
      <c r="H15" s="34" t="s">
        <v>1866</v>
      </c>
      <c r="I15" s="34" t="s">
        <v>1866</v>
      </c>
      <c r="J15" s="34" t="s">
        <v>1866</v>
      </c>
      <c r="K15" s="34" t="s">
        <v>1866</v>
      </c>
      <c r="L15" s="34" t="s">
        <v>1866</v>
      </c>
    </row>
    <row r="16" spans="1:12" x14ac:dyDescent="0.35">
      <c r="A16" s="229">
        <v>10000886</v>
      </c>
      <c r="B16" s="14" t="s">
        <v>1791</v>
      </c>
      <c r="C16" s="34" t="s">
        <v>1866</v>
      </c>
      <c r="D16" s="34" t="s">
        <v>1866</v>
      </c>
      <c r="E16" s="34" t="s">
        <v>1869</v>
      </c>
      <c r="F16" s="34" t="s">
        <v>1869</v>
      </c>
      <c r="G16" s="34" t="s">
        <v>1866</v>
      </c>
      <c r="H16" s="34" t="s">
        <v>1866</v>
      </c>
      <c r="I16" s="34" t="s">
        <v>1869</v>
      </c>
      <c r="J16" s="34" t="s">
        <v>1869</v>
      </c>
      <c r="K16" s="34" t="s">
        <v>1869</v>
      </c>
      <c r="L16" s="34" t="s">
        <v>1869</v>
      </c>
    </row>
    <row r="17" spans="1:12" x14ac:dyDescent="0.35">
      <c r="A17" s="229">
        <v>10000894</v>
      </c>
      <c r="B17" s="14" t="s">
        <v>1872</v>
      </c>
      <c r="C17" s="34" t="s">
        <v>1860</v>
      </c>
      <c r="D17" s="34" t="s">
        <v>1860</v>
      </c>
      <c r="E17" s="34" t="s">
        <v>1860</v>
      </c>
      <c r="F17" s="34" t="s">
        <v>1860</v>
      </c>
      <c r="G17" s="34" t="s">
        <v>1860</v>
      </c>
      <c r="H17" s="34" t="s">
        <v>1860</v>
      </c>
      <c r="I17" s="34" t="s">
        <v>1860</v>
      </c>
      <c r="J17" s="34" t="s">
        <v>1859</v>
      </c>
      <c r="K17" s="34" t="s">
        <v>1860</v>
      </c>
      <c r="L17" s="34" t="s">
        <v>1859</v>
      </c>
    </row>
    <row r="18" spans="1:12" x14ac:dyDescent="0.35">
      <c r="A18" s="229">
        <v>10000936</v>
      </c>
      <c r="B18" s="14" t="s">
        <v>1785</v>
      </c>
      <c r="C18" s="34" t="s">
        <v>1860</v>
      </c>
      <c r="D18" s="34" t="s">
        <v>1860</v>
      </c>
      <c r="E18" s="34" t="s">
        <v>1860</v>
      </c>
      <c r="F18" s="34" t="s">
        <v>1860</v>
      </c>
      <c r="G18" s="34" t="s">
        <v>1860</v>
      </c>
      <c r="H18" s="34" t="s">
        <v>1860</v>
      </c>
      <c r="I18" s="34" t="s">
        <v>1860</v>
      </c>
      <c r="J18" s="34" t="s">
        <v>1860</v>
      </c>
      <c r="K18" s="34" t="s">
        <v>1869</v>
      </c>
      <c r="L18" s="34" t="s">
        <v>1859</v>
      </c>
    </row>
    <row r="19" spans="1:12" x14ac:dyDescent="0.35">
      <c r="A19" s="229">
        <v>10000939</v>
      </c>
      <c r="B19" s="14" t="s">
        <v>1873</v>
      </c>
      <c r="C19" s="34" t="s">
        <v>1860</v>
      </c>
      <c r="D19" s="34" t="s">
        <v>1860</v>
      </c>
      <c r="E19" s="34" t="s">
        <v>1860</v>
      </c>
      <c r="F19" s="34" t="s">
        <v>1860</v>
      </c>
      <c r="G19" s="34" t="s">
        <v>1860</v>
      </c>
      <c r="H19" s="34" t="s">
        <v>1860</v>
      </c>
      <c r="I19" s="34" t="s">
        <v>1859</v>
      </c>
      <c r="J19" s="34" t="s">
        <v>1860</v>
      </c>
      <c r="K19" s="34" t="s">
        <v>1860</v>
      </c>
      <c r="L19" s="34" t="s">
        <v>1860</v>
      </c>
    </row>
    <row r="20" spans="1:12" x14ac:dyDescent="0.35">
      <c r="A20" s="229">
        <v>10000961</v>
      </c>
      <c r="B20" s="14" t="s">
        <v>1723</v>
      </c>
      <c r="C20" s="34" t="s">
        <v>1866</v>
      </c>
      <c r="D20" s="34" t="s">
        <v>1866</v>
      </c>
      <c r="E20" s="34" t="s">
        <v>1866</v>
      </c>
      <c r="F20" s="34" t="s">
        <v>1866</v>
      </c>
      <c r="G20" s="34" t="s">
        <v>1866</v>
      </c>
      <c r="H20" s="34" t="s">
        <v>1866</v>
      </c>
      <c r="I20" s="34" t="s">
        <v>1866</v>
      </c>
      <c r="J20" s="34" t="s">
        <v>1866</v>
      </c>
      <c r="K20" s="34" t="s">
        <v>1866</v>
      </c>
      <c r="L20" s="34" t="s">
        <v>1866</v>
      </c>
    </row>
    <row r="21" spans="1:12" x14ac:dyDescent="0.35">
      <c r="A21" s="229">
        <v>10000975</v>
      </c>
      <c r="B21" s="14" t="s">
        <v>1724</v>
      </c>
      <c r="C21" s="34" t="s">
        <v>1859</v>
      </c>
      <c r="D21" s="34" t="s">
        <v>1869</v>
      </c>
      <c r="E21" s="34" t="s">
        <v>1869</v>
      </c>
      <c r="F21" s="34" t="s">
        <v>1869</v>
      </c>
      <c r="G21" s="34" t="s">
        <v>1869</v>
      </c>
      <c r="H21" s="34" t="s">
        <v>1869</v>
      </c>
      <c r="I21" s="34" t="s">
        <v>1869</v>
      </c>
      <c r="J21" s="34" t="s">
        <v>1869</v>
      </c>
      <c r="K21" s="34" t="s">
        <v>1869</v>
      </c>
      <c r="L21" s="34" t="s">
        <v>1869</v>
      </c>
    </row>
    <row r="22" spans="1:12" x14ac:dyDescent="0.35">
      <c r="A22" s="229">
        <v>10001143</v>
      </c>
      <c r="B22" s="14" t="s">
        <v>1725</v>
      </c>
      <c r="C22" s="34" t="s">
        <v>1869</v>
      </c>
      <c r="D22" s="34" t="s">
        <v>1869</v>
      </c>
      <c r="E22" s="34" t="s">
        <v>1869</v>
      </c>
      <c r="F22" s="34" t="s">
        <v>1869</v>
      </c>
      <c r="G22" s="34" t="s">
        <v>1869</v>
      </c>
      <c r="H22" s="34" t="s">
        <v>1869</v>
      </c>
      <c r="I22" s="34" t="s">
        <v>1869</v>
      </c>
      <c r="J22" s="34" t="s">
        <v>1869</v>
      </c>
      <c r="K22" s="34" t="s">
        <v>1869</v>
      </c>
      <c r="L22" s="34" t="s">
        <v>1869</v>
      </c>
    </row>
    <row r="23" spans="1:12" x14ac:dyDescent="0.35">
      <c r="A23" s="229">
        <v>10001282</v>
      </c>
      <c r="B23" s="14" t="s">
        <v>1848</v>
      </c>
      <c r="C23" s="34" t="s">
        <v>1866</v>
      </c>
      <c r="D23" s="34" t="s">
        <v>1866</v>
      </c>
      <c r="E23" s="34" t="s">
        <v>1866</v>
      </c>
      <c r="F23" s="34" t="s">
        <v>1866</v>
      </c>
      <c r="G23" s="34" t="s">
        <v>1866</v>
      </c>
      <c r="H23" s="34" t="s">
        <v>1866</v>
      </c>
      <c r="I23" s="34" t="s">
        <v>1866</v>
      </c>
      <c r="J23" s="34" t="s">
        <v>1866</v>
      </c>
      <c r="K23" s="34" t="s">
        <v>1866</v>
      </c>
      <c r="L23" s="34" t="s">
        <v>1866</v>
      </c>
    </row>
    <row r="24" spans="1:12" x14ac:dyDescent="0.35">
      <c r="A24" s="229">
        <v>10001386</v>
      </c>
      <c r="B24" s="14" t="s">
        <v>1874</v>
      </c>
      <c r="C24" s="34" t="s">
        <v>1860</v>
      </c>
      <c r="D24" s="34" t="s">
        <v>1860</v>
      </c>
      <c r="E24" s="34" t="s">
        <v>1860</v>
      </c>
      <c r="F24" s="34" t="s">
        <v>1860</v>
      </c>
      <c r="G24" s="34" t="s">
        <v>1860</v>
      </c>
      <c r="H24" s="34" t="s">
        <v>1860</v>
      </c>
      <c r="I24" s="34" t="s">
        <v>1859</v>
      </c>
      <c r="J24" s="34" t="s">
        <v>1866</v>
      </c>
      <c r="K24" s="34" t="s">
        <v>1866</v>
      </c>
      <c r="L24" s="34" t="s">
        <v>1871</v>
      </c>
    </row>
    <row r="25" spans="1:12" x14ac:dyDescent="0.35">
      <c r="A25" s="229">
        <v>10001419</v>
      </c>
      <c r="B25" s="14" t="s">
        <v>1875</v>
      </c>
      <c r="C25" s="34" t="s">
        <v>1860</v>
      </c>
      <c r="D25" s="34" t="s">
        <v>1860</v>
      </c>
      <c r="E25" s="34" t="s">
        <v>1860</v>
      </c>
      <c r="F25" s="34" t="s">
        <v>1860</v>
      </c>
      <c r="G25" s="34" t="s">
        <v>1860</v>
      </c>
      <c r="H25" s="34" t="s">
        <v>1860</v>
      </c>
      <c r="I25" s="34" t="s">
        <v>1860</v>
      </c>
      <c r="J25" s="34" t="s">
        <v>1859</v>
      </c>
      <c r="K25" s="34" t="s">
        <v>1859</v>
      </c>
      <c r="L25" s="34" t="s">
        <v>1860</v>
      </c>
    </row>
    <row r="26" spans="1:12" x14ac:dyDescent="0.35">
      <c r="A26" s="229">
        <v>10001478</v>
      </c>
      <c r="B26" s="14" t="s">
        <v>1876</v>
      </c>
      <c r="C26" s="34" t="s">
        <v>1866</v>
      </c>
      <c r="D26" s="34" t="s">
        <v>1866</v>
      </c>
      <c r="E26" s="34" t="s">
        <v>1866</v>
      </c>
      <c r="F26" s="34" t="s">
        <v>1866</v>
      </c>
      <c r="G26" s="34" t="s">
        <v>1866</v>
      </c>
      <c r="H26" s="34" t="s">
        <v>1866</v>
      </c>
      <c r="I26" s="34" t="s">
        <v>1866</v>
      </c>
      <c r="J26" s="34" t="s">
        <v>1866</v>
      </c>
      <c r="K26" s="34" t="s">
        <v>1866</v>
      </c>
      <c r="L26" s="34" t="s">
        <v>1866</v>
      </c>
    </row>
    <row r="27" spans="1:12" x14ac:dyDescent="0.35">
      <c r="A27" s="229">
        <v>10001546</v>
      </c>
      <c r="B27" s="14" t="s">
        <v>1877</v>
      </c>
      <c r="C27" s="34" t="s">
        <v>1860</v>
      </c>
      <c r="D27" s="34" t="s">
        <v>1860</v>
      </c>
      <c r="E27" s="34" t="s">
        <v>1860</v>
      </c>
      <c r="F27" s="34" t="s">
        <v>1860</v>
      </c>
      <c r="G27" s="34" t="s">
        <v>1860</v>
      </c>
      <c r="H27" s="34" t="s">
        <v>1860</v>
      </c>
      <c r="I27" s="34" t="s">
        <v>1860</v>
      </c>
      <c r="J27" s="34" t="s">
        <v>1860</v>
      </c>
      <c r="K27" s="34" t="s">
        <v>1859</v>
      </c>
      <c r="L27" s="34" t="s">
        <v>1860</v>
      </c>
    </row>
    <row r="28" spans="1:12" x14ac:dyDescent="0.35">
      <c r="A28" s="229">
        <v>10001653</v>
      </c>
      <c r="B28" s="14" t="s">
        <v>1728</v>
      </c>
      <c r="C28" s="34" t="s">
        <v>1860</v>
      </c>
      <c r="D28" s="34" t="s">
        <v>1860</v>
      </c>
      <c r="E28" s="34" t="s">
        <v>1860</v>
      </c>
      <c r="F28" s="34" t="s">
        <v>1860</v>
      </c>
      <c r="G28" s="34" t="s">
        <v>1860</v>
      </c>
      <c r="H28" s="34" t="s">
        <v>1859</v>
      </c>
      <c r="I28" s="34" t="s">
        <v>1866</v>
      </c>
      <c r="J28" s="34" t="s">
        <v>1869</v>
      </c>
      <c r="K28" s="34" t="s">
        <v>1866</v>
      </c>
      <c r="L28" s="34" t="s">
        <v>1866</v>
      </c>
    </row>
    <row r="29" spans="1:12" x14ac:dyDescent="0.35">
      <c r="A29" s="229">
        <v>10001726</v>
      </c>
      <c r="B29" s="14" t="s">
        <v>1730</v>
      </c>
      <c r="C29" s="34" t="s">
        <v>1869</v>
      </c>
      <c r="D29" s="34" t="s">
        <v>1866</v>
      </c>
      <c r="E29" s="34" t="s">
        <v>1869</v>
      </c>
      <c r="F29" s="34" t="s">
        <v>1869</v>
      </c>
      <c r="G29" s="34" t="s">
        <v>1869</v>
      </c>
      <c r="H29" s="34" t="s">
        <v>1869</v>
      </c>
      <c r="I29" s="34" t="s">
        <v>1869</v>
      </c>
      <c r="J29" s="34" t="s">
        <v>1869</v>
      </c>
      <c r="K29" s="34" t="s">
        <v>1869</v>
      </c>
      <c r="L29" s="34" t="s">
        <v>1869</v>
      </c>
    </row>
    <row r="30" spans="1:12" x14ac:dyDescent="0.35">
      <c r="A30" s="229">
        <v>10001883</v>
      </c>
      <c r="B30" s="14" t="s">
        <v>1731</v>
      </c>
      <c r="C30" s="34" t="s">
        <v>1869</v>
      </c>
      <c r="D30" s="34" t="s">
        <v>1869</v>
      </c>
      <c r="E30" s="34" t="s">
        <v>1869</v>
      </c>
      <c r="F30" s="34" t="s">
        <v>1869</v>
      </c>
      <c r="G30" s="34" t="s">
        <v>1869</v>
      </c>
      <c r="H30" s="34" t="s">
        <v>1869</v>
      </c>
      <c r="I30" s="34" t="s">
        <v>1869</v>
      </c>
      <c r="J30" s="34" t="s">
        <v>1869</v>
      </c>
      <c r="K30" s="34" t="s">
        <v>1869</v>
      </c>
      <c r="L30" s="34" t="s">
        <v>1869</v>
      </c>
    </row>
    <row r="31" spans="1:12" x14ac:dyDescent="0.35">
      <c r="A31" s="229">
        <v>10002113</v>
      </c>
      <c r="B31" s="14" t="s">
        <v>1878</v>
      </c>
      <c r="C31" s="34" t="s">
        <v>1860</v>
      </c>
      <c r="D31" s="34" t="s">
        <v>1860</v>
      </c>
      <c r="E31" s="34" t="s">
        <v>1860</v>
      </c>
      <c r="F31" s="34" t="s">
        <v>1860</v>
      </c>
      <c r="G31" s="34" t="s">
        <v>1860</v>
      </c>
      <c r="H31" s="34" t="s">
        <v>1860</v>
      </c>
      <c r="I31" s="34" t="s">
        <v>1860</v>
      </c>
      <c r="J31" s="34" t="s">
        <v>1859</v>
      </c>
      <c r="K31" s="34" t="s">
        <v>1860</v>
      </c>
      <c r="L31" s="34" t="s">
        <v>1860</v>
      </c>
    </row>
    <row r="32" spans="1:12" x14ac:dyDescent="0.35">
      <c r="A32" s="229">
        <v>10002681</v>
      </c>
      <c r="B32" s="14" t="s">
        <v>1737</v>
      </c>
      <c r="C32" s="34" t="s">
        <v>1866</v>
      </c>
      <c r="D32" s="34" t="s">
        <v>1871</v>
      </c>
      <c r="E32" s="34" t="s">
        <v>1871</v>
      </c>
      <c r="F32" s="34" t="s">
        <v>1871</v>
      </c>
      <c r="G32" s="34" t="s">
        <v>1871</v>
      </c>
      <c r="H32" s="34" t="s">
        <v>1871</v>
      </c>
      <c r="I32" s="34" t="s">
        <v>1871</v>
      </c>
      <c r="J32" s="34" t="s">
        <v>1871</v>
      </c>
      <c r="K32" s="34" t="s">
        <v>1871</v>
      </c>
      <c r="L32" s="34" t="s">
        <v>1871</v>
      </c>
    </row>
    <row r="33" spans="1:12" x14ac:dyDescent="0.35">
      <c r="A33" s="229">
        <v>10002718</v>
      </c>
      <c r="B33" s="14" t="s">
        <v>1739</v>
      </c>
      <c r="C33" s="34" t="s">
        <v>1866</v>
      </c>
      <c r="D33" s="34" t="s">
        <v>1866</v>
      </c>
      <c r="E33" s="34" t="s">
        <v>1866</v>
      </c>
      <c r="F33" s="34" t="s">
        <v>1866</v>
      </c>
      <c r="G33" s="34" t="s">
        <v>1866</v>
      </c>
      <c r="H33" s="34" t="s">
        <v>1866</v>
      </c>
      <c r="I33" s="34" t="s">
        <v>1866</v>
      </c>
      <c r="J33" s="34" t="s">
        <v>1866</v>
      </c>
      <c r="K33" s="34" t="s">
        <v>1866</v>
      </c>
      <c r="L33" s="34" t="s">
        <v>1866</v>
      </c>
    </row>
    <row r="34" spans="1:12" x14ac:dyDescent="0.35">
      <c r="A34" s="229">
        <v>10002735</v>
      </c>
      <c r="B34" s="14" t="s">
        <v>1879</v>
      </c>
      <c r="C34" s="34" t="s">
        <v>1860</v>
      </c>
      <c r="D34" s="34" t="s">
        <v>1860</v>
      </c>
      <c r="E34" s="34" t="s">
        <v>1860</v>
      </c>
      <c r="F34" s="34" t="s">
        <v>1860</v>
      </c>
      <c r="G34" s="34" t="s">
        <v>1860</v>
      </c>
      <c r="H34" s="34" t="s">
        <v>1860</v>
      </c>
      <c r="I34" s="34" t="s">
        <v>1859</v>
      </c>
      <c r="J34" s="34" t="s">
        <v>1860</v>
      </c>
      <c r="K34" s="34" t="s">
        <v>1859</v>
      </c>
      <c r="L34" s="34" t="s">
        <v>1860</v>
      </c>
    </row>
    <row r="35" spans="1:12" x14ac:dyDescent="0.35">
      <c r="A35" s="229">
        <v>10003239</v>
      </c>
      <c r="B35" s="14" t="s">
        <v>1880</v>
      </c>
      <c r="C35" s="34" t="s">
        <v>1860</v>
      </c>
      <c r="D35" s="34" t="s">
        <v>1860</v>
      </c>
      <c r="E35" s="34" t="s">
        <v>1860</v>
      </c>
      <c r="F35" s="34" t="s">
        <v>1860</v>
      </c>
      <c r="G35" s="34" t="s">
        <v>1860</v>
      </c>
      <c r="H35" s="34" t="s">
        <v>1860</v>
      </c>
      <c r="I35" s="34" t="s">
        <v>1860</v>
      </c>
      <c r="J35" s="34" t="s">
        <v>1859</v>
      </c>
      <c r="K35" s="34" t="s">
        <v>1860</v>
      </c>
      <c r="L35" s="34" t="s">
        <v>1859</v>
      </c>
    </row>
    <row r="36" spans="1:12" x14ac:dyDescent="0.35">
      <c r="A36" s="229">
        <v>10003270</v>
      </c>
      <c r="B36" s="14" t="s">
        <v>1744</v>
      </c>
      <c r="C36" s="34" t="s">
        <v>1871</v>
      </c>
      <c r="D36" s="34" t="s">
        <v>1871</v>
      </c>
      <c r="E36" s="34" t="s">
        <v>1871</v>
      </c>
      <c r="F36" s="34" t="s">
        <v>1871</v>
      </c>
      <c r="G36" s="34" t="s">
        <v>1871</v>
      </c>
      <c r="H36" s="34" t="s">
        <v>1871</v>
      </c>
      <c r="I36" s="34" t="s">
        <v>1871</v>
      </c>
      <c r="J36" s="34" t="s">
        <v>1871</v>
      </c>
      <c r="K36" s="34" t="s">
        <v>1871</v>
      </c>
      <c r="L36" s="34" t="s">
        <v>1871</v>
      </c>
    </row>
    <row r="37" spans="1:12" x14ac:dyDescent="0.35">
      <c r="A37" s="229">
        <v>10003331</v>
      </c>
      <c r="B37" s="14" t="s">
        <v>1881</v>
      </c>
      <c r="C37" s="34" t="s">
        <v>1860</v>
      </c>
      <c r="D37" s="34" t="s">
        <v>1860</v>
      </c>
      <c r="E37" s="34" t="s">
        <v>1860</v>
      </c>
      <c r="F37" s="34" t="s">
        <v>1860</v>
      </c>
      <c r="G37" s="34" t="s">
        <v>1860</v>
      </c>
      <c r="H37" s="34" t="s">
        <v>1860</v>
      </c>
      <c r="I37" s="34" t="s">
        <v>1869</v>
      </c>
      <c r="J37" s="34" t="s">
        <v>1869</v>
      </c>
      <c r="K37" s="34" t="s">
        <v>1869</v>
      </c>
      <c r="L37" s="34" t="s">
        <v>1869</v>
      </c>
    </row>
    <row r="38" spans="1:12" x14ac:dyDescent="0.35">
      <c r="A38" s="229">
        <v>10003566</v>
      </c>
      <c r="B38" s="14" t="s">
        <v>1882</v>
      </c>
      <c r="C38" s="34" t="s">
        <v>1860</v>
      </c>
      <c r="D38" s="34" t="s">
        <v>1860</v>
      </c>
      <c r="E38" s="34" t="s">
        <v>1860</v>
      </c>
      <c r="F38" s="34" t="s">
        <v>1860</v>
      </c>
      <c r="G38" s="34" t="s">
        <v>1860</v>
      </c>
      <c r="H38" s="34" t="s">
        <v>1860</v>
      </c>
      <c r="I38" s="34" t="s">
        <v>1859</v>
      </c>
      <c r="J38" s="34" t="s">
        <v>1860</v>
      </c>
      <c r="K38" s="34" t="s">
        <v>1860</v>
      </c>
      <c r="L38" s="34" t="s">
        <v>1860</v>
      </c>
    </row>
    <row r="39" spans="1:12" x14ac:dyDescent="0.35">
      <c r="A39" s="229">
        <v>10003614</v>
      </c>
      <c r="B39" s="14" t="s">
        <v>1832</v>
      </c>
      <c r="C39" s="34" t="s">
        <v>1869</v>
      </c>
      <c r="D39" s="34" t="s">
        <v>1869</v>
      </c>
      <c r="E39" s="34" t="s">
        <v>1866</v>
      </c>
      <c r="F39" s="34" t="s">
        <v>1866</v>
      </c>
      <c r="G39" s="34" t="s">
        <v>1866</v>
      </c>
      <c r="H39" s="34" t="s">
        <v>1869</v>
      </c>
      <c r="I39" s="34" t="s">
        <v>1869</v>
      </c>
      <c r="J39" s="34" t="s">
        <v>1869</v>
      </c>
      <c r="K39" s="34" t="s">
        <v>1869</v>
      </c>
      <c r="L39" s="34" t="s">
        <v>1869</v>
      </c>
    </row>
    <row r="40" spans="1:12" x14ac:dyDescent="0.35">
      <c r="A40" s="229">
        <v>10003645</v>
      </c>
      <c r="B40" s="14" t="s">
        <v>1746</v>
      </c>
      <c r="C40" s="34" t="s">
        <v>1871</v>
      </c>
      <c r="D40" s="34" t="s">
        <v>1871</v>
      </c>
      <c r="E40" s="34" t="s">
        <v>1871</v>
      </c>
      <c r="F40" s="34" t="s">
        <v>1871</v>
      </c>
      <c r="G40" s="34" t="s">
        <v>1871</v>
      </c>
      <c r="H40" s="34" t="s">
        <v>1871</v>
      </c>
      <c r="I40" s="34" t="s">
        <v>1871</v>
      </c>
      <c r="J40" s="34" t="s">
        <v>1871</v>
      </c>
      <c r="K40" s="34" t="s">
        <v>1871</v>
      </c>
      <c r="L40" s="34" t="s">
        <v>1871</v>
      </c>
    </row>
    <row r="41" spans="1:12" x14ac:dyDescent="0.35">
      <c r="A41" s="229">
        <v>10003678</v>
      </c>
      <c r="B41" s="14" t="s">
        <v>1747</v>
      </c>
      <c r="C41" s="34" t="s">
        <v>1869</v>
      </c>
      <c r="D41" s="34" t="s">
        <v>1869</v>
      </c>
      <c r="E41" s="34" t="s">
        <v>1869</v>
      </c>
      <c r="F41" s="34" t="s">
        <v>1869</v>
      </c>
      <c r="G41" s="34" t="s">
        <v>1869</v>
      </c>
      <c r="H41" s="34" t="s">
        <v>1869</v>
      </c>
      <c r="I41" s="34" t="s">
        <v>1869</v>
      </c>
      <c r="J41" s="34" t="s">
        <v>1869</v>
      </c>
      <c r="K41" s="34" t="s">
        <v>1869</v>
      </c>
      <c r="L41" s="34" t="s">
        <v>1869</v>
      </c>
    </row>
    <row r="42" spans="1:12" x14ac:dyDescent="0.35">
      <c r="A42" s="229">
        <v>10003854</v>
      </c>
      <c r="B42" s="14" t="s">
        <v>1883</v>
      </c>
      <c r="C42" s="34" t="s">
        <v>1860</v>
      </c>
      <c r="D42" s="34" t="s">
        <v>1860</v>
      </c>
      <c r="E42" s="34" t="s">
        <v>1860</v>
      </c>
      <c r="F42" s="34" t="s">
        <v>1866</v>
      </c>
      <c r="G42" s="34" t="s">
        <v>1866</v>
      </c>
      <c r="H42" s="34" t="s">
        <v>1866</v>
      </c>
      <c r="I42" s="34" t="s">
        <v>1866</v>
      </c>
      <c r="J42" s="34" t="s">
        <v>1866</v>
      </c>
      <c r="K42" s="34" t="s">
        <v>1871</v>
      </c>
      <c r="L42" s="34" t="s">
        <v>1871</v>
      </c>
    </row>
    <row r="43" spans="1:12" x14ac:dyDescent="0.35">
      <c r="A43" s="229">
        <v>10003856</v>
      </c>
      <c r="B43" s="14" t="s">
        <v>1749</v>
      </c>
      <c r="C43" s="34" t="s">
        <v>1866</v>
      </c>
      <c r="D43" s="34" t="s">
        <v>1866</v>
      </c>
      <c r="E43" s="34" t="s">
        <v>1866</v>
      </c>
      <c r="F43" s="34" t="s">
        <v>1860</v>
      </c>
      <c r="G43" s="34" t="s">
        <v>1860</v>
      </c>
      <c r="H43" s="34" t="s">
        <v>1860</v>
      </c>
      <c r="I43" s="34" t="s">
        <v>1860</v>
      </c>
      <c r="J43" s="34" t="s">
        <v>1860</v>
      </c>
      <c r="K43" s="34" t="s">
        <v>1860</v>
      </c>
      <c r="L43" s="34" t="s">
        <v>1860</v>
      </c>
    </row>
    <row r="44" spans="1:12" x14ac:dyDescent="0.35">
      <c r="A44" s="229">
        <v>10003861</v>
      </c>
      <c r="B44" s="14" t="s">
        <v>1748</v>
      </c>
      <c r="C44" s="34" t="s">
        <v>1869</v>
      </c>
      <c r="D44" s="34" t="s">
        <v>1869</v>
      </c>
      <c r="E44" s="34" t="s">
        <v>1869</v>
      </c>
      <c r="F44" s="34" t="s">
        <v>1869</v>
      </c>
      <c r="G44" s="34" t="s">
        <v>1869</v>
      </c>
      <c r="H44" s="34" t="s">
        <v>1869</v>
      </c>
      <c r="I44" s="34" t="s">
        <v>1869</v>
      </c>
      <c r="J44" s="34" t="s">
        <v>1869</v>
      </c>
      <c r="K44" s="34" t="s">
        <v>1869</v>
      </c>
      <c r="L44" s="34" t="s">
        <v>1869</v>
      </c>
    </row>
    <row r="45" spans="1:12" x14ac:dyDescent="0.35">
      <c r="A45" s="229">
        <v>10003863</v>
      </c>
      <c r="B45" s="14" t="s">
        <v>1750</v>
      </c>
      <c r="C45" s="34" t="s">
        <v>1869</v>
      </c>
      <c r="D45" s="34" t="s">
        <v>1869</v>
      </c>
      <c r="E45" s="34" t="s">
        <v>1869</v>
      </c>
      <c r="F45" s="34" t="s">
        <v>1869</v>
      </c>
      <c r="G45" s="34" t="s">
        <v>1869</v>
      </c>
      <c r="H45" s="34" t="s">
        <v>1869</v>
      </c>
      <c r="I45" s="34" t="s">
        <v>1869</v>
      </c>
      <c r="J45" s="34" t="s">
        <v>1869</v>
      </c>
      <c r="K45" s="34" t="s">
        <v>1869</v>
      </c>
      <c r="L45" s="34" t="s">
        <v>1869</v>
      </c>
    </row>
    <row r="46" spans="1:12" x14ac:dyDescent="0.35">
      <c r="A46" s="229">
        <v>10003945</v>
      </c>
      <c r="B46" s="14" t="s">
        <v>1779</v>
      </c>
      <c r="C46" s="34" t="s">
        <v>1866</v>
      </c>
      <c r="D46" s="34" t="s">
        <v>1866</v>
      </c>
      <c r="E46" s="34" t="s">
        <v>1866</v>
      </c>
      <c r="F46" s="34" t="s">
        <v>1866</v>
      </c>
      <c r="G46" s="34" t="s">
        <v>1866</v>
      </c>
      <c r="H46" s="34" t="s">
        <v>1866</v>
      </c>
      <c r="I46" s="34" t="s">
        <v>1866</v>
      </c>
      <c r="J46" s="34" t="s">
        <v>1866</v>
      </c>
      <c r="K46" s="34" t="s">
        <v>1866</v>
      </c>
      <c r="L46" s="34" t="s">
        <v>1866</v>
      </c>
    </row>
    <row r="47" spans="1:12" x14ac:dyDescent="0.35">
      <c r="A47" s="229">
        <v>10003956</v>
      </c>
      <c r="B47" s="14" t="s">
        <v>1751</v>
      </c>
      <c r="C47" s="34" t="s">
        <v>1866</v>
      </c>
      <c r="D47" s="34" t="s">
        <v>1866</v>
      </c>
      <c r="E47" s="34" t="s">
        <v>1866</v>
      </c>
      <c r="F47" s="34" t="s">
        <v>1866</v>
      </c>
      <c r="G47" s="34" t="s">
        <v>1866</v>
      </c>
      <c r="H47" s="34" t="s">
        <v>1869</v>
      </c>
      <c r="I47" s="34" t="s">
        <v>1866</v>
      </c>
      <c r="J47" s="34" t="s">
        <v>1866</v>
      </c>
      <c r="K47" s="34" t="s">
        <v>1869</v>
      </c>
      <c r="L47" s="34" t="s">
        <v>1869</v>
      </c>
    </row>
    <row r="48" spans="1:12" x14ac:dyDescent="0.35">
      <c r="A48" s="229">
        <v>10003957</v>
      </c>
      <c r="B48" s="14" t="s">
        <v>1752</v>
      </c>
      <c r="C48" s="34" t="s">
        <v>1869</v>
      </c>
      <c r="D48" s="34" t="s">
        <v>1869</v>
      </c>
      <c r="E48" s="34" t="s">
        <v>1869</v>
      </c>
      <c r="F48" s="34" t="s">
        <v>1866</v>
      </c>
      <c r="G48" s="34" t="s">
        <v>1866</v>
      </c>
      <c r="H48" s="34" t="s">
        <v>1866</v>
      </c>
      <c r="I48" s="34" t="s">
        <v>1866</v>
      </c>
      <c r="J48" s="34" t="s">
        <v>1866</v>
      </c>
      <c r="K48" s="34" t="s">
        <v>1866</v>
      </c>
      <c r="L48" s="34" t="s">
        <v>1866</v>
      </c>
    </row>
    <row r="49" spans="1:12" x14ac:dyDescent="0.35">
      <c r="A49" s="229">
        <v>10004006</v>
      </c>
      <c r="B49" s="14" t="s">
        <v>1884</v>
      </c>
      <c r="C49" s="34" t="s">
        <v>1860</v>
      </c>
      <c r="D49" s="34" t="s">
        <v>1860</v>
      </c>
      <c r="E49" s="34" t="s">
        <v>1860</v>
      </c>
      <c r="F49" s="34" t="s">
        <v>1860</v>
      </c>
      <c r="G49" s="34" t="s">
        <v>1860</v>
      </c>
      <c r="H49" s="34" t="s">
        <v>1860</v>
      </c>
      <c r="I49" s="34" t="s">
        <v>1866</v>
      </c>
      <c r="J49" s="34" t="s">
        <v>1869</v>
      </c>
      <c r="K49" s="34" t="s">
        <v>1860</v>
      </c>
      <c r="L49" s="34" t="s">
        <v>1860</v>
      </c>
    </row>
    <row r="50" spans="1:12" x14ac:dyDescent="0.35">
      <c r="A50" s="229">
        <v>10004048</v>
      </c>
      <c r="B50" s="14" t="s">
        <v>1753</v>
      </c>
      <c r="C50" s="34" t="s">
        <v>1869</v>
      </c>
      <c r="D50" s="34" t="s">
        <v>1869</v>
      </c>
      <c r="E50" s="34" t="s">
        <v>1869</v>
      </c>
      <c r="F50" s="34" t="s">
        <v>1869</v>
      </c>
      <c r="G50" s="34" t="s">
        <v>1869</v>
      </c>
      <c r="H50" s="34" t="s">
        <v>1869</v>
      </c>
      <c r="I50" s="34" t="s">
        <v>1869</v>
      </c>
      <c r="J50" s="34" t="s">
        <v>1869</v>
      </c>
      <c r="K50" s="34" t="s">
        <v>1869</v>
      </c>
      <c r="L50" s="34" t="s">
        <v>1869</v>
      </c>
    </row>
    <row r="51" spans="1:12" x14ac:dyDescent="0.35">
      <c r="A51" s="229">
        <v>10004061</v>
      </c>
      <c r="B51" s="14" t="s">
        <v>1885</v>
      </c>
      <c r="C51" s="34" t="s">
        <v>1860</v>
      </c>
      <c r="D51" s="34" t="s">
        <v>1860</v>
      </c>
      <c r="E51" s="34" t="s">
        <v>1860</v>
      </c>
      <c r="F51" s="34" t="s">
        <v>1860</v>
      </c>
      <c r="G51" s="34" t="s">
        <v>1860</v>
      </c>
      <c r="H51" s="34" t="s">
        <v>1860</v>
      </c>
      <c r="I51" s="34" t="s">
        <v>1859</v>
      </c>
      <c r="J51" s="34" t="s">
        <v>1869</v>
      </c>
      <c r="K51" s="34" t="s">
        <v>1869</v>
      </c>
      <c r="L51" s="34" t="s">
        <v>1869</v>
      </c>
    </row>
    <row r="52" spans="1:12" x14ac:dyDescent="0.35">
      <c r="A52" s="229">
        <v>10004063</v>
      </c>
      <c r="B52" s="14" t="s">
        <v>1754</v>
      </c>
      <c r="C52" s="34" t="s">
        <v>1871</v>
      </c>
      <c r="D52" s="34" t="s">
        <v>1871</v>
      </c>
      <c r="E52" s="34" t="s">
        <v>1871</v>
      </c>
      <c r="F52" s="34" t="s">
        <v>1871</v>
      </c>
      <c r="G52" s="34" t="s">
        <v>1871</v>
      </c>
      <c r="H52" s="34" t="s">
        <v>1871</v>
      </c>
      <c r="I52" s="34" t="s">
        <v>1871</v>
      </c>
      <c r="J52" s="34" t="s">
        <v>1871</v>
      </c>
      <c r="K52" s="34" t="s">
        <v>1871</v>
      </c>
      <c r="L52" s="34" t="s">
        <v>1871</v>
      </c>
    </row>
    <row r="53" spans="1:12" x14ac:dyDescent="0.35">
      <c r="A53" s="229">
        <v>10004075</v>
      </c>
      <c r="B53" s="14" t="s">
        <v>1886</v>
      </c>
      <c r="C53" s="34" t="s">
        <v>1860</v>
      </c>
      <c r="D53" s="34" t="s">
        <v>1860</v>
      </c>
      <c r="E53" s="34" t="s">
        <v>1860</v>
      </c>
      <c r="F53" s="34" t="s">
        <v>1860</v>
      </c>
      <c r="G53" s="34" t="s">
        <v>1860</v>
      </c>
      <c r="H53" s="34" t="s">
        <v>1860</v>
      </c>
      <c r="I53" s="34" t="s">
        <v>1859</v>
      </c>
      <c r="J53" s="34" t="s">
        <v>1860</v>
      </c>
      <c r="K53" s="34" t="s">
        <v>1860</v>
      </c>
      <c r="L53" s="34" t="s">
        <v>1860</v>
      </c>
    </row>
    <row r="54" spans="1:12" x14ac:dyDescent="0.35">
      <c r="A54" s="229">
        <v>10004078</v>
      </c>
      <c r="B54" s="14" t="s">
        <v>1755</v>
      </c>
      <c r="C54" s="34" t="s">
        <v>1869</v>
      </c>
      <c r="D54" s="34" t="s">
        <v>1869</v>
      </c>
      <c r="E54" s="34" t="s">
        <v>1869</v>
      </c>
      <c r="F54" s="34" t="s">
        <v>1869</v>
      </c>
      <c r="G54" s="34" t="s">
        <v>1869</v>
      </c>
      <c r="H54" s="34" t="s">
        <v>1869</v>
      </c>
      <c r="I54" s="34" t="s">
        <v>1869</v>
      </c>
      <c r="J54" s="34" t="s">
        <v>1869</v>
      </c>
      <c r="K54" s="34" t="s">
        <v>1869</v>
      </c>
      <c r="L54" s="34" t="s">
        <v>1869</v>
      </c>
    </row>
    <row r="55" spans="1:12" x14ac:dyDescent="0.35">
      <c r="A55" s="229">
        <v>10004079</v>
      </c>
      <c r="B55" s="14" t="s">
        <v>1887</v>
      </c>
      <c r="C55" s="34" t="s">
        <v>1860</v>
      </c>
      <c r="D55" s="34" t="s">
        <v>1860</v>
      </c>
      <c r="E55" s="34" t="s">
        <v>1860</v>
      </c>
      <c r="F55" s="34" t="s">
        <v>1860</v>
      </c>
      <c r="G55" s="34" t="s">
        <v>1860</v>
      </c>
      <c r="H55" s="34" t="s">
        <v>1860</v>
      </c>
      <c r="I55" s="34" t="s">
        <v>1871</v>
      </c>
      <c r="J55" s="34" t="s">
        <v>1871</v>
      </c>
      <c r="K55" s="34" t="s">
        <v>1871</v>
      </c>
      <c r="L55" s="34" t="s">
        <v>1871</v>
      </c>
    </row>
    <row r="56" spans="1:12" x14ac:dyDescent="0.35">
      <c r="A56" s="229">
        <v>10004113</v>
      </c>
      <c r="B56" s="14" t="s">
        <v>1756</v>
      </c>
      <c r="C56" s="34" t="s">
        <v>1866</v>
      </c>
      <c r="D56" s="34" t="s">
        <v>1871</v>
      </c>
      <c r="E56" s="34" t="s">
        <v>1871</v>
      </c>
      <c r="F56" s="34" t="s">
        <v>1871</v>
      </c>
      <c r="G56" s="34" t="s">
        <v>1871</v>
      </c>
      <c r="H56" s="34" t="s">
        <v>1871</v>
      </c>
      <c r="I56" s="34" t="s">
        <v>1871</v>
      </c>
      <c r="J56" s="34" t="s">
        <v>1871</v>
      </c>
      <c r="K56" s="34" t="s">
        <v>1871</v>
      </c>
      <c r="L56" s="34" t="s">
        <v>1871</v>
      </c>
    </row>
    <row r="57" spans="1:12" x14ac:dyDescent="0.35">
      <c r="A57" s="229">
        <v>10004180</v>
      </c>
      <c r="B57" s="14" t="s">
        <v>1780</v>
      </c>
      <c r="C57" s="34" t="s">
        <v>1869</v>
      </c>
      <c r="D57" s="34" t="s">
        <v>1869</v>
      </c>
      <c r="E57" s="34" t="s">
        <v>1869</v>
      </c>
      <c r="F57" s="34" t="s">
        <v>1866</v>
      </c>
      <c r="G57" s="34" t="s">
        <v>1866</v>
      </c>
      <c r="H57" s="34" t="s">
        <v>1866</v>
      </c>
      <c r="I57" s="34" t="s">
        <v>1866</v>
      </c>
      <c r="J57" s="34" t="s">
        <v>1866</v>
      </c>
      <c r="K57" s="34" t="s">
        <v>1866</v>
      </c>
      <c r="L57" s="34" t="s">
        <v>1866</v>
      </c>
    </row>
    <row r="58" spans="1:12" x14ac:dyDescent="0.35">
      <c r="A58" s="229">
        <v>10004351</v>
      </c>
      <c r="B58" s="14" t="s">
        <v>1757</v>
      </c>
      <c r="C58" s="34" t="s">
        <v>1859</v>
      </c>
      <c r="D58" s="34" t="s">
        <v>1859</v>
      </c>
      <c r="E58" s="34" t="s">
        <v>1869</v>
      </c>
      <c r="F58" s="34" t="s">
        <v>1869</v>
      </c>
      <c r="G58" s="34" t="s">
        <v>1869</v>
      </c>
      <c r="H58" s="34" t="s">
        <v>1869</v>
      </c>
      <c r="I58" s="34" t="s">
        <v>1869</v>
      </c>
      <c r="J58" s="34" t="s">
        <v>1869</v>
      </c>
      <c r="K58" s="34" t="s">
        <v>1869</v>
      </c>
      <c r="L58" s="34" t="s">
        <v>1869</v>
      </c>
    </row>
    <row r="59" spans="1:12" x14ac:dyDescent="0.35">
      <c r="A59" s="229">
        <v>10004365</v>
      </c>
      <c r="B59" s="14" t="s">
        <v>1888</v>
      </c>
      <c r="C59" s="34" t="s">
        <v>1860</v>
      </c>
      <c r="D59" s="34" t="s">
        <v>1860</v>
      </c>
      <c r="E59" s="34" t="s">
        <v>1860</v>
      </c>
      <c r="F59" s="34" t="s">
        <v>1860</v>
      </c>
      <c r="G59" s="34" t="s">
        <v>1860</v>
      </c>
      <c r="H59" s="34" t="s">
        <v>1860</v>
      </c>
      <c r="I59" s="34" t="s">
        <v>1860</v>
      </c>
      <c r="J59" s="34" t="s">
        <v>1859</v>
      </c>
      <c r="K59" s="34" t="s">
        <v>1866</v>
      </c>
      <c r="L59" s="34" t="s">
        <v>1866</v>
      </c>
    </row>
    <row r="60" spans="1:12" x14ac:dyDescent="0.35">
      <c r="A60" s="229">
        <v>10004450</v>
      </c>
      <c r="B60" s="14" t="s">
        <v>1889</v>
      </c>
      <c r="C60" s="34" t="s">
        <v>1860</v>
      </c>
      <c r="D60" s="34" t="s">
        <v>1860</v>
      </c>
      <c r="E60" s="34" t="s">
        <v>1860</v>
      </c>
      <c r="F60" s="34" t="s">
        <v>1860</v>
      </c>
      <c r="G60" s="34" t="s">
        <v>1860</v>
      </c>
      <c r="H60" s="34" t="s">
        <v>1860</v>
      </c>
      <c r="I60" s="34" t="s">
        <v>1866</v>
      </c>
      <c r="J60" s="34" t="s">
        <v>1866</v>
      </c>
      <c r="K60" s="34" t="s">
        <v>1866</v>
      </c>
      <c r="L60" s="34" t="s">
        <v>1871</v>
      </c>
    </row>
    <row r="61" spans="1:12" x14ac:dyDescent="0.35">
      <c r="A61" s="229">
        <v>10004538</v>
      </c>
      <c r="B61" s="14" t="s">
        <v>1890</v>
      </c>
      <c r="C61" s="34" t="s">
        <v>1860</v>
      </c>
      <c r="D61" s="34" t="s">
        <v>1860</v>
      </c>
      <c r="E61" s="34" t="s">
        <v>1860</v>
      </c>
      <c r="F61" s="34" t="s">
        <v>1860</v>
      </c>
      <c r="G61" s="34" t="s">
        <v>1860</v>
      </c>
      <c r="H61" s="34" t="s">
        <v>1860</v>
      </c>
      <c r="I61" s="34" t="s">
        <v>1859</v>
      </c>
      <c r="J61" s="34" t="s">
        <v>1859</v>
      </c>
      <c r="K61" s="34" t="s">
        <v>1859</v>
      </c>
      <c r="L61" s="34" t="s">
        <v>1859</v>
      </c>
    </row>
    <row r="62" spans="1:12" x14ac:dyDescent="0.35">
      <c r="A62" s="229">
        <v>10004740</v>
      </c>
      <c r="B62" s="14" t="s">
        <v>1891</v>
      </c>
      <c r="C62" s="34" t="s">
        <v>1860</v>
      </c>
      <c r="D62" s="34" t="s">
        <v>1860</v>
      </c>
      <c r="E62" s="34" t="s">
        <v>1860</v>
      </c>
      <c r="F62" s="34" t="s">
        <v>1860</v>
      </c>
      <c r="G62" s="34" t="s">
        <v>1860</v>
      </c>
      <c r="H62" s="34" t="s">
        <v>1860</v>
      </c>
      <c r="I62" s="34" t="s">
        <v>1860</v>
      </c>
      <c r="J62" s="34" t="s">
        <v>1860</v>
      </c>
      <c r="K62" s="34" t="s">
        <v>1860</v>
      </c>
      <c r="L62" s="34" t="s">
        <v>1859</v>
      </c>
    </row>
    <row r="63" spans="1:12" x14ac:dyDescent="0.35">
      <c r="A63" s="229">
        <v>10004775</v>
      </c>
      <c r="B63" s="14" t="s">
        <v>1759</v>
      </c>
      <c r="C63" s="34" t="s">
        <v>1866</v>
      </c>
      <c r="D63" s="34" t="s">
        <v>1869</v>
      </c>
      <c r="E63" s="34" t="s">
        <v>1866</v>
      </c>
      <c r="F63" s="34" t="s">
        <v>1866</v>
      </c>
      <c r="G63" s="34" t="s">
        <v>1866</v>
      </c>
      <c r="H63" s="34" t="s">
        <v>1866</v>
      </c>
      <c r="I63" s="34" t="s">
        <v>1866</v>
      </c>
      <c r="J63" s="34" t="s">
        <v>1866</v>
      </c>
      <c r="K63" s="34" t="s">
        <v>1866</v>
      </c>
      <c r="L63" s="34" t="s">
        <v>1866</v>
      </c>
    </row>
    <row r="64" spans="1:12" x14ac:dyDescent="0.35">
      <c r="A64" s="229">
        <v>10004797</v>
      </c>
      <c r="B64" s="14" t="s">
        <v>1781</v>
      </c>
      <c r="C64" s="34" t="s">
        <v>1866</v>
      </c>
      <c r="D64" s="34" t="s">
        <v>1866</v>
      </c>
      <c r="E64" s="34" t="s">
        <v>1866</v>
      </c>
      <c r="F64" s="34" t="s">
        <v>1866</v>
      </c>
      <c r="G64" s="34" t="s">
        <v>1866</v>
      </c>
      <c r="H64" s="34" t="s">
        <v>1866</v>
      </c>
      <c r="I64" s="34" t="s">
        <v>1869</v>
      </c>
      <c r="J64" s="34" t="s">
        <v>1866</v>
      </c>
      <c r="K64" s="34" t="s">
        <v>1866</v>
      </c>
      <c r="L64" s="34" t="s">
        <v>1866</v>
      </c>
    </row>
    <row r="65" spans="1:12" x14ac:dyDescent="0.35">
      <c r="A65" s="229">
        <v>10004930</v>
      </c>
      <c r="B65" s="14" t="s">
        <v>1760</v>
      </c>
      <c r="C65" s="34" t="s">
        <v>1866</v>
      </c>
      <c r="D65" s="34" t="s">
        <v>1866</v>
      </c>
      <c r="E65" s="34" t="s">
        <v>1866</v>
      </c>
      <c r="F65" s="34" t="s">
        <v>1866</v>
      </c>
      <c r="G65" s="34" t="s">
        <v>1866</v>
      </c>
      <c r="H65" s="34" t="s">
        <v>1866</v>
      </c>
      <c r="I65" s="34" t="s">
        <v>1866</v>
      </c>
      <c r="J65" s="34" t="s">
        <v>1869</v>
      </c>
      <c r="K65" s="34" t="s">
        <v>1866</v>
      </c>
      <c r="L65" s="34" t="s">
        <v>1866</v>
      </c>
    </row>
    <row r="66" spans="1:12" x14ac:dyDescent="0.35">
      <c r="A66" s="229">
        <v>10005127</v>
      </c>
      <c r="B66" s="14" t="s">
        <v>1761</v>
      </c>
      <c r="C66" s="34" t="s">
        <v>1860</v>
      </c>
      <c r="D66" s="34" t="s">
        <v>1860</v>
      </c>
      <c r="E66" s="34" t="s">
        <v>1860</v>
      </c>
      <c r="F66" s="34" t="s">
        <v>1860</v>
      </c>
      <c r="G66" s="34" t="s">
        <v>1860</v>
      </c>
      <c r="H66" s="34" t="s">
        <v>1860</v>
      </c>
      <c r="I66" s="34" t="s">
        <v>1869</v>
      </c>
      <c r="J66" s="34" t="s">
        <v>1869</v>
      </c>
      <c r="K66" s="34" t="s">
        <v>1869</v>
      </c>
      <c r="L66" s="34" t="s">
        <v>1869</v>
      </c>
    </row>
    <row r="67" spans="1:12" x14ac:dyDescent="0.35">
      <c r="A67" s="229">
        <v>10005337</v>
      </c>
      <c r="B67" s="14" t="s">
        <v>1762</v>
      </c>
      <c r="C67" s="34" t="s">
        <v>1866</v>
      </c>
      <c r="D67" s="34" t="s">
        <v>1866</v>
      </c>
      <c r="E67" s="34" t="s">
        <v>1866</v>
      </c>
      <c r="F67" s="34" t="s">
        <v>1866</v>
      </c>
      <c r="G67" s="34" t="s">
        <v>1866</v>
      </c>
      <c r="H67" s="34" t="s">
        <v>1866</v>
      </c>
      <c r="I67" s="34" t="s">
        <v>1866</v>
      </c>
      <c r="J67" s="34" t="s">
        <v>1866</v>
      </c>
      <c r="K67" s="34" t="s">
        <v>1866</v>
      </c>
      <c r="L67" s="34" t="s">
        <v>1866</v>
      </c>
    </row>
    <row r="68" spans="1:12" x14ac:dyDescent="0.35">
      <c r="A68" s="229">
        <v>10005343</v>
      </c>
      <c r="B68" s="14" t="s">
        <v>1892</v>
      </c>
      <c r="C68" s="34" t="s">
        <v>1871</v>
      </c>
      <c r="D68" s="34" t="s">
        <v>1871</v>
      </c>
      <c r="E68" s="34" t="s">
        <v>1871</v>
      </c>
      <c r="F68" s="34" t="s">
        <v>1871</v>
      </c>
      <c r="G68" s="34" t="s">
        <v>1871</v>
      </c>
      <c r="H68" s="34" t="s">
        <v>1871</v>
      </c>
      <c r="I68" s="34" t="s">
        <v>1871</v>
      </c>
      <c r="J68" s="34" t="s">
        <v>1871</v>
      </c>
      <c r="K68" s="34" t="s">
        <v>1871</v>
      </c>
      <c r="L68" s="34" t="s">
        <v>1871</v>
      </c>
    </row>
    <row r="69" spans="1:12" x14ac:dyDescent="0.35">
      <c r="A69" s="229">
        <v>10005389</v>
      </c>
      <c r="B69" s="14" t="s">
        <v>1893</v>
      </c>
      <c r="C69" s="34" t="s">
        <v>1859</v>
      </c>
      <c r="D69" s="34" t="s">
        <v>1869</v>
      </c>
      <c r="E69" s="34" t="s">
        <v>1869</v>
      </c>
      <c r="F69" s="34" t="s">
        <v>1869</v>
      </c>
      <c r="G69" s="34" t="s">
        <v>1869</v>
      </c>
      <c r="H69" s="34" t="s">
        <v>1869</v>
      </c>
      <c r="I69" s="34" t="s">
        <v>1869</v>
      </c>
      <c r="J69" s="34" t="s">
        <v>1869</v>
      </c>
      <c r="K69" s="34" t="s">
        <v>1869</v>
      </c>
      <c r="L69" s="34" t="s">
        <v>1869</v>
      </c>
    </row>
    <row r="70" spans="1:12" x14ac:dyDescent="0.35">
      <c r="A70" s="229">
        <v>10005451</v>
      </c>
      <c r="B70" s="14" t="s">
        <v>1894</v>
      </c>
      <c r="C70" s="34" t="s">
        <v>1860</v>
      </c>
      <c r="D70" s="34" t="s">
        <v>1860</v>
      </c>
      <c r="E70" s="34" t="s">
        <v>1860</v>
      </c>
      <c r="F70" s="34" t="s">
        <v>1860</v>
      </c>
      <c r="G70" s="34" t="s">
        <v>1860</v>
      </c>
      <c r="H70" s="34" t="s">
        <v>1860</v>
      </c>
      <c r="I70" s="34" t="s">
        <v>1860</v>
      </c>
      <c r="J70" s="34" t="s">
        <v>1860</v>
      </c>
      <c r="K70" s="34" t="s">
        <v>1869</v>
      </c>
      <c r="L70" s="34" t="s">
        <v>1869</v>
      </c>
    </row>
    <row r="71" spans="1:12" x14ac:dyDescent="0.35">
      <c r="A71" s="229">
        <v>10005470</v>
      </c>
      <c r="B71" s="14" t="s">
        <v>1895</v>
      </c>
      <c r="C71" s="34" t="s">
        <v>1860</v>
      </c>
      <c r="D71" s="34" t="s">
        <v>1860</v>
      </c>
      <c r="E71" s="34" t="s">
        <v>1860</v>
      </c>
      <c r="F71" s="34" t="s">
        <v>1860</v>
      </c>
      <c r="G71" s="34" t="s">
        <v>1860</v>
      </c>
      <c r="H71" s="34" t="s">
        <v>1860</v>
      </c>
      <c r="I71" s="34" t="s">
        <v>1869</v>
      </c>
      <c r="J71" s="34" t="s">
        <v>1869</v>
      </c>
      <c r="K71" s="34" t="s">
        <v>1869</v>
      </c>
      <c r="L71" s="34" t="s">
        <v>1869</v>
      </c>
    </row>
    <row r="72" spans="1:12" x14ac:dyDescent="0.35">
      <c r="A72" s="229">
        <v>10005500</v>
      </c>
      <c r="B72" s="14" t="s">
        <v>1782</v>
      </c>
      <c r="C72" s="34" t="s">
        <v>1866</v>
      </c>
      <c r="D72" s="34" t="s">
        <v>1866</v>
      </c>
      <c r="E72" s="34" t="s">
        <v>1866</v>
      </c>
      <c r="F72" s="34" t="s">
        <v>1866</v>
      </c>
      <c r="G72" s="34" t="s">
        <v>1866</v>
      </c>
      <c r="H72" s="34" t="s">
        <v>1871</v>
      </c>
      <c r="I72" s="34" t="s">
        <v>1871</v>
      </c>
      <c r="J72" s="34" t="s">
        <v>1871</v>
      </c>
      <c r="K72" s="34" t="s">
        <v>1871</v>
      </c>
      <c r="L72" s="34" t="s">
        <v>1871</v>
      </c>
    </row>
    <row r="73" spans="1:12" x14ac:dyDescent="0.35">
      <c r="A73" s="229">
        <v>10005523</v>
      </c>
      <c r="B73" s="14" t="s">
        <v>1896</v>
      </c>
      <c r="C73" s="34" t="s">
        <v>1869</v>
      </c>
      <c r="D73" s="34" t="s">
        <v>1869</v>
      </c>
      <c r="E73" s="34" t="s">
        <v>1866</v>
      </c>
      <c r="F73" s="34" t="s">
        <v>1869</v>
      </c>
      <c r="G73" s="34" t="s">
        <v>1866</v>
      </c>
      <c r="H73" s="34" t="s">
        <v>1866</v>
      </c>
      <c r="I73" s="34" t="s">
        <v>1866</v>
      </c>
      <c r="J73" s="34" t="s">
        <v>1866</v>
      </c>
      <c r="K73" s="34" t="s">
        <v>1866</v>
      </c>
      <c r="L73" s="34" t="s">
        <v>1866</v>
      </c>
    </row>
    <row r="74" spans="1:12" x14ac:dyDescent="0.35">
      <c r="A74" s="229">
        <v>10005544</v>
      </c>
      <c r="B74" s="14" t="s">
        <v>1897</v>
      </c>
      <c r="C74" s="34" t="s">
        <v>1860</v>
      </c>
      <c r="D74" s="34" t="s">
        <v>1860</v>
      </c>
      <c r="E74" s="34" t="s">
        <v>1860</v>
      </c>
      <c r="F74" s="34" t="s">
        <v>1860</v>
      </c>
      <c r="G74" s="34" t="s">
        <v>1860</v>
      </c>
      <c r="H74" s="34" t="s">
        <v>1860</v>
      </c>
      <c r="I74" s="34" t="s">
        <v>1866</v>
      </c>
      <c r="J74" s="34" t="s">
        <v>1859</v>
      </c>
      <c r="K74" s="34" t="s">
        <v>1859</v>
      </c>
      <c r="L74" s="34" t="s">
        <v>1859</v>
      </c>
    </row>
    <row r="75" spans="1:12" x14ac:dyDescent="0.35">
      <c r="A75" s="229">
        <v>10005545</v>
      </c>
      <c r="B75" s="14" t="s">
        <v>1766</v>
      </c>
      <c r="C75" s="34" t="s">
        <v>1869</v>
      </c>
      <c r="D75" s="34" t="s">
        <v>1866</v>
      </c>
      <c r="E75" s="34" t="s">
        <v>1869</v>
      </c>
      <c r="F75" s="34" t="s">
        <v>1869</v>
      </c>
      <c r="G75" s="34" t="s">
        <v>1869</v>
      </c>
      <c r="H75" s="34" t="s">
        <v>1869</v>
      </c>
      <c r="I75" s="34" t="s">
        <v>1869</v>
      </c>
      <c r="J75" s="34" t="s">
        <v>1869</v>
      </c>
      <c r="K75" s="34" t="s">
        <v>1869</v>
      </c>
      <c r="L75" s="34" t="s">
        <v>1869</v>
      </c>
    </row>
    <row r="76" spans="1:12" x14ac:dyDescent="0.35">
      <c r="A76" s="229">
        <v>10005553</v>
      </c>
      <c r="B76" s="14" t="s">
        <v>1769</v>
      </c>
      <c r="C76" s="34" t="s">
        <v>1866</v>
      </c>
      <c r="D76" s="34" t="s">
        <v>1866</v>
      </c>
      <c r="E76" s="34" t="s">
        <v>1871</v>
      </c>
      <c r="F76" s="34" t="s">
        <v>1871</v>
      </c>
      <c r="G76" s="34" t="s">
        <v>1866</v>
      </c>
      <c r="H76" s="34" t="s">
        <v>1866</v>
      </c>
      <c r="I76" s="34" t="s">
        <v>1866</v>
      </c>
      <c r="J76" s="34" t="s">
        <v>1866</v>
      </c>
      <c r="K76" s="34" t="s">
        <v>1866</v>
      </c>
      <c r="L76" s="34" t="s">
        <v>1866</v>
      </c>
    </row>
    <row r="77" spans="1:12" x14ac:dyDescent="0.35">
      <c r="A77" s="229">
        <v>10005561</v>
      </c>
      <c r="B77" s="14" t="s">
        <v>1768</v>
      </c>
      <c r="C77" s="34" t="s">
        <v>1859</v>
      </c>
      <c r="D77" s="34" t="s">
        <v>1866</v>
      </c>
      <c r="E77" s="34" t="s">
        <v>1866</v>
      </c>
      <c r="F77" s="34" t="s">
        <v>1866</v>
      </c>
      <c r="G77" s="34" t="s">
        <v>1866</v>
      </c>
      <c r="H77" s="34" t="s">
        <v>1871</v>
      </c>
      <c r="I77" s="34" t="s">
        <v>1866</v>
      </c>
      <c r="J77" s="34" t="s">
        <v>1871</v>
      </c>
      <c r="K77" s="34" t="s">
        <v>1871</v>
      </c>
      <c r="L77" s="34" t="s">
        <v>1871</v>
      </c>
    </row>
    <row r="78" spans="1:12" x14ac:dyDescent="0.35">
      <c r="A78" s="229">
        <v>10005700</v>
      </c>
      <c r="B78" s="14" t="s">
        <v>1772</v>
      </c>
      <c r="C78" s="34" t="s">
        <v>1869</v>
      </c>
      <c r="D78" s="34" t="s">
        <v>1869</v>
      </c>
      <c r="E78" s="34" t="s">
        <v>1869</v>
      </c>
      <c r="F78" s="34" t="s">
        <v>1869</v>
      </c>
      <c r="G78" s="34" t="s">
        <v>1869</v>
      </c>
      <c r="H78" s="34" t="s">
        <v>1869</v>
      </c>
      <c r="I78" s="34" t="s">
        <v>1869</v>
      </c>
      <c r="J78" s="34" t="s">
        <v>1869</v>
      </c>
      <c r="K78" s="34" t="s">
        <v>1869</v>
      </c>
      <c r="L78" s="34" t="s">
        <v>1869</v>
      </c>
    </row>
    <row r="79" spans="1:12" x14ac:dyDescent="0.35">
      <c r="A79" s="229">
        <v>10005790</v>
      </c>
      <c r="B79" s="14" t="s">
        <v>1771</v>
      </c>
      <c r="C79" s="34" t="s">
        <v>1869</v>
      </c>
      <c r="D79" s="34" t="s">
        <v>1866</v>
      </c>
      <c r="E79" s="34" t="s">
        <v>1866</v>
      </c>
      <c r="F79" s="34" t="s">
        <v>1866</v>
      </c>
      <c r="G79" s="34" t="s">
        <v>1869</v>
      </c>
      <c r="H79" s="34" t="s">
        <v>1866</v>
      </c>
      <c r="I79" s="34" t="s">
        <v>1866</v>
      </c>
      <c r="J79" s="34" t="s">
        <v>1869</v>
      </c>
      <c r="K79" s="34" t="s">
        <v>1866</v>
      </c>
      <c r="L79" s="34" t="s">
        <v>1869</v>
      </c>
    </row>
    <row r="80" spans="1:12" x14ac:dyDescent="0.35">
      <c r="A80" s="229">
        <v>10005916</v>
      </c>
      <c r="B80" s="14" t="s">
        <v>1898</v>
      </c>
      <c r="C80" s="34" t="s">
        <v>1860</v>
      </c>
      <c r="D80" s="34" t="s">
        <v>1860</v>
      </c>
      <c r="E80" s="34" t="s">
        <v>1860</v>
      </c>
      <c r="F80" s="34" t="s">
        <v>1860</v>
      </c>
      <c r="G80" s="34" t="s">
        <v>1860</v>
      </c>
      <c r="H80" s="34" t="s">
        <v>1860</v>
      </c>
      <c r="I80" s="34" t="s">
        <v>1866</v>
      </c>
      <c r="J80" s="34" t="s">
        <v>1866</v>
      </c>
      <c r="K80" s="34" t="s">
        <v>1871</v>
      </c>
      <c r="L80" s="34" t="s">
        <v>1871</v>
      </c>
    </row>
    <row r="81" spans="1:12" x14ac:dyDescent="0.35">
      <c r="A81" s="229">
        <v>10006022</v>
      </c>
      <c r="B81" s="14" t="s">
        <v>1899</v>
      </c>
      <c r="C81" s="34" t="s">
        <v>1869</v>
      </c>
      <c r="D81" s="34" t="s">
        <v>1869</v>
      </c>
      <c r="E81" s="34" t="s">
        <v>1869</v>
      </c>
      <c r="F81" s="34" t="s">
        <v>1869</v>
      </c>
      <c r="G81" s="34" t="s">
        <v>1869</v>
      </c>
      <c r="H81" s="34" t="s">
        <v>1869</v>
      </c>
      <c r="I81" s="34" t="s">
        <v>1869</v>
      </c>
      <c r="J81" s="34" t="s">
        <v>1869</v>
      </c>
      <c r="K81" s="34" t="s">
        <v>1869</v>
      </c>
      <c r="L81" s="34" t="s">
        <v>1869</v>
      </c>
    </row>
    <row r="82" spans="1:12" x14ac:dyDescent="0.35">
      <c r="A82" s="229">
        <v>10006093</v>
      </c>
      <c r="B82" s="14" t="s">
        <v>1900</v>
      </c>
      <c r="C82" s="34" t="s">
        <v>1860</v>
      </c>
      <c r="D82" s="34" t="s">
        <v>1860</v>
      </c>
      <c r="E82" s="34" t="s">
        <v>1860</v>
      </c>
      <c r="F82" s="34" t="s">
        <v>1860</v>
      </c>
      <c r="G82" s="34" t="s">
        <v>1860</v>
      </c>
      <c r="H82" s="34" t="s">
        <v>1860</v>
      </c>
      <c r="I82" s="34" t="s">
        <v>1860</v>
      </c>
      <c r="J82" s="34" t="s">
        <v>1859</v>
      </c>
      <c r="K82" s="34" t="s">
        <v>1859</v>
      </c>
      <c r="L82" s="34" t="s">
        <v>1860</v>
      </c>
    </row>
    <row r="83" spans="1:12" x14ac:dyDescent="0.35">
      <c r="A83" s="229">
        <v>10006243</v>
      </c>
      <c r="B83" s="14" t="s">
        <v>1901</v>
      </c>
      <c r="C83" s="34" t="s">
        <v>1860</v>
      </c>
      <c r="D83" s="34" t="s">
        <v>1860</v>
      </c>
      <c r="E83" s="34" t="s">
        <v>1860</v>
      </c>
      <c r="F83" s="34" t="s">
        <v>1860</v>
      </c>
      <c r="G83" s="34" t="s">
        <v>1860</v>
      </c>
      <c r="H83" s="34" t="s">
        <v>1860</v>
      </c>
      <c r="I83" s="34" t="s">
        <v>1860</v>
      </c>
      <c r="J83" s="34" t="s">
        <v>1859</v>
      </c>
      <c r="K83" s="34" t="s">
        <v>1859</v>
      </c>
      <c r="L83" s="34" t="s">
        <v>1860</v>
      </c>
    </row>
    <row r="84" spans="1:12" x14ac:dyDescent="0.35">
      <c r="A84" s="229">
        <v>10006299</v>
      </c>
      <c r="B84" s="14" t="s">
        <v>1774</v>
      </c>
      <c r="C84" s="34" t="s">
        <v>1869</v>
      </c>
      <c r="D84" s="34" t="s">
        <v>1869</v>
      </c>
      <c r="E84" s="34" t="s">
        <v>1869</v>
      </c>
      <c r="F84" s="34" t="s">
        <v>1869</v>
      </c>
      <c r="G84" s="34" t="s">
        <v>1869</v>
      </c>
      <c r="H84" s="34" t="s">
        <v>1869</v>
      </c>
      <c r="I84" s="34" t="s">
        <v>1869</v>
      </c>
      <c r="J84" s="34" t="s">
        <v>1869</v>
      </c>
      <c r="K84" s="34" t="s">
        <v>1869</v>
      </c>
      <c r="L84" s="34" t="s">
        <v>1869</v>
      </c>
    </row>
    <row r="85" spans="1:12" x14ac:dyDescent="0.35">
      <c r="A85" s="229">
        <v>10006427</v>
      </c>
      <c r="B85" s="14" t="s">
        <v>1839</v>
      </c>
      <c r="C85" s="34" t="s">
        <v>1869</v>
      </c>
      <c r="D85" s="34" t="s">
        <v>1869</v>
      </c>
      <c r="E85" s="34" t="s">
        <v>1869</v>
      </c>
      <c r="F85" s="34" t="s">
        <v>1869</v>
      </c>
      <c r="G85" s="34" t="s">
        <v>1869</v>
      </c>
      <c r="H85" s="34" t="s">
        <v>1869</v>
      </c>
      <c r="I85" s="34" t="s">
        <v>1869</v>
      </c>
      <c r="J85" s="34" t="s">
        <v>1869</v>
      </c>
      <c r="K85" s="34" t="s">
        <v>1869</v>
      </c>
      <c r="L85" s="34" t="s">
        <v>1866</v>
      </c>
    </row>
    <row r="86" spans="1:12" x14ac:dyDescent="0.35">
      <c r="A86" s="229">
        <v>10006566</v>
      </c>
      <c r="B86" s="14" t="s">
        <v>1830</v>
      </c>
      <c r="C86" s="34" t="s">
        <v>1859</v>
      </c>
      <c r="D86" s="34" t="s">
        <v>1859</v>
      </c>
      <c r="E86" s="34" t="s">
        <v>1869</v>
      </c>
      <c r="F86" s="34" t="s">
        <v>1869</v>
      </c>
      <c r="G86" s="34" t="s">
        <v>1869</v>
      </c>
      <c r="H86" s="34" t="s">
        <v>1869</v>
      </c>
      <c r="I86" s="34" t="s">
        <v>1869</v>
      </c>
      <c r="J86" s="34" t="s">
        <v>1869</v>
      </c>
      <c r="K86" s="34" t="s">
        <v>1869</v>
      </c>
      <c r="L86" s="34" t="s">
        <v>1869</v>
      </c>
    </row>
    <row r="87" spans="1:12" x14ac:dyDescent="0.35">
      <c r="A87" s="229">
        <v>10006840</v>
      </c>
      <c r="B87" s="14" t="s">
        <v>1788</v>
      </c>
      <c r="C87" s="34" t="s">
        <v>1871</v>
      </c>
      <c r="D87" s="34" t="s">
        <v>1871</v>
      </c>
      <c r="E87" s="34" t="s">
        <v>1871</v>
      </c>
      <c r="F87" s="34" t="s">
        <v>1871</v>
      </c>
      <c r="G87" s="34" t="s">
        <v>1871</v>
      </c>
      <c r="H87" s="34" t="s">
        <v>1871</v>
      </c>
      <c r="I87" s="34" t="s">
        <v>1871</v>
      </c>
      <c r="J87" s="34" t="s">
        <v>1871</v>
      </c>
      <c r="K87" s="34" t="s">
        <v>1871</v>
      </c>
      <c r="L87" s="34" t="s">
        <v>1871</v>
      </c>
    </row>
    <row r="88" spans="1:12" x14ac:dyDescent="0.35">
      <c r="A88" s="229">
        <v>10006841</v>
      </c>
      <c r="B88" s="14" t="s">
        <v>1789</v>
      </c>
      <c r="C88" s="34" t="s">
        <v>1859</v>
      </c>
      <c r="D88" s="34" t="s">
        <v>1869</v>
      </c>
      <c r="E88" s="34" t="s">
        <v>1869</v>
      </c>
      <c r="F88" s="34" t="s">
        <v>1869</v>
      </c>
      <c r="G88" s="34" t="s">
        <v>1869</v>
      </c>
      <c r="H88" s="34" t="s">
        <v>1869</v>
      </c>
      <c r="I88" s="34" t="s">
        <v>1869</v>
      </c>
      <c r="J88" s="34" t="s">
        <v>1869</v>
      </c>
      <c r="K88" s="34" t="s">
        <v>1869</v>
      </c>
      <c r="L88" s="34" t="s">
        <v>1869</v>
      </c>
    </row>
    <row r="89" spans="1:12" x14ac:dyDescent="0.35">
      <c r="A89" s="229">
        <v>10006842</v>
      </c>
      <c r="B89" s="14" t="s">
        <v>1812</v>
      </c>
      <c r="C89" s="34" t="s">
        <v>1866</v>
      </c>
      <c r="D89" s="34" t="s">
        <v>1871</v>
      </c>
      <c r="E89" s="34" t="s">
        <v>1871</v>
      </c>
      <c r="F89" s="34" t="s">
        <v>1871</v>
      </c>
      <c r="G89" s="34" t="s">
        <v>1871</v>
      </c>
      <c r="H89" s="34" t="s">
        <v>1871</v>
      </c>
      <c r="I89" s="34" t="s">
        <v>1871</v>
      </c>
      <c r="J89" s="34" t="s">
        <v>1871</v>
      </c>
      <c r="K89" s="34" t="s">
        <v>1866</v>
      </c>
      <c r="L89" s="34" t="s">
        <v>1866</v>
      </c>
    </row>
    <row r="90" spans="1:12" x14ac:dyDescent="0.35">
      <c r="A90" s="229">
        <v>10007048</v>
      </c>
      <c r="B90" s="14" t="s">
        <v>1902</v>
      </c>
      <c r="C90" s="34" t="s">
        <v>1866</v>
      </c>
      <c r="D90" s="34" t="s">
        <v>1869</v>
      </c>
      <c r="E90" s="34" t="s">
        <v>1860</v>
      </c>
      <c r="F90" s="34" t="s">
        <v>1860</v>
      </c>
      <c r="G90" s="34" t="s">
        <v>1860</v>
      </c>
      <c r="H90" s="34" t="s">
        <v>1860</v>
      </c>
      <c r="I90" s="34" t="s">
        <v>1860</v>
      </c>
      <c r="J90" s="34" t="s">
        <v>1860</v>
      </c>
      <c r="K90" s="34" t="s">
        <v>1860</v>
      </c>
      <c r="L90" s="34" t="s">
        <v>1860</v>
      </c>
    </row>
    <row r="91" spans="1:12" x14ac:dyDescent="0.35">
      <c r="A91" s="229">
        <v>10007114</v>
      </c>
      <c r="B91" s="14" t="s">
        <v>1854</v>
      </c>
      <c r="C91" s="34" t="s">
        <v>1859</v>
      </c>
      <c r="D91" s="34" t="s">
        <v>1859</v>
      </c>
      <c r="E91" s="34" t="s">
        <v>1859</v>
      </c>
      <c r="F91" s="34" t="s">
        <v>1859</v>
      </c>
      <c r="G91" s="34" t="s">
        <v>1859</v>
      </c>
      <c r="H91" s="34" t="s">
        <v>1859</v>
      </c>
      <c r="I91" s="34" t="s">
        <v>1859</v>
      </c>
      <c r="J91" s="34" t="s">
        <v>1859</v>
      </c>
      <c r="K91" s="34" t="s">
        <v>1859</v>
      </c>
      <c r="L91" s="34" t="s">
        <v>1859</v>
      </c>
    </row>
    <row r="92" spans="1:12" x14ac:dyDescent="0.35">
      <c r="A92" s="229">
        <v>10007137</v>
      </c>
      <c r="B92" s="14" t="s">
        <v>1796</v>
      </c>
      <c r="C92" s="34" t="s">
        <v>1866</v>
      </c>
      <c r="D92" s="34" t="s">
        <v>1866</v>
      </c>
      <c r="E92" s="34" t="s">
        <v>1866</v>
      </c>
      <c r="F92" s="34" t="s">
        <v>1866</v>
      </c>
      <c r="G92" s="34" t="s">
        <v>1869</v>
      </c>
      <c r="H92" s="34" t="s">
        <v>1866</v>
      </c>
      <c r="I92" s="34" t="s">
        <v>1866</v>
      </c>
      <c r="J92" s="34" t="s">
        <v>1866</v>
      </c>
      <c r="K92" s="34" t="s">
        <v>1866</v>
      </c>
      <c r="L92" s="34" t="s">
        <v>1866</v>
      </c>
    </row>
    <row r="93" spans="1:12" x14ac:dyDescent="0.35">
      <c r="A93" s="229">
        <v>10007138</v>
      </c>
      <c r="B93" s="14" t="s">
        <v>1814</v>
      </c>
      <c r="C93" s="34" t="s">
        <v>1869</v>
      </c>
      <c r="D93" s="34" t="s">
        <v>1869</v>
      </c>
      <c r="E93" s="34" t="s">
        <v>1869</v>
      </c>
      <c r="F93" s="34" t="s">
        <v>1869</v>
      </c>
      <c r="G93" s="34" t="s">
        <v>1869</v>
      </c>
      <c r="H93" s="34" t="s">
        <v>1869</v>
      </c>
      <c r="I93" s="34" t="s">
        <v>1869</v>
      </c>
      <c r="J93" s="34" t="s">
        <v>1869</v>
      </c>
      <c r="K93" s="34" t="s">
        <v>1869</v>
      </c>
      <c r="L93" s="34" t="s">
        <v>1869</v>
      </c>
    </row>
    <row r="94" spans="1:12" x14ac:dyDescent="0.35">
      <c r="A94" s="229">
        <v>10007139</v>
      </c>
      <c r="B94" s="14" t="s">
        <v>1857</v>
      </c>
      <c r="C94" s="34" t="s">
        <v>1869</v>
      </c>
      <c r="D94" s="34" t="s">
        <v>1869</v>
      </c>
      <c r="E94" s="34" t="s">
        <v>1869</v>
      </c>
      <c r="F94" s="34" t="s">
        <v>1869</v>
      </c>
      <c r="G94" s="34" t="s">
        <v>1869</v>
      </c>
      <c r="H94" s="34" t="s">
        <v>1869</v>
      </c>
      <c r="I94" s="34" t="s">
        <v>1869</v>
      </c>
      <c r="J94" s="34" t="s">
        <v>1869</v>
      </c>
      <c r="K94" s="34" t="s">
        <v>1869</v>
      </c>
      <c r="L94" s="34" t="s">
        <v>1869</v>
      </c>
    </row>
    <row r="95" spans="1:12" x14ac:dyDescent="0.35">
      <c r="A95" s="229">
        <v>10007140</v>
      </c>
      <c r="B95" s="14" t="s">
        <v>1720</v>
      </c>
      <c r="C95" s="34" t="s">
        <v>1869</v>
      </c>
      <c r="D95" s="34" t="s">
        <v>1869</v>
      </c>
      <c r="E95" s="34" t="s">
        <v>1869</v>
      </c>
      <c r="F95" s="34" t="s">
        <v>1866</v>
      </c>
      <c r="G95" s="34" t="s">
        <v>1866</v>
      </c>
      <c r="H95" s="34" t="s">
        <v>1869</v>
      </c>
      <c r="I95" s="34" t="s">
        <v>1866</v>
      </c>
      <c r="J95" s="34" t="s">
        <v>1866</v>
      </c>
      <c r="K95" s="34" t="s">
        <v>1866</v>
      </c>
      <c r="L95" s="34" t="s">
        <v>1866</v>
      </c>
    </row>
    <row r="96" spans="1:12" x14ac:dyDescent="0.35">
      <c r="A96" s="229">
        <v>10007141</v>
      </c>
      <c r="B96" s="14" t="s">
        <v>1795</v>
      </c>
      <c r="C96" s="34" t="s">
        <v>1869</v>
      </c>
      <c r="D96" s="34" t="s">
        <v>1869</v>
      </c>
      <c r="E96" s="34" t="s">
        <v>1866</v>
      </c>
      <c r="F96" s="34" t="s">
        <v>1869</v>
      </c>
      <c r="G96" s="34" t="s">
        <v>1866</v>
      </c>
      <c r="H96" s="34" t="s">
        <v>1866</v>
      </c>
      <c r="I96" s="34" t="s">
        <v>1869</v>
      </c>
      <c r="J96" s="34" t="s">
        <v>1866</v>
      </c>
      <c r="K96" s="34" t="s">
        <v>1869</v>
      </c>
      <c r="L96" s="34" t="s">
        <v>1866</v>
      </c>
    </row>
    <row r="97" spans="1:12" x14ac:dyDescent="0.35">
      <c r="A97" s="229">
        <v>10007143</v>
      </c>
      <c r="B97" s="14" t="s">
        <v>1845</v>
      </c>
      <c r="C97" s="34" t="s">
        <v>1871</v>
      </c>
      <c r="D97" s="34" t="s">
        <v>1871</v>
      </c>
      <c r="E97" s="34" t="s">
        <v>1871</v>
      </c>
      <c r="F97" s="34" t="s">
        <v>1871</v>
      </c>
      <c r="G97" s="34" t="s">
        <v>1871</v>
      </c>
      <c r="H97" s="34" t="s">
        <v>1871</v>
      </c>
      <c r="I97" s="34" t="s">
        <v>1871</v>
      </c>
      <c r="J97" s="34" t="s">
        <v>1871</v>
      </c>
      <c r="K97" s="34" t="s">
        <v>1871</v>
      </c>
      <c r="L97" s="34" t="s">
        <v>1871</v>
      </c>
    </row>
    <row r="98" spans="1:12" x14ac:dyDescent="0.35">
      <c r="A98" s="229">
        <v>10007144</v>
      </c>
      <c r="B98" s="14" t="s">
        <v>1799</v>
      </c>
      <c r="C98" s="34" t="s">
        <v>1869</v>
      </c>
      <c r="D98" s="34" t="s">
        <v>1869</v>
      </c>
      <c r="E98" s="34" t="s">
        <v>1869</v>
      </c>
      <c r="F98" s="34" t="s">
        <v>1869</v>
      </c>
      <c r="G98" s="34" t="s">
        <v>1869</v>
      </c>
      <c r="H98" s="34" t="s">
        <v>1869</v>
      </c>
      <c r="I98" s="34" t="s">
        <v>1869</v>
      </c>
      <c r="J98" s="34" t="s">
        <v>1869</v>
      </c>
      <c r="K98" s="34" t="s">
        <v>1869</v>
      </c>
      <c r="L98" s="34" t="s">
        <v>1869</v>
      </c>
    </row>
    <row r="99" spans="1:12" x14ac:dyDescent="0.35">
      <c r="A99" s="229">
        <v>10007145</v>
      </c>
      <c r="B99" s="14" t="s">
        <v>1846</v>
      </c>
      <c r="C99" s="34" t="s">
        <v>1869</v>
      </c>
      <c r="D99" s="34" t="s">
        <v>1869</v>
      </c>
      <c r="E99" s="34" t="s">
        <v>1866</v>
      </c>
      <c r="F99" s="34" t="s">
        <v>1869</v>
      </c>
      <c r="G99" s="34" t="s">
        <v>1869</v>
      </c>
      <c r="H99" s="34" t="s">
        <v>1866</v>
      </c>
      <c r="I99" s="34" t="s">
        <v>1866</v>
      </c>
      <c r="J99" s="34" t="s">
        <v>1866</v>
      </c>
      <c r="K99" s="34" t="s">
        <v>1866</v>
      </c>
      <c r="L99" s="34" t="s">
        <v>1866</v>
      </c>
    </row>
    <row r="100" spans="1:12" x14ac:dyDescent="0.35">
      <c r="A100" s="229">
        <v>10007146</v>
      </c>
      <c r="B100" s="14" t="s">
        <v>1804</v>
      </c>
      <c r="C100" s="34" t="s">
        <v>1869</v>
      </c>
      <c r="D100" s="34" t="s">
        <v>1869</v>
      </c>
      <c r="E100" s="34" t="s">
        <v>1869</v>
      </c>
      <c r="F100" s="34" t="s">
        <v>1869</v>
      </c>
      <c r="G100" s="34" t="s">
        <v>1869</v>
      </c>
      <c r="H100" s="34" t="s">
        <v>1869</v>
      </c>
      <c r="I100" s="34" t="s">
        <v>1866</v>
      </c>
      <c r="J100" s="34" t="s">
        <v>1866</v>
      </c>
      <c r="K100" s="34" t="s">
        <v>1866</v>
      </c>
      <c r="L100" s="34" t="s">
        <v>1866</v>
      </c>
    </row>
    <row r="101" spans="1:12" x14ac:dyDescent="0.35">
      <c r="A101" s="229">
        <v>10007147</v>
      </c>
      <c r="B101" s="14" t="s">
        <v>1847</v>
      </c>
      <c r="C101" s="34" t="s">
        <v>1869</v>
      </c>
      <c r="D101" s="34" t="s">
        <v>1869</v>
      </c>
      <c r="E101" s="34" t="s">
        <v>1866</v>
      </c>
      <c r="F101" s="34" t="s">
        <v>1869</v>
      </c>
      <c r="G101" s="34" t="s">
        <v>1866</v>
      </c>
      <c r="H101" s="34" t="s">
        <v>1866</v>
      </c>
      <c r="I101" s="34" t="s">
        <v>1869</v>
      </c>
      <c r="J101" s="34" t="s">
        <v>1869</v>
      </c>
      <c r="K101" s="34" t="s">
        <v>1869</v>
      </c>
      <c r="L101" s="34" t="s">
        <v>1869</v>
      </c>
    </row>
    <row r="102" spans="1:12" x14ac:dyDescent="0.35">
      <c r="A102" s="229">
        <v>10007148</v>
      </c>
      <c r="B102" s="14" t="s">
        <v>1805</v>
      </c>
      <c r="C102" s="34" t="s">
        <v>1869</v>
      </c>
      <c r="D102" s="34" t="s">
        <v>1869</v>
      </c>
      <c r="E102" s="34" t="s">
        <v>1866</v>
      </c>
      <c r="F102" s="34" t="s">
        <v>1866</v>
      </c>
      <c r="G102" s="34" t="s">
        <v>1866</v>
      </c>
      <c r="H102" s="34" t="s">
        <v>1866</v>
      </c>
      <c r="I102" s="34" t="s">
        <v>1866</v>
      </c>
      <c r="J102" s="34" t="s">
        <v>1866</v>
      </c>
      <c r="K102" s="34" t="s">
        <v>1866</v>
      </c>
      <c r="L102" s="34" t="s">
        <v>1866</v>
      </c>
    </row>
    <row r="103" spans="1:12" x14ac:dyDescent="0.35">
      <c r="A103" s="229">
        <v>10007149</v>
      </c>
      <c r="B103" s="14" t="s">
        <v>1806</v>
      </c>
      <c r="C103" s="34" t="s">
        <v>1866</v>
      </c>
      <c r="D103" s="34" t="s">
        <v>1866</v>
      </c>
      <c r="E103" s="34" t="s">
        <v>1866</v>
      </c>
      <c r="F103" s="34" t="s">
        <v>1866</v>
      </c>
      <c r="G103" s="34" t="s">
        <v>1866</v>
      </c>
      <c r="H103" s="34" t="s">
        <v>1869</v>
      </c>
      <c r="I103" s="34" t="s">
        <v>1866</v>
      </c>
      <c r="J103" s="34" t="s">
        <v>1869</v>
      </c>
      <c r="K103" s="34" t="s">
        <v>1869</v>
      </c>
      <c r="L103" s="34" t="s">
        <v>1869</v>
      </c>
    </row>
    <row r="104" spans="1:12" x14ac:dyDescent="0.35">
      <c r="A104" s="229">
        <v>10007150</v>
      </c>
      <c r="B104" s="14" t="s">
        <v>1807</v>
      </c>
      <c r="C104" s="34" t="s">
        <v>1866</v>
      </c>
      <c r="D104" s="34" t="s">
        <v>1866</v>
      </c>
      <c r="E104" s="34" t="s">
        <v>1866</v>
      </c>
      <c r="F104" s="34" t="s">
        <v>1866</v>
      </c>
      <c r="G104" s="34" t="s">
        <v>1866</v>
      </c>
      <c r="H104" s="34" t="s">
        <v>1866</v>
      </c>
      <c r="I104" s="34" t="s">
        <v>1866</v>
      </c>
      <c r="J104" s="34" t="s">
        <v>1866</v>
      </c>
      <c r="K104" s="34" t="s">
        <v>1866</v>
      </c>
      <c r="L104" s="34" t="s">
        <v>1866</v>
      </c>
    </row>
    <row r="105" spans="1:12" x14ac:dyDescent="0.35">
      <c r="A105" s="229">
        <v>10007151</v>
      </c>
      <c r="B105" s="14" t="s">
        <v>1811</v>
      </c>
      <c r="C105" s="34" t="s">
        <v>1866</v>
      </c>
      <c r="D105" s="34" t="s">
        <v>1866</v>
      </c>
      <c r="E105" s="34" t="s">
        <v>1866</v>
      </c>
      <c r="F105" s="34" t="s">
        <v>1866</v>
      </c>
      <c r="G105" s="34" t="s">
        <v>1866</v>
      </c>
      <c r="H105" s="34" t="s">
        <v>1866</v>
      </c>
      <c r="I105" s="34" t="s">
        <v>1866</v>
      </c>
      <c r="J105" s="34" t="s">
        <v>1866</v>
      </c>
      <c r="K105" s="34" t="s">
        <v>1866</v>
      </c>
      <c r="L105" s="34" t="s">
        <v>1866</v>
      </c>
    </row>
    <row r="106" spans="1:12" x14ac:dyDescent="0.35">
      <c r="A106" s="229">
        <v>10007152</v>
      </c>
      <c r="B106" s="14" t="s">
        <v>1841</v>
      </c>
      <c r="C106" s="34" t="s">
        <v>1869</v>
      </c>
      <c r="D106" s="34" t="s">
        <v>1869</v>
      </c>
      <c r="E106" s="34" t="s">
        <v>1869</v>
      </c>
      <c r="F106" s="34" t="s">
        <v>1869</v>
      </c>
      <c r="G106" s="34" t="s">
        <v>1869</v>
      </c>
      <c r="H106" s="34" t="s">
        <v>1869</v>
      </c>
      <c r="I106" s="34" t="s">
        <v>1869</v>
      </c>
      <c r="J106" s="34" t="s">
        <v>1869</v>
      </c>
      <c r="K106" s="34" t="s">
        <v>1869</v>
      </c>
      <c r="L106" s="34" t="s">
        <v>1869</v>
      </c>
    </row>
    <row r="107" spans="1:12" x14ac:dyDescent="0.35">
      <c r="A107" s="229">
        <v>10007154</v>
      </c>
      <c r="B107" s="14" t="s">
        <v>1849</v>
      </c>
      <c r="C107" s="34" t="s">
        <v>1871</v>
      </c>
      <c r="D107" s="34" t="s">
        <v>1871</v>
      </c>
      <c r="E107" s="34" t="s">
        <v>1871</v>
      </c>
      <c r="F107" s="34" t="s">
        <v>1871</v>
      </c>
      <c r="G107" s="34" t="s">
        <v>1871</v>
      </c>
      <c r="H107" s="34" t="s">
        <v>1871</v>
      </c>
      <c r="I107" s="34" t="s">
        <v>1871</v>
      </c>
      <c r="J107" s="34" t="s">
        <v>1871</v>
      </c>
      <c r="K107" s="34" t="s">
        <v>1871</v>
      </c>
      <c r="L107" s="34" t="s">
        <v>1871</v>
      </c>
    </row>
    <row r="108" spans="1:12" x14ac:dyDescent="0.35">
      <c r="A108" s="229">
        <v>10007155</v>
      </c>
      <c r="B108" s="14" t="s">
        <v>1816</v>
      </c>
      <c r="C108" s="34" t="s">
        <v>1866</v>
      </c>
      <c r="D108" s="34" t="s">
        <v>1866</v>
      </c>
      <c r="E108" s="34" t="s">
        <v>1866</v>
      </c>
      <c r="F108" s="34" t="s">
        <v>1866</v>
      </c>
      <c r="G108" s="34" t="s">
        <v>1869</v>
      </c>
      <c r="H108" s="34" t="s">
        <v>1869</v>
      </c>
      <c r="I108" s="34" t="s">
        <v>1869</v>
      </c>
      <c r="J108" s="34" t="s">
        <v>1869</v>
      </c>
      <c r="K108" s="34" t="s">
        <v>1869</v>
      </c>
      <c r="L108" s="34" t="s">
        <v>1869</v>
      </c>
    </row>
    <row r="109" spans="1:12" x14ac:dyDescent="0.35">
      <c r="A109" s="229">
        <v>10007156</v>
      </c>
      <c r="B109" s="14" t="s">
        <v>1818</v>
      </c>
      <c r="C109" s="34" t="s">
        <v>1869</v>
      </c>
      <c r="D109" s="34" t="s">
        <v>1869</v>
      </c>
      <c r="E109" s="34" t="s">
        <v>1869</v>
      </c>
      <c r="F109" s="34" t="s">
        <v>1869</v>
      </c>
      <c r="G109" s="34" t="s">
        <v>1866</v>
      </c>
      <c r="H109" s="34" t="s">
        <v>1866</v>
      </c>
      <c r="I109" s="34" t="s">
        <v>1866</v>
      </c>
      <c r="J109" s="34" t="s">
        <v>1866</v>
      </c>
      <c r="K109" s="34" t="s">
        <v>1866</v>
      </c>
      <c r="L109" s="34" t="s">
        <v>1866</v>
      </c>
    </row>
    <row r="110" spans="1:12" x14ac:dyDescent="0.35">
      <c r="A110" s="229">
        <v>10007157</v>
      </c>
      <c r="B110" s="14" t="s">
        <v>1819</v>
      </c>
      <c r="C110" s="34" t="s">
        <v>1871</v>
      </c>
      <c r="D110" s="34" t="s">
        <v>1871</v>
      </c>
      <c r="E110" s="34" t="s">
        <v>1871</v>
      </c>
      <c r="F110" s="34" t="s">
        <v>1871</v>
      </c>
      <c r="G110" s="34" t="s">
        <v>1871</v>
      </c>
      <c r="H110" s="34" t="s">
        <v>1871</v>
      </c>
      <c r="I110" s="34" t="s">
        <v>1871</v>
      </c>
      <c r="J110" s="34" t="s">
        <v>1871</v>
      </c>
      <c r="K110" s="34" t="s">
        <v>1871</v>
      </c>
      <c r="L110" s="34" t="s">
        <v>1871</v>
      </c>
    </row>
    <row r="111" spans="1:12" x14ac:dyDescent="0.35">
      <c r="A111" s="229">
        <v>10007158</v>
      </c>
      <c r="B111" s="14" t="s">
        <v>1820</v>
      </c>
      <c r="C111" s="34" t="s">
        <v>1871</v>
      </c>
      <c r="D111" s="34" t="s">
        <v>1871</v>
      </c>
      <c r="E111" s="34" t="s">
        <v>1871</v>
      </c>
      <c r="F111" s="34" t="s">
        <v>1871</v>
      </c>
      <c r="G111" s="34" t="s">
        <v>1871</v>
      </c>
      <c r="H111" s="34" t="s">
        <v>1871</v>
      </c>
      <c r="I111" s="34" t="s">
        <v>1871</v>
      </c>
      <c r="J111" s="34" t="s">
        <v>1871</v>
      </c>
      <c r="K111" s="34" t="s">
        <v>1871</v>
      </c>
      <c r="L111" s="34" t="s">
        <v>1871</v>
      </c>
    </row>
    <row r="112" spans="1:12" x14ac:dyDescent="0.35">
      <c r="A112" s="229">
        <v>10007159</v>
      </c>
      <c r="B112" s="14" t="s">
        <v>1824</v>
      </c>
      <c r="C112" s="34" t="s">
        <v>1869</v>
      </c>
      <c r="D112" s="34" t="s">
        <v>1869</v>
      </c>
      <c r="E112" s="34" t="s">
        <v>1869</v>
      </c>
      <c r="F112" s="34" t="s">
        <v>1869</v>
      </c>
      <c r="G112" s="34" t="s">
        <v>1869</v>
      </c>
      <c r="H112" s="34" t="s">
        <v>1869</v>
      </c>
      <c r="I112" s="34" t="s">
        <v>1869</v>
      </c>
      <c r="J112" s="34" t="s">
        <v>1869</v>
      </c>
      <c r="K112" s="34" t="s">
        <v>1869</v>
      </c>
      <c r="L112" s="34" t="s">
        <v>1869</v>
      </c>
    </row>
    <row r="113" spans="1:12" x14ac:dyDescent="0.35">
      <c r="A113" s="229">
        <v>10007160</v>
      </c>
      <c r="B113" s="14" t="s">
        <v>1825</v>
      </c>
      <c r="C113" s="34" t="s">
        <v>1866</v>
      </c>
      <c r="D113" s="34" t="s">
        <v>1866</v>
      </c>
      <c r="E113" s="34" t="s">
        <v>1866</v>
      </c>
      <c r="F113" s="34" t="s">
        <v>1871</v>
      </c>
      <c r="G113" s="34" t="s">
        <v>1871</v>
      </c>
      <c r="H113" s="34" t="s">
        <v>1871</v>
      </c>
      <c r="I113" s="34" t="s">
        <v>1871</v>
      </c>
      <c r="J113" s="34" t="s">
        <v>1871</v>
      </c>
      <c r="K113" s="34" t="s">
        <v>1871</v>
      </c>
      <c r="L113" s="34" t="s">
        <v>1871</v>
      </c>
    </row>
    <row r="114" spans="1:12" x14ac:dyDescent="0.35">
      <c r="A114" s="229">
        <v>10007161</v>
      </c>
      <c r="B114" s="14" t="s">
        <v>1777</v>
      </c>
      <c r="C114" s="34" t="s">
        <v>1869</v>
      </c>
      <c r="D114" s="34" t="s">
        <v>1869</v>
      </c>
      <c r="E114" s="34" t="s">
        <v>1869</v>
      </c>
      <c r="F114" s="34" t="s">
        <v>1869</v>
      </c>
      <c r="G114" s="34" t="s">
        <v>1869</v>
      </c>
      <c r="H114" s="34" t="s">
        <v>1869</v>
      </c>
      <c r="I114" s="34" t="s">
        <v>1869</v>
      </c>
      <c r="J114" s="34" t="s">
        <v>1869</v>
      </c>
      <c r="K114" s="34" t="s">
        <v>1869</v>
      </c>
      <c r="L114" s="34" t="s">
        <v>1869</v>
      </c>
    </row>
    <row r="115" spans="1:12" x14ac:dyDescent="0.35">
      <c r="A115" s="229">
        <v>10007162</v>
      </c>
      <c r="B115" s="14" t="s">
        <v>1853</v>
      </c>
      <c r="C115" s="34" t="s">
        <v>1866</v>
      </c>
      <c r="D115" s="34" t="s">
        <v>1869</v>
      </c>
      <c r="E115" s="34" t="s">
        <v>1869</v>
      </c>
      <c r="F115" s="34" t="s">
        <v>1869</v>
      </c>
      <c r="G115" s="34" t="s">
        <v>1869</v>
      </c>
      <c r="H115" s="34" t="s">
        <v>1869</v>
      </c>
      <c r="I115" s="34" t="s">
        <v>1866</v>
      </c>
      <c r="J115" s="34" t="s">
        <v>1866</v>
      </c>
      <c r="K115" s="34" t="s">
        <v>1866</v>
      </c>
      <c r="L115" s="34" t="s">
        <v>1866</v>
      </c>
    </row>
    <row r="116" spans="1:12" x14ac:dyDescent="0.35">
      <c r="A116" s="229">
        <v>10007163</v>
      </c>
      <c r="B116" s="14" t="s">
        <v>1829</v>
      </c>
      <c r="C116" s="34" t="s">
        <v>1871</v>
      </c>
      <c r="D116" s="34" t="s">
        <v>1871</v>
      </c>
      <c r="E116" s="34" t="s">
        <v>1871</v>
      </c>
      <c r="F116" s="34" t="s">
        <v>1871</v>
      </c>
      <c r="G116" s="34" t="s">
        <v>1871</v>
      </c>
      <c r="H116" s="34" t="s">
        <v>1871</v>
      </c>
      <c r="I116" s="34" t="s">
        <v>1871</v>
      </c>
      <c r="J116" s="34" t="s">
        <v>1871</v>
      </c>
      <c r="K116" s="34" t="s">
        <v>1871</v>
      </c>
      <c r="L116" s="34" t="s">
        <v>1871</v>
      </c>
    </row>
    <row r="117" spans="1:12" x14ac:dyDescent="0.35">
      <c r="A117" s="229">
        <v>10007164</v>
      </c>
      <c r="B117" s="14" t="s">
        <v>1855</v>
      </c>
      <c r="C117" s="34" t="s">
        <v>1869</v>
      </c>
      <c r="D117" s="34" t="s">
        <v>1869</v>
      </c>
      <c r="E117" s="34" t="s">
        <v>1866</v>
      </c>
      <c r="F117" s="34" t="s">
        <v>1866</v>
      </c>
      <c r="G117" s="34" t="s">
        <v>1869</v>
      </c>
      <c r="H117" s="34" t="s">
        <v>1869</v>
      </c>
      <c r="I117" s="34" t="s">
        <v>1869</v>
      </c>
      <c r="J117" s="34" t="s">
        <v>1869</v>
      </c>
      <c r="K117" s="34" t="s">
        <v>1869</v>
      </c>
      <c r="L117" s="34" t="s">
        <v>1869</v>
      </c>
    </row>
    <row r="118" spans="1:12" x14ac:dyDescent="0.35">
      <c r="A118" s="229">
        <v>10007165</v>
      </c>
      <c r="B118" s="14" t="s">
        <v>1831</v>
      </c>
      <c r="C118" s="34" t="s">
        <v>1869</v>
      </c>
      <c r="D118" s="34" t="s">
        <v>1869</v>
      </c>
      <c r="E118" s="34" t="s">
        <v>1866</v>
      </c>
      <c r="F118" s="34" t="s">
        <v>1866</v>
      </c>
      <c r="G118" s="34" t="s">
        <v>1866</v>
      </c>
      <c r="H118" s="34" t="s">
        <v>1866</v>
      </c>
      <c r="I118" s="34" t="s">
        <v>1866</v>
      </c>
      <c r="J118" s="34" t="s">
        <v>1866</v>
      </c>
      <c r="K118" s="34" t="s">
        <v>1866</v>
      </c>
      <c r="L118" s="34" t="s">
        <v>1866</v>
      </c>
    </row>
    <row r="119" spans="1:12" x14ac:dyDescent="0.35">
      <c r="A119" s="229">
        <v>10007166</v>
      </c>
      <c r="B119" s="14" t="s">
        <v>1833</v>
      </c>
      <c r="C119" s="34" t="s">
        <v>1869</v>
      </c>
      <c r="D119" s="34" t="s">
        <v>1869</v>
      </c>
      <c r="E119" s="34" t="s">
        <v>1869</v>
      </c>
      <c r="F119" s="34" t="s">
        <v>1869</v>
      </c>
      <c r="G119" s="34" t="s">
        <v>1869</v>
      </c>
      <c r="H119" s="34" t="s">
        <v>1869</v>
      </c>
      <c r="I119" s="34" t="s">
        <v>1869</v>
      </c>
      <c r="J119" s="34" t="s">
        <v>1869</v>
      </c>
      <c r="K119" s="34" t="s">
        <v>1869</v>
      </c>
      <c r="L119" s="34" t="s">
        <v>1869</v>
      </c>
    </row>
    <row r="120" spans="1:12" x14ac:dyDescent="0.35">
      <c r="A120" s="229">
        <v>10007167</v>
      </c>
      <c r="B120" s="14" t="s">
        <v>1834</v>
      </c>
      <c r="C120" s="34" t="s">
        <v>1871</v>
      </c>
      <c r="D120" s="34" t="s">
        <v>1871</v>
      </c>
      <c r="E120" s="34" t="s">
        <v>1871</v>
      </c>
      <c r="F120" s="34" t="s">
        <v>1871</v>
      </c>
      <c r="G120" s="34" t="s">
        <v>1871</v>
      </c>
      <c r="H120" s="34" t="s">
        <v>1871</v>
      </c>
      <c r="I120" s="34" t="s">
        <v>1871</v>
      </c>
      <c r="J120" s="34" t="s">
        <v>1871</v>
      </c>
      <c r="K120" s="34" t="s">
        <v>1871</v>
      </c>
      <c r="L120" s="34" t="s">
        <v>1871</v>
      </c>
    </row>
    <row r="121" spans="1:12" x14ac:dyDescent="0.35">
      <c r="A121" s="229">
        <v>10007657</v>
      </c>
      <c r="B121" s="14" t="s">
        <v>1903</v>
      </c>
      <c r="C121" s="34" t="s">
        <v>1869</v>
      </c>
      <c r="D121" s="34" t="s">
        <v>1859</v>
      </c>
      <c r="E121" s="34" t="s">
        <v>1869</v>
      </c>
      <c r="F121" s="34" t="s">
        <v>1869</v>
      </c>
      <c r="G121" s="34" t="s">
        <v>1869</v>
      </c>
      <c r="H121" s="34" t="s">
        <v>1869</v>
      </c>
      <c r="I121" s="34" t="s">
        <v>1869</v>
      </c>
      <c r="J121" s="34" t="s">
        <v>1866</v>
      </c>
      <c r="K121" s="34" t="s">
        <v>1866</v>
      </c>
      <c r="L121" s="34" t="s">
        <v>1866</v>
      </c>
    </row>
    <row r="122" spans="1:12" x14ac:dyDescent="0.35">
      <c r="A122" s="229">
        <v>10007713</v>
      </c>
      <c r="B122" s="14" t="s">
        <v>1858</v>
      </c>
      <c r="C122" s="34" t="s">
        <v>1866</v>
      </c>
      <c r="D122" s="34" t="s">
        <v>1869</v>
      </c>
      <c r="E122" s="34" t="s">
        <v>1869</v>
      </c>
      <c r="F122" s="34" t="s">
        <v>1869</v>
      </c>
      <c r="G122" s="34" t="s">
        <v>1869</v>
      </c>
      <c r="H122" s="34" t="s">
        <v>1869</v>
      </c>
      <c r="I122" s="34" t="s">
        <v>1869</v>
      </c>
      <c r="J122" s="34" t="s">
        <v>1869</v>
      </c>
      <c r="K122" s="34" t="s">
        <v>1869</v>
      </c>
      <c r="L122" s="34" t="s">
        <v>1869</v>
      </c>
    </row>
    <row r="123" spans="1:12" x14ac:dyDescent="0.35">
      <c r="A123" s="229">
        <v>10007759</v>
      </c>
      <c r="B123" s="14" t="s">
        <v>1716</v>
      </c>
      <c r="C123" s="34" t="s">
        <v>1866</v>
      </c>
      <c r="D123" s="34" t="s">
        <v>1866</v>
      </c>
      <c r="E123" s="34" t="s">
        <v>1866</v>
      </c>
      <c r="F123" s="34" t="s">
        <v>1871</v>
      </c>
      <c r="G123" s="34" t="s">
        <v>1866</v>
      </c>
      <c r="H123" s="34" t="s">
        <v>1866</v>
      </c>
      <c r="I123" s="34" t="s">
        <v>1866</v>
      </c>
      <c r="J123" s="34" t="s">
        <v>1866</v>
      </c>
      <c r="K123" s="34" t="s">
        <v>1866</v>
      </c>
      <c r="L123" s="34" t="s">
        <v>1866</v>
      </c>
    </row>
    <row r="124" spans="1:12" x14ac:dyDescent="0.35">
      <c r="A124" s="229">
        <v>10007760</v>
      </c>
      <c r="B124" s="14" t="s">
        <v>1719</v>
      </c>
      <c r="C124" s="34" t="s">
        <v>1860</v>
      </c>
      <c r="D124" s="34" t="s">
        <v>1860</v>
      </c>
      <c r="E124" s="34" t="s">
        <v>1869</v>
      </c>
      <c r="F124" s="34" t="s">
        <v>1869</v>
      </c>
      <c r="G124" s="34" t="s">
        <v>1869</v>
      </c>
      <c r="H124" s="34" t="s">
        <v>1869</v>
      </c>
      <c r="I124" s="34" t="s">
        <v>1869</v>
      </c>
      <c r="J124" s="34" t="s">
        <v>1869</v>
      </c>
      <c r="K124" s="34" t="s">
        <v>1869</v>
      </c>
      <c r="L124" s="34" t="s">
        <v>1869</v>
      </c>
    </row>
    <row r="125" spans="1:12" x14ac:dyDescent="0.35">
      <c r="A125" s="229">
        <v>10007761</v>
      </c>
      <c r="B125" s="14" t="s">
        <v>1729</v>
      </c>
      <c r="C125" s="34" t="s">
        <v>1871</v>
      </c>
      <c r="D125" s="34" t="s">
        <v>1871</v>
      </c>
      <c r="E125" s="34" t="s">
        <v>1871</v>
      </c>
      <c r="F125" s="34" t="s">
        <v>1871</v>
      </c>
      <c r="G125" s="34" t="s">
        <v>1871</v>
      </c>
      <c r="H125" s="34" t="s">
        <v>1871</v>
      </c>
      <c r="I125" s="34" t="s">
        <v>1871</v>
      </c>
      <c r="J125" s="34" t="s">
        <v>1871</v>
      </c>
      <c r="K125" s="34" t="s">
        <v>1871</v>
      </c>
      <c r="L125" s="34" t="s">
        <v>1871</v>
      </c>
    </row>
    <row r="126" spans="1:12" x14ac:dyDescent="0.35">
      <c r="A126" s="229">
        <v>10007762</v>
      </c>
      <c r="B126" s="14" t="s">
        <v>1736</v>
      </c>
      <c r="C126" s="34" t="s">
        <v>1860</v>
      </c>
      <c r="D126" s="34" t="s">
        <v>1866</v>
      </c>
      <c r="E126" s="34" t="s">
        <v>1866</v>
      </c>
      <c r="F126" s="34" t="s">
        <v>1866</v>
      </c>
      <c r="G126" s="34" t="s">
        <v>1866</v>
      </c>
      <c r="H126" s="34" t="s">
        <v>1866</v>
      </c>
      <c r="I126" s="34" t="s">
        <v>1871</v>
      </c>
      <c r="J126" s="34" t="s">
        <v>1871</v>
      </c>
      <c r="K126" s="34" t="s">
        <v>1871</v>
      </c>
      <c r="L126" s="34" t="s">
        <v>1871</v>
      </c>
    </row>
    <row r="127" spans="1:12" x14ac:dyDescent="0.35">
      <c r="A127" s="229">
        <v>10007764</v>
      </c>
      <c r="B127" s="14" t="s">
        <v>1742</v>
      </c>
      <c r="C127" s="34" t="s">
        <v>1866</v>
      </c>
      <c r="D127" s="34" t="s">
        <v>1866</v>
      </c>
      <c r="E127" s="34" t="s">
        <v>1871</v>
      </c>
      <c r="F127" s="34" t="s">
        <v>1871</v>
      </c>
      <c r="G127" s="34" t="s">
        <v>1871</v>
      </c>
      <c r="H127" s="34" t="s">
        <v>1871</v>
      </c>
      <c r="I127" s="34" t="s">
        <v>1871</v>
      </c>
      <c r="J127" s="34" t="s">
        <v>1871</v>
      </c>
      <c r="K127" s="34" t="s">
        <v>1871</v>
      </c>
      <c r="L127" s="34" t="s">
        <v>1871</v>
      </c>
    </row>
    <row r="128" spans="1:12" x14ac:dyDescent="0.35">
      <c r="A128" s="229">
        <v>10007765</v>
      </c>
      <c r="B128" s="14" t="s">
        <v>1743</v>
      </c>
      <c r="C128" s="34" t="s">
        <v>1866</v>
      </c>
      <c r="D128" s="34" t="s">
        <v>1866</v>
      </c>
      <c r="E128" s="34" t="s">
        <v>1866</v>
      </c>
      <c r="F128" s="34" t="s">
        <v>1866</v>
      </c>
      <c r="G128" s="34" t="s">
        <v>1869</v>
      </c>
      <c r="H128" s="34" t="s">
        <v>1869</v>
      </c>
      <c r="I128" s="34" t="s">
        <v>1869</v>
      </c>
      <c r="J128" s="34" t="s">
        <v>1860</v>
      </c>
      <c r="K128" s="34" t="s">
        <v>1860</v>
      </c>
      <c r="L128" s="34" t="s">
        <v>1860</v>
      </c>
    </row>
    <row r="129" spans="1:12" x14ac:dyDescent="0.35">
      <c r="A129" s="229">
        <v>10007766</v>
      </c>
      <c r="B129" s="14" t="s">
        <v>1745</v>
      </c>
      <c r="C129" s="34" t="s">
        <v>1860</v>
      </c>
      <c r="D129" s="34" t="s">
        <v>1860</v>
      </c>
      <c r="E129" s="34" t="s">
        <v>1859</v>
      </c>
      <c r="F129" s="34" t="s">
        <v>1859</v>
      </c>
      <c r="G129" s="34" t="s">
        <v>1859</v>
      </c>
      <c r="H129" s="34" t="s">
        <v>1869</v>
      </c>
      <c r="I129" s="34" t="s">
        <v>1869</v>
      </c>
      <c r="J129" s="34" t="s">
        <v>1860</v>
      </c>
      <c r="K129" s="34" t="s">
        <v>1860</v>
      </c>
      <c r="L129" s="34" t="s">
        <v>1860</v>
      </c>
    </row>
    <row r="130" spans="1:12" x14ac:dyDescent="0.35">
      <c r="A130" s="229">
        <v>10007767</v>
      </c>
      <c r="B130" s="14" t="s">
        <v>1904</v>
      </c>
      <c r="C130" s="34" t="s">
        <v>1866</v>
      </c>
      <c r="D130" s="34" t="s">
        <v>1866</v>
      </c>
      <c r="E130" s="34" t="s">
        <v>1866</v>
      </c>
      <c r="F130" s="34" t="s">
        <v>1866</v>
      </c>
      <c r="G130" s="34" t="s">
        <v>1866</v>
      </c>
      <c r="H130" s="34" t="s">
        <v>1866</v>
      </c>
      <c r="I130" s="34" t="s">
        <v>1866</v>
      </c>
      <c r="J130" s="34" t="s">
        <v>1866</v>
      </c>
      <c r="K130" s="34" t="s">
        <v>1869</v>
      </c>
      <c r="L130" s="34" t="s">
        <v>1869</v>
      </c>
    </row>
    <row r="131" spans="1:12" x14ac:dyDescent="0.35">
      <c r="A131" s="229">
        <v>10007768</v>
      </c>
      <c r="B131" s="14" t="s">
        <v>1808</v>
      </c>
      <c r="C131" s="34" t="s">
        <v>1871</v>
      </c>
      <c r="D131" s="34" t="s">
        <v>1871</v>
      </c>
      <c r="E131" s="34" t="s">
        <v>1871</v>
      </c>
      <c r="F131" s="34" t="s">
        <v>1871</v>
      </c>
      <c r="G131" s="34" t="s">
        <v>1871</v>
      </c>
      <c r="H131" s="34" t="s">
        <v>1871</v>
      </c>
      <c r="I131" s="34" t="s">
        <v>1871</v>
      </c>
      <c r="J131" s="34" t="s">
        <v>1871</v>
      </c>
      <c r="K131" s="34" t="s">
        <v>1871</v>
      </c>
      <c r="L131" s="34" t="s">
        <v>1871</v>
      </c>
    </row>
    <row r="132" spans="1:12" x14ac:dyDescent="0.35">
      <c r="A132" s="229">
        <v>10007772</v>
      </c>
      <c r="B132" s="14" t="s">
        <v>1734</v>
      </c>
      <c r="C132" s="34" t="s">
        <v>1866</v>
      </c>
      <c r="D132" s="34" t="s">
        <v>1866</v>
      </c>
      <c r="E132" s="34" t="s">
        <v>1866</v>
      </c>
      <c r="F132" s="34" t="s">
        <v>1866</v>
      </c>
      <c r="G132" s="34" t="s">
        <v>1866</v>
      </c>
      <c r="H132" s="34" t="s">
        <v>1866</v>
      </c>
      <c r="I132" s="34" t="s">
        <v>1866</v>
      </c>
      <c r="J132" s="34" t="s">
        <v>1866</v>
      </c>
      <c r="K132" s="34" t="s">
        <v>1866</v>
      </c>
      <c r="L132" s="34" t="s">
        <v>1866</v>
      </c>
    </row>
    <row r="133" spans="1:12" x14ac:dyDescent="0.35">
      <c r="A133" s="229">
        <v>10007774</v>
      </c>
      <c r="B133" s="14" t="s">
        <v>1815</v>
      </c>
      <c r="C133" s="34" t="s">
        <v>1871</v>
      </c>
      <c r="D133" s="34" t="s">
        <v>1871</v>
      </c>
      <c r="E133" s="34" t="s">
        <v>1871</v>
      </c>
      <c r="F133" s="34" t="s">
        <v>1871</v>
      </c>
      <c r="G133" s="34" t="s">
        <v>1871</v>
      </c>
      <c r="H133" s="34" t="s">
        <v>1871</v>
      </c>
      <c r="I133" s="34" t="s">
        <v>1871</v>
      </c>
      <c r="J133" s="34" t="s">
        <v>1871</v>
      </c>
      <c r="K133" s="34" t="s">
        <v>1871</v>
      </c>
      <c r="L133" s="34" t="s">
        <v>1871</v>
      </c>
    </row>
    <row r="134" spans="1:12" x14ac:dyDescent="0.35">
      <c r="A134" s="229">
        <v>10007775</v>
      </c>
      <c r="B134" s="14" t="s">
        <v>1763</v>
      </c>
      <c r="C134" s="34" t="s">
        <v>1866</v>
      </c>
      <c r="D134" s="34" t="s">
        <v>1866</v>
      </c>
      <c r="E134" s="34" t="s">
        <v>1871</v>
      </c>
      <c r="F134" s="34" t="s">
        <v>1871</v>
      </c>
      <c r="G134" s="34" t="s">
        <v>1871</v>
      </c>
      <c r="H134" s="34" t="s">
        <v>1871</v>
      </c>
      <c r="I134" s="34" t="s">
        <v>1871</v>
      </c>
      <c r="J134" s="34" t="s">
        <v>1866</v>
      </c>
      <c r="K134" s="34" t="s">
        <v>1866</v>
      </c>
      <c r="L134" s="34" t="s">
        <v>1866</v>
      </c>
    </row>
    <row r="135" spans="1:12" x14ac:dyDescent="0.35">
      <c r="A135" s="229">
        <v>10007776</v>
      </c>
      <c r="B135" s="14" t="s">
        <v>1764</v>
      </c>
      <c r="C135" s="34" t="s">
        <v>1869</v>
      </c>
      <c r="D135" s="34" t="s">
        <v>1869</v>
      </c>
      <c r="E135" s="34" t="s">
        <v>1869</v>
      </c>
      <c r="F135" s="34" t="s">
        <v>1869</v>
      </c>
      <c r="G135" s="34" t="s">
        <v>1869</v>
      </c>
      <c r="H135" s="34" t="s">
        <v>1869</v>
      </c>
      <c r="I135" s="34" t="s">
        <v>1869</v>
      </c>
      <c r="J135" s="34" t="s">
        <v>1869</v>
      </c>
      <c r="K135" s="34" t="s">
        <v>1869</v>
      </c>
      <c r="L135" s="34" t="s">
        <v>1869</v>
      </c>
    </row>
    <row r="136" spans="1:12" x14ac:dyDescent="0.35">
      <c r="A136" s="229">
        <v>10007778</v>
      </c>
      <c r="B136" s="14" t="s">
        <v>1767</v>
      </c>
      <c r="C136" s="34" t="s">
        <v>1866</v>
      </c>
      <c r="D136" s="34" t="s">
        <v>1866</v>
      </c>
      <c r="E136" s="34" t="s">
        <v>1866</v>
      </c>
      <c r="F136" s="34" t="s">
        <v>1866</v>
      </c>
      <c r="G136" s="34" t="s">
        <v>1866</v>
      </c>
      <c r="H136" s="34" t="s">
        <v>1866</v>
      </c>
      <c r="I136" s="34" t="s">
        <v>1866</v>
      </c>
      <c r="J136" s="34" t="s">
        <v>1866</v>
      </c>
      <c r="K136" s="34" t="s">
        <v>1866</v>
      </c>
      <c r="L136" s="34" t="s">
        <v>1866</v>
      </c>
    </row>
    <row r="137" spans="1:12" x14ac:dyDescent="0.35">
      <c r="A137" s="229">
        <v>10007779</v>
      </c>
      <c r="B137" s="14" t="s">
        <v>1784</v>
      </c>
      <c r="C137" s="34" t="s">
        <v>1871</v>
      </c>
      <c r="D137" s="34" t="s">
        <v>1866</v>
      </c>
      <c r="E137" s="34" t="s">
        <v>1871</v>
      </c>
      <c r="F137" s="34" t="s">
        <v>1871</v>
      </c>
      <c r="G137" s="34" t="s">
        <v>1871</v>
      </c>
      <c r="H137" s="34" t="s">
        <v>1871</v>
      </c>
      <c r="I137" s="34" t="s">
        <v>1871</v>
      </c>
      <c r="J137" s="34" t="s">
        <v>1871</v>
      </c>
      <c r="K137" s="34" t="s">
        <v>1871</v>
      </c>
      <c r="L137" s="34" t="s">
        <v>1866</v>
      </c>
    </row>
    <row r="138" spans="1:12" x14ac:dyDescent="0.35">
      <c r="A138" s="229">
        <v>10007780</v>
      </c>
      <c r="B138" s="14" t="s">
        <v>1905</v>
      </c>
      <c r="C138" s="34" t="s">
        <v>1871</v>
      </c>
      <c r="D138" s="34" t="s">
        <v>1871</v>
      </c>
      <c r="E138" s="34" t="s">
        <v>1871</v>
      </c>
      <c r="F138" s="34" t="s">
        <v>1871</v>
      </c>
      <c r="G138" s="34" t="s">
        <v>1871</v>
      </c>
      <c r="H138" s="34" t="s">
        <v>1871</v>
      </c>
      <c r="I138" s="34" t="s">
        <v>1871</v>
      </c>
      <c r="J138" s="34" t="s">
        <v>1866</v>
      </c>
      <c r="K138" s="34" t="s">
        <v>1866</v>
      </c>
      <c r="L138" s="34" t="s">
        <v>1871</v>
      </c>
    </row>
    <row r="139" spans="1:12" x14ac:dyDescent="0.35">
      <c r="A139" s="229">
        <v>10007781</v>
      </c>
      <c r="B139" s="14" t="s">
        <v>1906</v>
      </c>
      <c r="C139" s="34" t="s">
        <v>1871</v>
      </c>
      <c r="D139" s="34" t="s">
        <v>1871</v>
      </c>
      <c r="E139" s="34" t="s">
        <v>1871</v>
      </c>
      <c r="F139" s="34" t="s">
        <v>1871</v>
      </c>
      <c r="G139" s="34" t="s">
        <v>1860</v>
      </c>
      <c r="H139" s="34" t="s">
        <v>1860</v>
      </c>
      <c r="I139" s="34" t="s">
        <v>1860</v>
      </c>
      <c r="J139" s="34" t="s">
        <v>1860</v>
      </c>
      <c r="K139" s="34" t="s">
        <v>1860</v>
      </c>
      <c r="L139" s="34" t="s">
        <v>1860</v>
      </c>
    </row>
    <row r="140" spans="1:12" x14ac:dyDescent="0.35">
      <c r="A140" s="229">
        <v>10007782</v>
      </c>
      <c r="B140" s="14" t="s">
        <v>1907</v>
      </c>
      <c r="C140" s="34" t="s">
        <v>1866</v>
      </c>
      <c r="D140" s="34" t="s">
        <v>1866</v>
      </c>
      <c r="E140" s="34" t="s">
        <v>1866</v>
      </c>
      <c r="F140" s="34" t="s">
        <v>1871</v>
      </c>
      <c r="G140" s="34" t="s">
        <v>1871</v>
      </c>
      <c r="H140" s="34" t="s">
        <v>1871</v>
      </c>
      <c r="I140" s="34" t="s">
        <v>1871</v>
      </c>
      <c r="J140" s="34" t="s">
        <v>1871</v>
      </c>
      <c r="K140" s="34" t="s">
        <v>1871</v>
      </c>
      <c r="L140" s="34" t="s">
        <v>1871</v>
      </c>
    </row>
    <row r="141" spans="1:12" x14ac:dyDescent="0.35">
      <c r="A141" s="229">
        <v>10007783</v>
      </c>
      <c r="B141" s="14" t="s">
        <v>1786</v>
      </c>
      <c r="C141" s="34" t="s">
        <v>1866</v>
      </c>
      <c r="D141" s="34" t="s">
        <v>1866</v>
      </c>
      <c r="E141" s="34" t="s">
        <v>1871</v>
      </c>
      <c r="F141" s="34" t="s">
        <v>1871</v>
      </c>
      <c r="G141" s="34" t="s">
        <v>1871</v>
      </c>
      <c r="H141" s="34" t="s">
        <v>1871</v>
      </c>
      <c r="I141" s="34" t="s">
        <v>1871</v>
      </c>
      <c r="J141" s="34" t="s">
        <v>1871</v>
      </c>
      <c r="K141" s="34" t="s">
        <v>1871</v>
      </c>
      <c r="L141" s="34" t="s">
        <v>1871</v>
      </c>
    </row>
    <row r="142" spans="1:12" x14ac:dyDescent="0.35">
      <c r="A142" s="229">
        <v>10007784</v>
      </c>
      <c r="B142" s="14" t="s">
        <v>1838</v>
      </c>
      <c r="C142" s="34" t="s">
        <v>1871</v>
      </c>
      <c r="D142" s="34" t="s">
        <v>1871</v>
      </c>
      <c r="E142" s="34" t="s">
        <v>1871</v>
      </c>
      <c r="F142" s="34" t="s">
        <v>1871</v>
      </c>
      <c r="G142" s="34" t="s">
        <v>1871</v>
      </c>
      <c r="H142" s="34" t="s">
        <v>1871</v>
      </c>
      <c r="I142" s="34" t="s">
        <v>1871</v>
      </c>
      <c r="J142" s="34" t="s">
        <v>1871</v>
      </c>
      <c r="K142" s="34" t="s">
        <v>1871</v>
      </c>
      <c r="L142" s="34" t="s">
        <v>1871</v>
      </c>
    </row>
    <row r="143" spans="1:12" x14ac:dyDescent="0.35">
      <c r="A143" s="229">
        <v>10007785</v>
      </c>
      <c r="B143" s="14" t="s">
        <v>1790</v>
      </c>
      <c r="C143" s="34" t="s">
        <v>1869</v>
      </c>
      <c r="D143" s="34" t="s">
        <v>1869</v>
      </c>
      <c r="E143" s="34" t="s">
        <v>1869</v>
      </c>
      <c r="F143" s="34" t="s">
        <v>1869</v>
      </c>
      <c r="G143" s="34" t="s">
        <v>1866</v>
      </c>
      <c r="H143" s="34" t="s">
        <v>1869</v>
      </c>
      <c r="I143" s="34" t="s">
        <v>1866</v>
      </c>
      <c r="J143" s="34" t="s">
        <v>1866</v>
      </c>
      <c r="K143" s="34" t="s">
        <v>1866</v>
      </c>
      <c r="L143" s="34" t="s">
        <v>1866</v>
      </c>
    </row>
    <row r="144" spans="1:12" x14ac:dyDescent="0.35">
      <c r="A144" s="229">
        <v>10007786</v>
      </c>
      <c r="B144" s="14" t="s">
        <v>1792</v>
      </c>
      <c r="C144" s="34" t="s">
        <v>1871</v>
      </c>
      <c r="D144" s="34" t="s">
        <v>1871</v>
      </c>
      <c r="E144" s="34" t="s">
        <v>1871</v>
      </c>
      <c r="F144" s="34" t="s">
        <v>1871</v>
      </c>
      <c r="G144" s="34" t="s">
        <v>1871</v>
      </c>
      <c r="H144" s="34" t="s">
        <v>1871</v>
      </c>
      <c r="I144" s="34" t="s">
        <v>1871</v>
      </c>
      <c r="J144" s="34" t="s">
        <v>1871</v>
      </c>
      <c r="K144" s="34" t="s">
        <v>1871</v>
      </c>
      <c r="L144" s="34" t="s">
        <v>1871</v>
      </c>
    </row>
    <row r="145" spans="1:12" x14ac:dyDescent="0.35">
      <c r="A145" s="229">
        <v>10007787</v>
      </c>
      <c r="B145" s="14" t="s">
        <v>1793</v>
      </c>
      <c r="C145" s="34" t="s">
        <v>1859</v>
      </c>
      <c r="D145" s="34" t="s">
        <v>1866</v>
      </c>
      <c r="E145" s="34" t="s">
        <v>1869</v>
      </c>
      <c r="F145" s="34" t="s">
        <v>1869</v>
      </c>
      <c r="G145" s="34" t="s">
        <v>1866</v>
      </c>
      <c r="H145" s="34" t="s">
        <v>1869</v>
      </c>
      <c r="I145" s="34" t="s">
        <v>1869</v>
      </c>
      <c r="J145" s="34" t="s">
        <v>1869</v>
      </c>
      <c r="K145" s="34" t="s">
        <v>1869</v>
      </c>
      <c r="L145" s="34" t="s">
        <v>1869</v>
      </c>
    </row>
    <row r="146" spans="1:12" x14ac:dyDescent="0.35">
      <c r="A146" s="229">
        <v>10007788</v>
      </c>
      <c r="B146" s="14" t="s">
        <v>1794</v>
      </c>
      <c r="C146" s="34" t="s">
        <v>1871</v>
      </c>
      <c r="D146" s="34" t="s">
        <v>1871</v>
      </c>
      <c r="E146" s="34" t="s">
        <v>1871</v>
      </c>
      <c r="F146" s="34" t="s">
        <v>1871</v>
      </c>
      <c r="G146" s="34" t="s">
        <v>1871</v>
      </c>
      <c r="H146" s="34" t="s">
        <v>1871</v>
      </c>
      <c r="I146" s="34" t="s">
        <v>1871</v>
      </c>
      <c r="J146" s="34" t="s">
        <v>1871</v>
      </c>
      <c r="K146" s="34" t="s">
        <v>1871</v>
      </c>
      <c r="L146" s="34" t="s">
        <v>1871</v>
      </c>
    </row>
    <row r="147" spans="1:12" x14ac:dyDescent="0.35">
      <c r="A147" s="229">
        <v>10007789</v>
      </c>
      <c r="B147" s="14" t="s">
        <v>1798</v>
      </c>
      <c r="C147" s="34" t="s">
        <v>1866</v>
      </c>
      <c r="D147" s="34" t="s">
        <v>1866</v>
      </c>
      <c r="E147" s="34" t="s">
        <v>1866</v>
      </c>
      <c r="F147" s="34" t="s">
        <v>1871</v>
      </c>
      <c r="G147" s="34" t="s">
        <v>1871</v>
      </c>
      <c r="H147" s="34" t="s">
        <v>1866</v>
      </c>
      <c r="I147" s="34" t="s">
        <v>1871</v>
      </c>
      <c r="J147" s="34" t="s">
        <v>1871</v>
      </c>
      <c r="K147" s="34" t="s">
        <v>1866</v>
      </c>
      <c r="L147" s="34" t="s">
        <v>1866</v>
      </c>
    </row>
    <row r="148" spans="1:12" x14ac:dyDescent="0.35">
      <c r="A148" s="229">
        <v>10007790</v>
      </c>
      <c r="B148" s="14" t="s">
        <v>1800</v>
      </c>
      <c r="C148" s="34" t="s">
        <v>1871</v>
      </c>
      <c r="D148" s="34" t="s">
        <v>1871</v>
      </c>
      <c r="E148" s="34" t="s">
        <v>1871</v>
      </c>
      <c r="F148" s="34" t="s">
        <v>1871</v>
      </c>
      <c r="G148" s="34" t="s">
        <v>1871</v>
      </c>
      <c r="H148" s="34" t="s">
        <v>1871</v>
      </c>
      <c r="I148" s="34" t="s">
        <v>1871</v>
      </c>
      <c r="J148" s="34" t="s">
        <v>1871</v>
      </c>
      <c r="K148" s="34" t="s">
        <v>1871</v>
      </c>
      <c r="L148" s="34" t="s">
        <v>1871</v>
      </c>
    </row>
    <row r="149" spans="1:12" x14ac:dyDescent="0.35">
      <c r="A149" s="229">
        <v>10007791</v>
      </c>
      <c r="B149" s="14" t="s">
        <v>1801</v>
      </c>
      <c r="C149" s="34" t="s">
        <v>1866</v>
      </c>
      <c r="D149" s="34" t="s">
        <v>1866</v>
      </c>
      <c r="E149" s="34" t="s">
        <v>1866</v>
      </c>
      <c r="F149" s="34" t="s">
        <v>1866</v>
      </c>
      <c r="G149" s="34" t="s">
        <v>1866</v>
      </c>
      <c r="H149" s="34" t="s">
        <v>1869</v>
      </c>
      <c r="I149" s="34" t="s">
        <v>1869</v>
      </c>
      <c r="J149" s="34" t="s">
        <v>1866</v>
      </c>
      <c r="K149" s="34" t="s">
        <v>1869</v>
      </c>
      <c r="L149" s="34" t="s">
        <v>1869</v>
      </c>
    </row>
    <row r="150" spans="1:12" x14ac:dyDescent="0.35">
      <c r="A150" s="229">
        <v>10007792</v>
      </c>
      <c r="B150" s="14" t="s">
        <v>1802</v>
      </c>
      <c r="C150" s="34" t="s">
        <v>1871</v>
      </c>
      <c r="D150" s="34" t="s">
        <v>1871</v>
      </c>
      <c r="E150" s="34" t="s">
        <v>1871</v>
      </c>
      <c r="F150" s="34" t="s">
        <v>1871</v>
      </c>
      <c r="G150" s="34" t="s">
        <v>1871</v>
      </c>
      <c r="H150" s="34" t="s">
        <v>1871</v>
      </c>
      <c r="I150" s="34" t="s">
        <v>1871</v>
      </c>
      <c r="J150" s="34" t="s">
        <v>1871</v>
      </c>
      <c r="K150" s="34" t="s">
        <v>1871</v>
      </c>
      <c r="L150" s="34" t="s">
        <v>1871</v>
      </c>
    </row>
    <row r="151" spans="1:12" x14ac:dyDescent="0.35">
      <c r="A151" s="229">
        <v>10007793</v>
      </c>
      <c r="B151" s="14" t="s">
        <v>1851</v>
      </c>
      <c r="C151" s="34" t="s">
        <v>1869</v>
      </c>
      <c r="D151" s="34" t="s">
        <v>1869</v>
      </c>
      <c r="E151" s="34" t="s">
        <v>1869</v>
      </c>
      <c r="F151" s="34" t="s">
        <v>1869</v>
      </c>
      <c r="G151" s="34" t="s">
        <v>1869</v>
      </c>
      <c r="H151" s="34" t="s">
        <v>1869</v>
      </c>
      <c r="I151" s="34" t="s">
        <v>1869</v>
      </c>
      <c r="J151" s="34" t="s">
        <v>1869</v>
      </c>
      <c r="K151" s="34" t="s">
        <v>1869</v>
      </c>
      <c r="L151" s="34" t="s">
        <v>1869</v>
      </c>
    </row>
    <row r="152" spans="1:12" x14ac:dyDescent="0.35">
      <c r="A152" s="229">
        <v>10007794</v>
      </c>
      <c r="B152" s="14" t="s">
        <v>1803</v>
      </c>
      <c r="C152" s="34" t="s">
        <v>1871</v>
      </c>
      <c r="D152" s="34" t="s">
        <v>1871</v>
      </c>
      <c r="E152" s="34" t="s">
        <v>1871</v>
      </c>
      <c r="F152" s="34" t="s">
        <v>1871</v>
      </c>
      <c r="G152" s="34" t="s">
        <v>1871</v>
      </c>
      <c r="H152" s="34" t="s">
        <v>1871</v>
      </c>
      <c r="I152" s="34" t="s">
        <v>1871</v>
      </c>
      <c r="J152" s="34" t="s">
        <v>1871</v>
      </c>
      <c r="K152" s="34" t="s">
        <v>1871</v>
      </c>
      <c r="L152" s="34" t="s">
        <v>1871</v>
      </c>
    </row>
    <row r="153" spans="1:12" x14ac:dyDescent="0.35">
      <c r="A153" s="229">
        <v>10007795</v>
      </c>
      <c r="B153" s="14" t="s">
        <v>1809</v>
      </c>
      <c r="C153" s="34" t="s">
        <v>1871</v>
      </c>
      <c r="D153" s="34" t="s">
        <v>1871</v>
      </c>
      <c r="E153" s="34" t="s">
        <v>1871</v>
      </c>
      <c r="F153" s="34" t="s">
        <v>1871</v>
      </c>
      <c r="G153" s="34" t="s">
        <v>1871</v>
      </c>
      <c r="H153" s="34" t="s">
        <v>1871</v>
      </c>
      <c r="I153" s="34" t="s">
        <v>1871</v>
      </c>
      <c r="J153" s="34" t="s">
        <v>1871</v>
      </c>
      <c r="K153" s="34" t="s">
        <v>1871</v>
      </c>
      <c r="L153" s="34" t="s">
        <v>1871</v>
      </c>
    </row>
    <row r="154" spans="1:12" x14ac:dyDescent="0.35">
      <c r="A154" s="229">
        <v>10007796</v>
      </c>
      <c r="B154" s="14" t="s">
        <v>1810</v>
      </c>
      <c r="C154" s="34" t="s">
        <v>1866</v>
      </c>
      <c r="D154" s="34" t="s">
        <v>1871</v>
      </c>
      <c r="E154" s="34" t="s">
        <v>1871</v>
      </c>
      <c r="F154" s="34" t="s">
        <v>1871</v>
      </c>
      <c r="G154" s="34" t="s">
        <v>1866</v>
      </c>
      <c r="H154" s="34" t="s">
        <v>1866</v>
      </c>
      <c r="I154" s="34" t="s">
        <v>1866</v>
      </c>
      <c r="J154" s="34" t="s">
        <v>1866</v>
      </c>
      <c r="K154" s="34" t="s">
        <v>1866</v>
      </c>
      <c r="L154" s="34" t="s">
        <v>1866</v>
      </c>
    </row>
    <row r="155" spans="1:12" x14ac:dyDescent="0.35">
      <c r="A155" s="229">
        <v>10007798</v>
      </c>
      <c r="B155" s="14" t="s">
        <v>1813</v>
      </c>
      <c r="C155" s="34" t="s">
        <v>1871</v>
      </c>
      <c r="D155" s="34" t="s">
        <v>1871</v>
      </c>
      <c r="E155" s="34" t="s">
        <v>1871</v>
      </c>
      <c r="F155" s="34" t="s">
        <v>1871</v>
      </c>
      <c r="G155" s="34" t="s">
        <v>1871</v>
      </c>
      <c r="H155" s="34" t="s">
        <v>1871</v>
      </c>
      <c r="I155" s="34" t="s">
        <v>1871</v>
      </c>
      <c r="J155" s="34" t="s">
        <v>1871</v>
      </c>
      <c r="K155" s="34" t="s">
        <v>1871</v>
      </c>
      <c r="L155" s="34" t="s">
        <v>1871</v>
      </c>
    </row>
    <row r="156" spans="1:12" x14ac:dyDescent="0.35">
      <c r="A156" s="229">
        <v>10007799</v>
      </c>
      <c r="B156" s="14" t="s">
        <v>1908</v>
      </c>
      <c r="C156" s="34" t="s">
        <v>1871</v>
      </c>
      <c r="D156" s="34" t="s">
        <v>1871</v>
      </c>
      <c r="E156" s="34" t="s">
        <v>1871</v>
      </c>
      <c r="F156" s="34" t="s">
        <v>1871</v>
      </c>
      <c r="G156" s="34" t="s">
        <v>1871</v>
      </c>
      <c r="H156" s="34" t="s">
        <v>1871</v>
      </c>
      <c r="I156" s="34" t="s">
        <v>1871</v>
      </c>
      <c r="J156" s="34" t="s">
        <v>1871</v>
      </c>
      <c r="K156" s="34" t="s">
        <v>1871</v>
      </c>
      <c r="L156" s="34" t="s">
        <v>1871</v>
      </c>
    </row>
    <row r="157" spans="1:12" x14ac:dyDescent="0.35">
      <c r="A157" s="229">
        <v>10007800</v>
      </c>
      <c r="B157" s="14" t="s">
        <v>1827</v>
      </c>
      <c r="C157" s="34" t="s">
        <v>1859</v>
      </c>
      <c r="D157" s="34" t="s">
        <v>1869</v>
      </c>
      <c r="E157" s="34" t="s">
        <v>1869</v>
      </c>
      <c r="F157" s="34" t="s">
        <v>1869</v>
      </c>
      <c r="G157" s="34" t="s">
        <v>1869</v>
      </c>
      <c r="H157" s="34" t="s">
        <v>1866</v>
      </c>
      <c r="I157" s="34" t="s">
        <v>1866</v>
      </c>
      <c r="J157" s="34" t="s">
        <v>1866</v>
      </c>
      <c r="K157" s="34" t="s">
        <v>1866</v>
      </c>
      <c r="L157" s="34" t="s">
        <v>1866</v>
      </c>
    </row>
    <row r="158" spans="1:12" x14ac:dyDescent="0.35">
      <c r="A158" s="229">
        <v>10007801</v>
      </c>
      <c r="B158" s="14" t="s">
        <v>1850</v>
      </c>
      <c r="C158" s="34" t="s">
        <v>1866</v>
      </c>
      <c r="D158" s="34" t="s">
        <v>1866</v>
      </c>
      <c r="E158" s="34" t="s">
        <v>1866</v>
      </c>
      <c r="F158" s="34" t="s">
        <v>1869</v>
      </c>
      <c r="G158" s="34" t="s">
        <v>1869</v>
      </c>
      <c r="H158" s="34" t="s">
        <v>1869</v>
      </c>
      <c r="I158" s="34" t="s">
        <v>1869</v>
      </c>
      <c r="J158" s="34" t="s">
        <v>1869</v>
      </c>
      <c r="K158" s="34" t="s">
        <v>1869</v>
      </c>
      <c r="L158" s="34" t="s">
        <v>1869</v>
      </c>
    </row>
    <row r="159" spans="1:12" x14ac:dyDescent="0.35">
      <c r="A159" s="229">
        <v>10007802</v>
      </c>
      <c r="B159" s="14" t="s">
        <v>1817</v>
      </c>
      <c r="C159" s="34" t="s">
        <v>1866</v>
      </c>
      <c r="D159" s="34" t="s">
        <v>1866</v>
      </c>
      <c r="E159" s="34" t="s">
        <v>1866</v>
      </c>
      <c r="F159" s="34" t="s">
        <v>1866</v>
      </c>
      <c r="G159" s="34" t="s">
        <v>1866</v>
      </c>
      <c r="H159" s="34" t="s">
        <v>1866</v>
      </c>
      <c r="I159" s="34" t="s">
        <v>1866</v>
      </c>
      <c r="J159" s="34" t="s">
        <v>1866</v>
      </c>
      <c r="K159" s="34" t="s">
        <v>1866</v>
      </c>
      <c r="L159" s="34" t="s">
        <v>1866</v>
      </c>
    </row>
    <row r="160" spans="1:12" x14ac:dyDescent="0.35">
      <c r="A160" s="229">
        <v>10007803</v>
      </c>
      <c r="B160" s="14" t="s">
        <v>1821</v>
      </c>
      <c r="C160" s="34" t="s">
        <v>1871</v>
      </c>
      <c r="D160" s="34" t="s">
        <v>1871</v>
      </c>
      <c r="E160" s="34" t="s">
        <v>1871</v>
      </c>
      <c r="F160" s="34" t="s">
        <v>1871</v>
      </c>
      <c r="G160" s="34" t="s">
        <v>1871</v>
      </c>
      <c r="H160" s="34" t="s">
        <v>1871</v>
      </c>
      <c r="I160" s="34" t="s">
        <v>1871</v>
      </c>
      <c r="J160" s="34" t="s">
        <v>1871</v>
      </c>
      <c r="K160" s="34" t="s">
        <v>1871</v>
      </c>
      <c r="L160" s="34" t="s">
        <v>1871</v>
      </c>
    </row>
    <row r="161" spans="1:12" x14ac:dyDescent="0.35">
      <c r="A161" s="229">
        <v>10007804</v>
      </c>
      <c r="B161" s="14" t="s">
        <v>1822</v>
      </c>
      <c r="C161" s="34" t="s">
        <v>1866</v>
      </c>
      <c r="D161" s="34" t="s">
        <v>1866</v>
      </c>
      <c r="E161" s="34" t="s">
        <v>1866</v>
      </c>
      <c r="F161" s="34" t="s">
        <v>1871</v>
      </c>
      <c r="G161" s="34" t="s">
        <v>1866</v>
      </c>
      <c r="H161" s="34" t="s">
        <v>1866</v>
      </c>
      <c r="I161" s="34" t="s">
        <v>1866</v>
      </c>
      <c r="J161" s="34" t="s">
        <v>1871</v>
      </c>
      <c r="K161" s="34" t="s">
        <v>1871</v>
      </c>
      <c r="L161" s="34" t="s">
        <v>1871</v>
      </c>
    </row>
    <row r="162" spans="1:12" x14ac:dyDescent="0.35">
      <c r="A162" s="229">
        <v>10007805</v>
      </c>
      <c r="B162" s="14" t="s">
        <v>1823</v>
      </c>
      <c r="C162" s="34" t="s">
        <v>1871</v>
      </c>
      <c r="D162" s="34" t="s">
        <v>1871</v>
      </c>
      <c r="E162" s="34" t="s">
        <v>1871</v>
      </c>
      <c r="F162" s="34" t="s">
        <v>1871</v>
      </c>
      <c r="G162" s="34" t="s">
        <v>1871</v>
      </c>
      <c r="H162" s="34" t="s">
        <v>1871</v>
      </c>
      <c r="I162" s="34" t="s">
        <v>1871</v>
      </c>
      <c r="J162" s="34" t="s">
        <v>1871</v>
      </c>
      <c r="K162" s="34" t="s">
        <v>1871</v>
      </c>
      <c r="L162" s="34" t="s">
        <v>1871</v>
      </c>
    </row>
    <row r="163" spans="1:12" x14ac:dyDescent="0.35">
      <c r="A163" s="229">
        <v>10007806</v>
      </c>
      <c r="B163" s="14" t="s">
        <v>1826</v>
      </c>
      <c r="C163" s="34" t="s">
        <v>1866</v>
      </c>
      <c r="D163" s="34" t="s">
        <v>1866</v>
      </c>
      <c r="E163" s="34" t="s">
        <v>1866</v>
      </c>
      <c r="F163" s="34" t="s">
        <v>1871</v>
      </c>
      <c r="G163" s="34" t="s">
        <v>1871</v>
      </c>
      <c r="H163" s="34" t="s">
        <v>1866</v>
      </c>
      <c r="I163" s="34" t="s">
        <v>1866</v>
      </c>
      <c r="J163" s="34" t="s">
        <v>1866</v>
      </c>
      <c r="K163" s="34" t="s">
        <v>1866</v>
      </c>
      <c r="L163" s="34" t="s">
        <v>1866</v>
      </c>
    </row>
    <row r="164" spans="1:12" x14ac:dyDescent="0.35">
      <c r="A164" s="229">
        <v>10007807</v>
      </c>
      <c r="B164" s="14" t="s">
        <v>1836</v>
      </c>
      <c r="C164" s="34" t="s">
        <v>1866</v>
      </c>
      <c r="D164" s="34" t="s">
        <v>1866</v>
      </c>
      <c r="E164" s="34" t="s">
        <v>1866</v>
      </c>
      <c r="F164" s="34" t="s">
        <v>1866</v>
      </c>
      <c r="G164" s="34" t="s">
        <v>1866</v>
      </c>
      <c r="H164" s="34" t="s">
        <v>1866</v>
      </c>
      <c r="I164" s="34" t="s">
        <v>1866</v>
      </c>
      <c r="J164" s="34" t="s">
        <v>1866</v>
      </c>
      <c r="K164" s="34" t="s">
        <v>1866</v>
      </c>
      <c r="L164" s="34" t="s">
        <v>1866</v>
      </c>
    </row>
    <row r="165" spans="1:12" x14ac:dyDescent="0.35">
      <c r="A165" s="229">
        <v>10007811</v>
      </c>
      <c r="B165" s="14" t="s">
        <v>1721</v>
      </c>
      <c r="C165" s="34" t="s">
        <v>1869</v>
      </c>
      <c r="D165" s="34" t="s">
        <v>1869</v>
      </c>
      <c r="E165" s="34" t="s">
        <v>1869</v>
      </c>
      <c r="F165" s="34" t="s">
        <v>1869</v>
      </c>
      <c r="G165" s="34" t="s">
        <v>1869</v>
      </c>
      <c r="H165" s="34" t="s">
        <v>1869</v>
      </c>
      <c r="I165" s="34" t="s">
        <v>1869</v>
      </c>
      <c r="J165" s="34" t="s">
        <v>1869</v>
      </c>
      <c r="K165" s="34" t="s">
        <v>1869</v>
      </c>
      <c r="L165" s="34" t="s">
        <v>1869</v>
      </c>
    </row>
    <row r="166" spans="1:12" x14ac:dyDescent="0.35">
      <c r="A166" s="229">
        <v>10007814</v>
      </c>
      <c r="B166" s="14" t="s">
        <v>1727</v>
      </c>
      <c r="C166" s="34" t="s">
        <v>1871</v>
      </c>
      <c r="D166" s="34" t="s">
        <v>1871</v>
      </c>
      <c r="E166" s="34" t="s">
        <v>1871</v>
      </c>
      <c r="F166" s="34" t="s">
        <v>1871</v>
      </c>
      <c r="G166" s="34" t="s">
        <v>1871</v>
      </c>
      <c r="H166" s="34" t="s">
        <v>1871</v>
      </c>
      <c r="I166" s="34" t="s">
        <v>1871</v>
      </c>
      <c r="J166" s="34" t="s">
        <v>1871</v>
      </c>
      <c r="K166" s="34" t="s">
        <v>1871</v>
      </c>
      <c r="L166" s="34" t="s">
        <v>1871</v>
      </c>
    </row>
    <row r="167" spans="1:12" x14ac:dyDescent="0.35">
      <c r="A167" s="229">
        <v>10007816</v>
      </c>
      <c r="B167" s="14" t="s">
        <v>1783</v>
      </c>
      <c r="C167" s="34" t="s">
        <v>1866</v>
      </c>
      <c r="D167" s="34" t="s">
        <v>1866</v>
      </c>
      <c r="E167" s="34" t="s">
        <v>1866</v>
      </c>
      <c r="F167" s="34" t="s">
        <v>1866</v>
      </c>
      <c r="G167" s="34" t="s">
        <v>1866</v>
      </c>
      <c r="H167" s="34" t="s">
        <v>1866</v>
      </c>
      <c r="I167" s="34" t="s">
        <v>1866</v>
      </c>
      <c r="J167" s="34" t="s">
        <v>1871</v>
      </c>
      <c r="K167" s="34" t="s">
        <v>1866</v>
      </c>
      <c r="L167" s="34" t="s">
        <v>1871</v>
      </c>
    </row>
    <row r="168" spans="1:12" x14ac:dyDescent="0.35">
      <c r="A168" s="229">
        <v>10007823</v>
      </c>
      <c r="B168" s="14" t="s">
        <v>1732</v>
      </c>
      <c r="C168" s="34" t="s">
        <v>1869</v>
      </c>
      <c r="D168" s="34" t="s">
        <v>1869</v>
      </c>
      <c r="E168" s="34" t="s">
        <v>1869</v>
      </c>
      <c r="F168" s="34" t="s">
        <v>1866</v>
      </c>
      <c r="G168" s="34" t="s">
        <v>1866</v>
      </c>
      <c r="H168" s="34" t="s">
        <v>1866</v>
      </c>
      <c r="I168" s="34" t="s">
        <v>1866</v>
      </c>
      <c r="J168" s="34" t="s">
        <v>1866</v>
      </c>
      <c r="K168" s="34" t="s">
        <v>1866</v>
      </c>
      <c r="L168" s="34" t="s">
        <v>1866</v>
      </c>
    </row>
    <row r="169" spans="1:12" x14ac:dyDescent="0.35">
      <c r="A169" s="229">
        <v>10007824</v>
      </c>
      <c r="B169" s="14" t="s">
        <v>1733</v>
      </c>
      <c r="C169" s="34" t="s">
        <v>1866</v>
      </c>
      <c r="D169" s="34" t="s">
        <v>1871</v>
      </c>
      <c r="E169" s="34" t="s">
        <v>1859</v>
      </c>
      <c r="F169" s="34" t="s">
        <v>1860</v>
      </c>
      <c r="G169" s="34" t="s">
        <v>1860</v>
      </c>
      <c r="H169" s="34" t="s">
        <v>1860</v>
      </c>
      <c r="I169" s="34" t="s">
        <v>1860</v>
      </c>
      <c r="J169" s="34" t="s">
        <v>1860</v>
      </c>
      <c r="K169" s="34" t="s">
        <v>1860</v>
      </c>
      <c r="L169" s="34" t="s">
        <v>1860</v>
      </c>
    </row>
    <row r="170" spans="1:12" x14ac:dyDescent="0.35">
      <c r="A170" s="229">
        <v>10007825</v>
      </c>
      <c r="B170" s="14" t="s">
        <v>1740</v>
      </c>
      <c r="C170" s="34" t="s">
        <v>1860</v>
      </c>
      <c r="D170" s="34" t="s">
        <v>1860</v>
      </c>
      <c r="E170" s="34" t="s">
        <v>1871</v>
      </c>
      <c r="F170" s="34" t="s">
        <v>1866</v>
      </c>
      <c r="G170" s="34" t="s">
        <v>1866</v>
      </c>
      <c r="H170" s="34" t="s">
        <v>1866</v>
      </c>
      <c r="I170" s="34" t="s">
        <v>1866</v>
      </c>
      <c r="J170" s="34" t="s">
        <v>1866</v>
      </c>
      <c r="K170" s="34" t="s">
        <v>1871</v>
      </c>
      <c r="L170" s="34" t="s">
        <v>1871</v>
      </c>
    </row>
    <row r="171" spans="1:12" x14ac:dyDescent="0.35">
      <c r="A171" s="229">
        <v>10007832</v>
      </c>
      <c r="B171" s="14" t="s">
        <v>1758</v>
      </c>
      <c r="C171" s="34" t="s">
        <v>1869</v>
      </c>
      <c r="D171" s="34" t="s">
        <v>1869</v>
      </c>
      <c r="E171" s="34" t="s">
        <v>1869</v>
      </c>
      <c r="F171" s="34" t="s">
        <v>1866</v>
      </c>
      <c r="G171" s="34" t="s">
        <v>1866</v>
      </c>
      <c r="H171" s="34" t="s">
        <v>1869</v>
      </c>
      <c r="I171" s="34" t="s">
        <v>1866</v>
      </c>
      <c r="J171" s="34" t="s">
        <v>1866</v>
      </c>
      <c r="K171" s="34" t="s">
        <v>1869</v>
      </c>
      <c r="L171" s="34" t="s">
        <v>1869</v>
      </c>
    </row>
    <row r="172" spans="1:12" x14ac:dyDescent="0.35">
      <c r="A172" s="229">
        <v>10007833</v>
      </c>
      <c r="B172" s="14" t="s">
        <v>1738</v>
      </c>
      <c r="C172" s="34" t="s">
        <v>1869</v>
      </c>
      <c r="D172" s="34" t="s">
        <v>1869</v>
      </c>
      <c r="E172" s="34" t="s">
        <v>1869</v>
      </c>
      <c r="F172" s="34" t="s">
        <v>1869</v>
      </c>
      <c r="G172" s="34" t="s">
        <v>1869</v>
      </c>
      <c r="H172" s="34" t="s">
        <v>1869</v>
      </c>
      <c r="I172" s="34" t="s">
        <v>1869</v>
      </c>
      <c r="J172" s="34" t="s">
        <v>1869</v>
      </c>
      <c r="K172" s="34" t="s">
        <v>1869</v>
      </c>
      <c r="L172" s="34" t="s">
        <v>1869</v>
      </c>
    </row>
    <row r="173" spans="1:12" x14ac:dyDescent="0.35">
      <c r="A173" s="229">
        <v>10007835</v>
      </c>
      <c r="B173" s="14" t="s">
        <v>1765</v>
      </c>
      <c r="C173" s="34" t="s">
        <v>1860</v>
      </c>
      <c r="D173" s="34" t="s">
        <v>1860</v>
      </c>
      <c r="E173" s="34" t="s">
        <v>1866</v>
      </c>
      <c r="F173" s="34" t="s">
        <v>1871</v>
      </c>
      <c r="G173" s="34" t="s">
        <v>1866</v>
      </c>
      <c r="H173" s="34" t="s">
        <v>1866</v>
      </c>
      <c r="I173" s="34" t="s">
        <v>1866</v>
      </c>
      <c r="J173" s="34" t="s">
        <v>1866</v>
      </c>
      <c r="K173" s="34" t="s">
        <v>1866</v>
      </c>
      <c r="L173" s="34" t="s">
        <v>1866</v>
      </c>
    </row>
    <row r="174" spans="1:12" x14ac:dyDescent="0.35">
      <c r="A174" s="229">
        <v>10007837</v>
      </c>
      <c r="B174" s="14" t="s">
        <v>1770</v>
      </c>
      <c r="C174" s="34" t="s">
        <v>1866</v>
      </c>
      <c r="D174" s="34" t="s">
        <v>1866</v>
      </c>
      <c r="E174" s="34" t="s">
        <v>1866</v>
      </c>
      <c r="F174" s="34" t="s">
        <v>1866</v>
      </c>
      <c r="G174" s="34" t="s">
        <v>1866</v>
      </c>
      <c r="H174" s="34" t="s">
        <v>1866</v>
      </c>
      <c r="I174" s="34" t="s">
        <v>1866</v>
      </c>
      <c r="J174" s="34" t="s">
        <v>1866</v>
      </c>
      <c r="K174" s="34" t="s">
        <v>1869</v>
      </c>
      <c r="L174" s="34" t="s">
        <v>1866</v>
      </c>
    </row>
    <row r="175" spans="1:12" x14ac:dyDescent="0.35">
      <c r="A175" s="229">
        <v>10007839</v>
      </c>
      <c r="B175" s="14" t="s">
        <v>1909</v>
      </c>
      <c r="C175" s="34" t="s">
        <v>1860</v>
      </c>
      <c r="D175" s="34" t="s">
        <v>1860</v>
      </c>
      <c r="E175" s="34" t="s">
        <v>1860</v>
      </c>
      <c r="F175" s="34" t="s">
        <v>1860</v>
      </c>
      <c r="G175" s="34" t="s">
        <v>1860</v>
      </c>
      <c r="H175" s="34" t="s">
        <v>1860</v>
      </c>
      <c r="I175" s="34" t="s">
        <v>1869</v>
      </c>
      <c r="J175" s="34" t="s">
        <v>1869</v>
      </c>
      <c r="K175" s="34" t="s">
        <v>1869</v>
      </c>
      <c r="L175" s="34" t="s">
        <v>1869</v>
      </c>
    </row>
    <row r="176" spans="1:12" x14ac:dyDescent="0.35">
      <c r="A176" s="229">
        <v>10007842</v>
      </c>
      <c r="B176" s="14" t="s">
        <v>1843</v>
      </c>
      <c r="C176" s="34" t="s">
        <v>1869</v>
      </c>
      <c r="D176" s="34" t="s">
        <v>1869</v>
      </c>
      <c r="E176" s="34" t="s">
        <v>1869</v>
      </c>
      <c r="F176" s="34" t="s">
        <v>1869</v>
      </c>
      <c r="G176" s="34" t="s">
        <v>1869</v>
      </c>
      <c r="H176" s="34" t="s">
        <v>1869</v>
      </c>
      <c r="I176" s="34" t="s">
        <v>1869</v>
      </c>
      <c r="J176" s="34" t="s">
        <v>1869</v>
      </c>
      <c r="K176" s="34" t="s">
        <v>1869</v>
      </c>
      <c r="L176" s="34" t="s">
        <v>1866</v>
      </c>
    </row>
    <row r="177" spans="1:12" x14ac:dyDescent="0.35">
      <c r="A177" s="229">
        <v>10007843</v>
      </c>
      <c r="B177" s="14" t="s">
        <v>1773</v>
      </c>
      <c r="C177" s="34" t="s">
        <v>1869</v>
      </c>
      <c r="D177" s="34" t="s">
        <v>1869</v>
      </c>
      <c r="E177" s="34" t="s">
        <v>1869</v>
      </c>
      <c r="F177" s="34" t="s">
        <v>1866</v>
      </c>
      <c r="G177" s="34" t="s">
        <v>1869</v>
      </c>
      <c r="H177" s="34" t="s">
        <v>1869</v>
      </c>
      <c r="I177" s="34" t="s">
        <v>1869</v>
      </c>
      <c r="J177" s="34" t="s">
        <v>1869</v>
      </c>
      <c r="K177" s="34" t="s">
        <v>1866</v>
      </c>
      <c r="L177" s="34" t="s">
        <v>1869</v>
      </c>
    </row>
    <row r="178" spans="1:12" x14ac:dyDescent="0.35">
      <c r="A178" s="229">
        <v>10007846</v>
      </c>
      <c r="B178" s="14" t="s">
        <v>1910</v>
      </c>
      <c r="C178" s="34" t="s">
        <v>1869</v>
      </c>
      <c r="D178" s="34" t="s">
        <v>1869</v>
      </c>
      <c r="E178" s="34" t="s">
        <v>1869</v>
      </c>
      <c r="F178" s="34" t="s">
        <v>1869</v>
      </c>
      <c r="G178" s="34" t="s">
        <v>1860</v>
      </c>
      <c r="H178" s="34" t="s">
        <v>1860</v>
      </c>
      <c r="I178" s="34" t="s">
        <v>1860</v>
      </c>
      <c r="J178" s="34" t="s">
        <v>1860</v>
      </c>
      <c r="K178" s="34" t="s">
        <v>1860</v>
      </c>
      <c r="L178" s="34" t="s">
        <v>1860</v>
      </c>
    </row>
    <row r="179" spans="1:12" x14ac:dyDescent="0.35">
      <c r="A179" s="229">
        <v>10007848</v>
      </c>
      <c r="B179" s="14" t="s">
        <v>1842</v>
      </c>
      <c r="C179" s="34" t="s">
        <v>1869</v>
      </c>
      <c r="D179" s="34" t="s">
        <v>1869</v>
      </c>
      <c r="E179" s="34" t="s">
        <v>1869</v>
      </c>
      <c r="F179" s="34" t="s">
        <v>1869</v>
      </c>
      <c r="G179" s="34" t="s">
        <v>1869</v>
      </c>
      <c r="H179" s="34" t="s">
        <v>1869</v>
      </c>
      <c r="I179" s="34" t="s">
        <v>1869</v>
      </c>
      <c r="J179" s="34" t="s">
        <v>1869</v>
      </c>
      <c r="K179" s="34" t="s">
        <v>1869</v>
      </c>
      <c r="L179" s="34" t="s">
        <v>1869</v>
      </c>
    </row>
    <row r="180" spans="1:12" x14ac:dyDescent="0.35">
      <c r="A180" s="229">
        <v>10007849</v>
      </c>
      <c r="B180" s="14" t="s">
        <v>1840</v>
      </c>
      <c r="C180" s="34" t="s">
        <v>1869</v>
      </c>
      <c r="D180" s="34" t="s">
        <v>1869</v>
      </c>
      <c r="E180" s="34" t="s">
        <v>1869</v>
      </c>
      <c r="F180" s="34" t="s">
        <v>1866</v>
      </c>
      <c r="G180" s="34" t="s">
        <v>1866</v>
      </c>
      <c r="H180" s="34" t="s">
        <v>1866</v>
      </c>
      <c r="I180" s="34" t="s">
        <v>1866</v>
      </c>
      <c r="J180" s="34" t="s">
        <v>1871</v>
      </c>
      <c r="K180" s="34" t="s">
        <v>1871</v>
      </c>
      <c r="L180" s="34" t="s">
        <v>1871</v>
      </c>
    </row>
    <row r="181" spans="1:12" x14ac:dyDescent="0.35">
      <c r="A181" s="229">
        <v>10007850</v>
      </c>
      <c r="B181" s="14" t="s">
        <v>1787</v>
      </c>
      <c r="C181" s="34" t="s">
        <v>1871</v>
      </c>
      <c r="D181" s="34" t="s">
        <v>1871</v>
      </c>
      <c r="E181" s="34" t="s">
        <v>1871</v>
      </c>
      <c r="F181" s="34" t="s">
        <v>1871</v>
      </c>
      <c r="G181" s="34" t="s">
        <v>1871</v>
      </c>
      <c r="H181" s="34" t="s">
        <v>1871</v>
      </c>
      <c r="I181" s="34" t="s">
        <v>1871</v>
      </c>
      <c r="J181" s="34" t="s">
        <v>1871</v>
      </c>
      <c r="K181" s="34" t="s">
        <v>1871</v>
      </c>
      <c r="L181" s="34" t="s">
        <v>1871</v>
      </c>
    </row>
    <row r="182" spans="1:12" x14ac:dyDescent="0.35">
      <c r="A182" s="229">
        <v>10007851</v>
      </c>
      <c r="B182" s="14" t="s">
        <v>1844</v>
      </c>
      <c r="C182" s="34" t="s">
        <v>1869</v>
      </c>
      <c r="D182" s="34" t="s">
        <v>1869</v>
      </c>
      <c r="E182" s="34" t="s">
        <v>1869</v>
      </c>
      <c r="F182" s="34" t="s">
        <v>1869</v>
      </c>
      <c r="G182" s="34" t="s">
        <v>1869</v>
      </c>
      <c r="H182" s="34" t="s">
        <v>1869</v>
      </c>
      <c r="I182" s="34" t="s">
        <v>1869</v>
      </c>
      <c r="J182" s="34" t="s">
        <v>1869</v>
      </c>
      <c r="K182" s="34" t="s">
        <v>1869</v>
      </c>
      <c r="L182" s="34" t="s">
        <v>1869</v>
      </c>
    </row>
    <row r="183" spans="1:12" x14ac:dyDescent="0.35">
      <c r="A183" s="229">
        <v>10007852</v>
      </c>
      <c r="B183" s="14" t="s">
        <v>1797</v>
      </c>
      <c r="C183" s="34" t="s">
        <v>1866</v>
      </c>
      <c r="D183" s="34" t="s">
        <v>1866</v>
      </c>
      <c r="E183" s="34" t="s">
        <v>1866</v>
      </c>
      <c r="F183" s="34" t="s">
        <v>1871</v>
      </c>
      <c r="G183" s="34" t="s">
        <v>1871</v>
      </c>
      <c r="H183" s="34" t="s">
        <v>1871</v>
      </c>
      <c r="I183" s="34" t="s">
        <v>1866</v>
      </c>
      <c r="J183" s="34" t="s">
        <v>1866</v>
      </c>
      <c r="K183" s="34" t="s">
        <v>1871</v>
      </c>
      <c r="L183" s="34" t="s">
        <v>1871</v>
      </c>
    </row>
    <row r="184" spans="1:12" x14ac:dyDescent="0.35">
      <c r="A184" s="229">
        <v>10007853</v>
      </c>
      <c r="B184" s="14" t="s">
        <v>1828</v>
      </c>
      <c r="C184" s="34" t="s">
        <v>1869</v>
      </c>
      <c r="D184" s="34" t="s">
        <v>1869</v>
      </c>
      <c r="E184" s="34" t="s">
        <v>1869</v>
      </c>
      <c r="F184" s="34" t="s">
        <v>1869</v>
      </c>
      <c r="G184" s="34" t="s">
        <v>1869</v>
      </c>
      <c r="H184" s="34" t="s">
        <v>1860</v>
      </c>
      <c r="I184" s="34" t="s">
        <v>1860</v>
      </c>
      <c r="J184" s="34" t="s">
        <v>1860</v>
      </c>
      <c r="K184" s="34" t="s">
        <v>1860</v>
      </c>
      <c r="L184" s="34" t="s">
        <v>1860</v>
      </c>
    </row>
    <row r="185" spans="1:12" x14ac:dyDescent="0.35">
      <c r="A185" s="229">
        <v>10007854</v>
      </c>
      <c r="B185" s="14" t="s">
        <v>1726</v>
      </c>
      <c r="C185" s="34" t="s">
        <v>1869</v>
      </c>
      <c r="D185" s="34" t="s">
        <v>1869</v>
      </c>
      <c r="E185" s="34" t="s">
        <v>1869</v>
      </c>
      <c r="F185" s="34" t="s">
        <v>1866</v>
      </c>
      <c r="G185" s="34" t="s">
        <v>1869</v>
      </c>
      <c r="H185" s="34" t="s">
        <v>1869</v>
      </c>
      <c r="I185" s="34" t="s">
        <v>1869</v>
      </c>
      <c r="J185" s="34" t="s">
        <v>1866</v>
      </c>
      <c r="K185" s="34" t="s">
        <v>1869</v>
      </c>
      <c r="L185" s="34" t="s">
        <v>1869</v>
      </c>
    </row>
    <row r="186" spans="1:12" x14ac:dyDescent="0.35">
      <c r="A186" s="229">
        <v>10007855</v>
      </c>
      <c r="B186" s="14" t="s">
        <v>1776</v>
      </c>
      <c r="C186" s="34" t="s">
        <v>1866</v>
      </c>
      <c r="D186" s="34" t="s">
        <v>1866</v>
      </c>
      <c r="E186" s="34" t="s">
        <v>1866</v>
      </c>
      <c r="F186" s="34" t="s">
        <v>1866</v>
      </c>
      <c r="G186" s="34" t="s">
        <v>1866</v>
      </c>
      <c r="H186" s="34" t="s">
        <v>1866</v>
      </c>
      <c r="I186" s="34" t="s">
        <v>1866</v>
      </c>
      <c r="J186" s="34" t="s">
        <v>1866</v>
      </c>
      <c r="K186" s="34" t="s">
        <v>1866</v>
      </c>
      <c r="L186" s="34" t="s">
        <v>1869</v>
      </c>
    </row>
    <row r="187" spans="1:12" x14ac:dyDescent="0.35">
      <c r="A187" s="229">
        <v>10007856</v>
      </c>
      <c r="B187" s="14" t="s">
        <v>1714</v>
      </c>
      <c r="C187" s="34" t="s">
        <v>1866</v>
      </c>
      <c r="D187" s="34" t="s">
        <v>1866</v>
      </c>
      <c r="E187" s="34" t="s">
        <v>1866</v>
      </c>
      <c r="F187" s="34" t="s">
        <v>1866</v>
      </c>
      <c r="G187" s="34" t="s">
        <v>1869</v>
      </c>
      <c r="H187" s="34" t="s">
        <v>1869</v>
      </c>
      <c r="I187" s="34" t="s">
        <v>1869</v>
      </c>
      <c r="J187" s="34" t="s">
        <v>1869</v>
      </c>
      <c r="K187" s="34" t="s">
        <v>1869</v>
      </c>
      <c r="L187" s="34" t="s">
        <v>1869</v>
      </c>
    </row>
    <row r="188" spans="1:12" x14ac:dyDescent="0.35">
      <c r="A188" s="229">
        <v>10007857</v>
      </c>
      <c r="B188" s="14" t="s">
        <v>1717</v>
      </c>
      <c r="C188" s="34" t="s">
        <v>1866</v>
      </c>
      <c r="D188" s="34" t="s">
        <v>1866</v>
      </c>
      <c r="E188" s="34" t="s">
        <v>1869</v>
      </c>
      <c r="F188" s="34" t="s">
        <v>1866</v>
      </c>
      <c r="G188" s="34" t="s">
        <v>1869</v>
      </c>
      <c r="H188" s="34" t="s">
        <v>1869</v>
      </c>
      <c r="I188" s="34" t="s">
        <v>1866</v>
      </c>
      <c r="J188" s="34" t="s">
        <v>1869</v>
      </c>
      <c r="K188" s="34" t="s">
        <v>1869</v>
      </c>
      <c r="L188" s="34" t="s">
        <v>1869</v>
      </c>
    </row>
    <row r="189" spans="1:12" x14ac:dyDescent="0.35">
      <c r="A189" s="229">
        <v>10007858</v>
      </c>
      <c r="B189" s="14" t="s">
        <v>1856</v>
      </c>
      <c r="C189" s="34" t="s">
        <v>1869</v>
      </c>
      <c r="D189" s="34" t="s">
        <v>1869</v>
      </c>
      <c r="E189" s="34" t="s">
        <v>1869</v>
      </c>
      <c r="F189" s="34" t="s">
        <v>1869</v>
      </c>
      <c r="G189" s="34" t="s">
        <v>1869</v>
      </c>
      <c r="H189" s="34" t="s">
        <v>1869</v>
      </c>
      <c r="I189" s="34" t="s">
        <v>1869</v>
      </c>
      <c r="J189" s="34" t="s">
        <v>1869</v>
      </c>
      <c r="K189" s="34" t="s">
        <v>1869</v>
      </c>
      <c r="L189" s="34" t="s">
        <v>1869</v>
      </c>
    </row>
    <row r="190" spans="1:12" x14ac:dyDescent="0.35">
      <c r="A190" s="229">
        <v>10007912</v>
      </c>
      <c r="B190" s="14" t="s">
        <v>1911</v>
      </c>
      <c r="C190" s="34" t="s">
        <v>1860</v>
      </c>
      <c r="D190" s="34" t="s">
        <v>1860</v>
      </c>
      <c r="E190" s="34" t="s">
        <v>1860</v>
      </c>
      <c r="F190" s="34" t="s">
        <v>1860</v>
      </c>
      <c r="G190" s="34" t="s">
        <v>1860</v>
      </c>
      <c r="H190" s="34" t="s">
        <v>1860</v>
      </c>
      <c r="I190" s="34" t="s">
        <v>1860</v>
      </c>
      <c r="J190" s="34" t="s">
        <v>1859</v>
      </c>
      <c r="K190" s="34" t="s">
        <v>1859</v>
      </c>
      <c r="L190" s="34" t="s">
        <v>1859</v>
      </c>
    </row>
    <row r="191" spans="1:12" x14ac:dyDescent="0.35">
      <c r="A191" s="229">
        <v>10007937</v>
      </c>
      <c r="B191" s="14" t="s">
        <v>1912</v>
      </c>
      <c r="C191" s="34" t="s">
        <v>1860</v>
      </c>
      <c r="D191" s="34" t="s">
        <v>1860</v>
      </c>
      <c r="E191" s="34" t="s">
        <v>1860</v>
      </c>
      <c r="F191" s="34" t="s">
        <v>1860</v>
      </c>
      <c r="G191" s="34" t="s">
        <v>1860</v>
      </c>
      <c r="H191" s="34" t="s">
        <v>1860</v>
      </c>
      <c r="I191" s="34" t="s">
        <v>1869</v>
      </c>
      <c r="J191" s="34" t="s">
        <v>1869</v>
      </c>
      <c r="K191" s="34" t="s">
        <v>1869</v>
      </c>
      <c r="L191" s="34" t="s">
        <v>1869</v>
      </c>
    </row>
    <row r="192" spans="1:12" x14ac:dyDescent="0.35">
      <c r="A192" s="229">
        <v>10008010</v>
      </c>
      <c r="B192" s="14" t="s">
        <v>1775</v>
      </c>
      <c r="C192" s="34" t="s">
        <v>1866</v>
      </c>
      <c r="D192" s="34" t="s">
        <v>1866</v>
      </c>
      <c r="E192" s="34" t="s">
        <v>1866</v>
      </c>
      <c r="F192" s="34" t="s">
        <v>1866</v>
      </c>
      <c r="G192" s="34" t="s">
        <v>1866</v>
      </c>
      <c r="H192" s="34" t="s">
        <v>1866</v>
      </c>
      <c r="I192" s="34" t="s">
        <v>1866</v>
      </c>
      <c r="J192" s="34" t="s">
        <v>1866</v>
      </c>
      <c r="K192" s="34" t="s">
        <v>1866</v>
      </c>
      <c r="L192" s="34" t="s">
        <v>1866</v>
      </c>
    </row>
    <row r="193" spans="1:12" x14ac:dyDescent="0.35">
      <c r="A193" s="229">
        <v>10008017</v>
      </c>
      <c r="B193" s="14" t="s">
        <v>1835</v>
      </c>
      <c r="C193" s="34" t="s">
        <v>1859</v>
      </c>
      <c r="D193" s="34" t="s">
        <v>1859</v>
      </c>
      <c r="E193" s="34" t="s">
        <v>1866</v>
      </c>
      <c r="F193" s="34" t="s">
        <v>1866</v>
      </c>
      <c r="G193" s="34" t="s">
        <v>1866</v>
      </c>
      <c r="H193" s="34" t="s">
        <v>1866</v>
      </c>
      <c r="I193" s="34" t="s">
        <v>1866</v>
      </c>
      <c r="J193" s="34" t="s">
        <v>1866</v>
      </c>
      <c r="K193" s="34" t="s">
        <v>1866</v>
      </c>
      <c r="L193" s="34" t="s">
        <v>1866</v>
      </c>
    </row>
    <row r="194" spans="1:12" x14ac:dyDescent="0.35">
      <c r="A194" s="229">
        <v>10008026</v>
      </c>
      <c r="B194" s="14" t="s">
        <v>1913</v>
      </c>
      <c r="C194" s="34" t="s">
        <v>1866</v>
      </c>
      <c r="D194" s="34" t="s">
        <v>1866</v>
      </c>
      <c r="E194" s="34" t="s">
        <v>1866</v>
      </c>
      <c r="F194" s="34" t="s">
        <v>1871</v>
      </c>
      <c r="G194" s="34" t="s">
        <v>1866</v>
      </c>
      <c r="H194" s="34" t="s">
        <v>1866</v>
      </c>
      <c r="I194" s="34" t="s">
        <v>1866</v>
      </c>
      <c r="J194" s="34" t="s">
        <v>1871</v>
      </c>
      <c r="K194" s="34" t="s">
        <v>1871</v>
      </c>
      <c r="L194" s="34" t="s">
        <v>1871</v>
      </c>
    </row>
    <row r="195" spans="1:12" x14ac:dyDescent="0.35">
      <c r="A195" s="229">
        <v>10008071</v>
      </c>
      <c r="B195" s="14" t="s">
        <v>1914</v>
      </c>
      <c r="C195" s="34" t="s">
        <v>1860</v>
      </c>
      <c r="D195" s="34" t="s">
        <v>1860</v>
      </c>
      <c r="E195" s="34" t="s">
        <v>1860</v>
      </c>
      <c r="F195" s="34" t="s">
        <v>1860</v>
      </c>
      <c r="G195" s="34" t="s">
        <v>1860</v>
      </c>
      <c r="H195" s="34" t="s">
        <v>1860</v>
      </c>
      <c r="I195" s="34" t="s">
        <v>1860</v>
      </c>
      <c r="J195" s="34" t="s">
        <v>1859</v>
      </c>
      <c r="K195" s="34" t="s">
        <v>1859</v>
      </c>
      <c r="L195" s="34" t="s">
        <v>1859</v>
      </c>
    </row>
    <row r="196" spans="1:12" x14ac:dyDescent="0.35">
      <c r="A196" s="229">
        <v>10008173</v>
      </c>
      <c r="B196" s="14" t="s">
        <v>1915</v>
      </c>
      <c r="C196" s="34" t="s">
        <v>1860</v>
      </c>
      <c r="D196" s="34" t="s">
        <v>1860</v>
      </c>
      <c r="E196" s="34" t="s">
        <v>1860</v>
      </c>
      <c r="F196" s="34" t="s">
        <v>1860</v>
      </c>
      <c r="G196" s="34" t="s">
        <v>1860</v>
      </c>
      <c r="H196" s="34" t="s">
        <v>1860</v>
      </c>
      <c r="I196" s="34" t="s">
        <v>1860</v>
      </c>
      <c r="J196" s="34" t="s">
        <v>1869</v>
      </c>
      <c r="K196" s="34" t="s">
        <v>1859</v>
      </c>
      <c r="L196" s="34" t="s">
        <v>1859</v>
      </c>
    </row>
    <row r="197" spans="1:12" x14ac:dyDescent="0.35">
      <c r="A197" s="229">
        <v>10008229</v>
      </c>
      <c r="B197" s="14" t="s">
        <v>1916</v>
      </c>
      <c r="C197" s="34" t="s">
        <v>1860</v>
      </c>
      <c r="D197" s="34" t="s">
        <v>1860</v>
      </c>
      <c r="E197" s="34" t="s">
        <v>1860</v>
      </c>
      <c r="F197" s="34" t="s">
        <v>1860</v>
      </c>
      <c r="G197" s="34" t="s">
        <v>1860</v>
      </c>
      <c r="H197" s="34" t="s">
        <v>1860</v>
      </c>
      <c r="I197" s="34" t="s">
        <v>1859</v>
      </c>
      <c r="J197" s="34" t="s">
        <v>1859</v>
      </c>
      <c r="K197" s="34" t="s">
        <v>1860</v>
      </c>
      <c r="L197" s="34" t="s">
        <v>1860</v>
      </c>
    </row>
    <row r="198" spans="1:12" x14ac:dyDescent="0.35">
      <c r="A198" s="229">
        <v>10008289</v>
      </c>
      <c r="B198" s="14" t="s">
        <v>1917</v>
      </c>
      <c r="C198" s="34" t="s">
        <v>1860</v>
      </c>
      <c r="D198" s="34" t="s">
        <v>1860</v>
      </c>
      <c r="E198" s="34" t="s">
        <v>1860</v>
      </c>
      <c r="F198" s="34" t="s">
        <v>1860</v>
      </c>
      <c r="G198" s="34" t="s">
        <v>1860</v>
      </c>
      <c r="H198" s="34" t="s">
        <v>1860</v>
      </c>
      <c r="I198" s="34" t="s">
        <v>1866</v>
      </c>
      <c r="J198" s="34" t="s">
        <v>1869</v>
      </c>
      <c r="K198" s="34" t="s">
        <v>1859</v>
      </c>
      <c r="L198" s="34" t="s">
        <v>1866</v>
      </c>
    </row>
    <row r="199" spans="1:12" x14ac:dyDescent="0.35">
      <c r="A199" s="229">
        <v>10008325</v>
      </c>
      <c r="B199" s="14" t="s">
        <v>1918</v>
      </c>
      <c r="C199" s="34" t="s">
        <v>1860</v>
      </c>
      <c r="D199" s="34" t="s">
        <v>1860</v>
      </c>
      <c r="E199" s="34" t="s">
        <v>1860</v>
      </c>
      <c r="F199" s="34" t="s">
        <v>1860</v>
      </c>
      <c r="G199" s="34" t="s">
        <v>1860</v>
      </c>
      <c r="H199" s="34" t="s">
        <v>1860</v>
      </c>
      <c r="I199" s="34" t="s">
        <v>1860</v>
      </c>
      <c r="J199" s="34" t="s">
        <v>1859</v>
      </c>
      <c r="K199" s="34" t="s">
        <v>1859</v>
      </c>
      <c r="L199" s="34" t="s">
        <v>1859</v>
      </c>
    </row>
    <row r="200" spans="1:12" x14ac:dyDescent="0.35">
      <c r="A200" s="229">
        <v>10008362</v>
      </c>
      <c r="B200" s="14" t="s">
        <v>1919</v>
      </c>
      <c r="C200" s="34" t="s">
        <v>1860</v>
      </c>
      <c r="D200" s="34" t="s">
        <v>1860</v>
      </c>
      <c r="E200" s="34" t="s">
        <v>1860</v>
      </c>
      <c r="F200" s="34" t="s">
        <v>1860</v>
      </c>
      <c r="G200" s="34" t="s">
        <v>1860</v>
      </c>
      <c r="H200" s="34" t="s">
        <v>1860</v>
      </c>
      <c r="I200" s="34" t="s">
        <v>1869</v>
      </c>
      <c r="J200" s="34" t="s">
        <v>1859</v>
      </c>
      <c r="K200" s="34" t="s">
        <v>1859</v>
      </c>
      <c r="L200" s="34" t="s">
        <v>1859</v>
      </c>
    </row>
    <row r="201" spans="1:12" x14ac:dyDescent="0.35">
      <c r="A201" s="229">
        <v>10008397</v>
      </c>
      <c r="B201" s="14" t="s">
        <v>1920</v>
      </c>
      <c r="C201" s="34" t="s">
        <v>1860</v>
      </c>
      <c r="D201" s="34" t="s">
        <v>1860</v>
      </c>
      <c r="E201" s="34" t="s">
        <v>1860</v>
      </c>
      <c r="F201" s="34" t="s">
        <v>1860</v>
      </c>
      <c r="G201" s="34" t="s">
        <v>1860</v>
      </c>
      <c r="H201" s="34" t="s">
        <v>1860</v>
      </c>
      <c r="I201" s="34" t="s">
        <v>1869</v>
      </c>
      <c r="J201" s="34" t="s">
        <v>1869</v>
      </c>
      <c r="K201" s="34" t="s">
        <v>1866</v>
      </c>
      <c r="L201" s="34" t="s">
        <v>1866</v>
      </c>
    </row>
    <row r="202" spans="1:12" x14ac:dyDescent="0.35">
      <c r="A202" s="229">
        <v>10008455</v>
      </c>
      <c r="B202" s="14" t="s">
        <v>1921</v>
      </c>
      <c r="C202" s="34" t="s">
        <v>1860</v>
      </c>
      <c r="D202" s="34" t="s">
        <v>1860</v>
      </c>
      <c r="E202" s="34" t="s">
        <v>1860</v>
      </c>
      <c r="F202" s="34" t="s">
        <v>1860</v>
      </c>
      <c r="G202" s="34" t="s">
        <v>1860</v>
      </c>
      <c r="H202" s="34" t="s">
        <v>1860</v>
      </c>
      <c r="I202" s="34" t="s">
        <v>1859</v>
      </c>
      <c r="J202" s="34" t="s">
        <v>1859</v>
      </c>
      <c r="K202" s="34" t="s">
        <v>1859</v>
      </c>
      <c r="L202" s="34" t="s">
        <v>1859</v>
      </c>
    </row>
    <row r="203" spans="1:12" x14ac:dyDescent="0.35">
      <c r="A203" s="229">
        <v>10008640</v>
      </c>
      <c r="B203" s="14" t="s">
        <v>1735</v>
      </c>
      <c r="C203" s="34" t="s">
        <v>1866</v>
      </c>
      <c r="D203" s="34" t="s">
        <v>1866</v>
      </c>
      <c r="E203" s="34" t="s">
        <v>1869</v>
      </c>
      <c r="F203" s="34" t="s">
        <v>1869</v>
      </c>
      <c r="G203" s="34" t="s">
        <v>1866</v>
      </c>
      <c r="H203" s="34" t="s">
        <v>1866</v>
      </c>
      <c r="I203" s="34" t="s">
        <v>1866</v>
      </c>
      <c r="J203" s="34" t="s">
        <v>1866</v>
      </c>
      <c r="K203" s="34" t="s">
        <v>1866</v>
      </c>
      <c r="L203" s="34" t="s">
        <v>1866</v>
      </c>
    </row>
    <row r="204" spans="1:12" x14ac:dyDescent="0.35">
      <c r="A204" s="229">
        <v>10009285</v>
      </c>
      <c r="B204" s="14" t="s">
        <v>1922</v>
      </c>
      <c r="C204" s="34" t="s">
        <v>1860</v>
      </c>
      <c r="D204" s="34" t="s">
        <v>1860</v>
      </c>
      <c r="E204" s="34" t="s">
        <v>1860</v>
      </c>
      <c r="F204" s="34" t="s">
        <v>1860</v>
      </c>
      <c r="G204" s="34" t="s">
        <v>1860</v>
      </c>
      <c r="H204" s="34" t="s">
        <v>1860</v>
      </c>
      <c r="I204" s="34" t="s">
        <v>1860</v>
      </c>
      <c r="J204" s="34" t="s">
        <v>1859</v>
      </c>
      <c r="K204" s="34" t="s">
        <v>1859</v>
      </c>
      <c r="L204" s="34" t="s">
        <v>1860</v>
      </c>
    </row>
    <row r="205" spans="1:12" x14ac:dyDescent="0.35">
      <c r="A205" s="229">
        <v>10009527</v>
      </c>
      <c r="B205" s="14" t="s">
        <v>1923</v>
      </c>
      <c r="C205" s="34" t="s">
        <v>1860</v>
      </c>
      <c r="D205" s="34" t="s">
        <v>1860</v>
      </c>
      <c r="E205" s="34" t="s">
        <v>1860</v>
      </c>
      <c r="F205" s="34" t="s">
        <v>1860</v>
      </c>
      <c r="G205" s="34" t="s">
        <v>1860</v>
      </c>
      <c r="H205" s="34" t="s">
        <v>1860</v>
      </c>
      <c r="I205" s="34" t="s">
        <v>1860</v>
      </c>
      <c r="J205" s="34" t="s">
        <v>1859</v>
      </c>
      <c r="K205" s="34" t="s">
        <v>1859</v>
      </c>
      <c r="L205" s="34" t="s">
        <v>1859</v>
      </c>
    </row>
    <row r="206" spans="1:12" x14ac:dyDescent="0.35">
      <c r="A206" s="229">
        <v>10009614</v>
      </c>
      <c r="B206" s="14" t="s">
        <v>1924</v>
      </c>
      <c r="C206" s="34" t="s">
        <v>1860</v>
      </c>
      <c r="D206" s="34" t="s">
        <v>1860</v>
      </c>
      <c r="E206" s="34" t="s">
        <v>1860</v>
      </c>
      <c r="F206" s="34" t="s">
        <v>1860</v>
      </c>
      <c r="G206" s="34" t="s">
        <v>1860</v>
      </c>
      <c r="H206" s="34" t="s">
        <v>1860</v>
      </c>
      <c r="I206" s="34" t="s">
        <v>1860</v>
      </c>
      <c r="J206" s="34" t="s">
        <v>1860</v>
      </c>
      <c r="K206" s="34" t="s">
        <v>1860</v>
      </c>
      <c r="L206" s="34" t="s">
        <v>1859</v>
      </c>
    </row>
    <row r="207" spans="1:12" x14ac:dyDescent="0.35">
      <c r="A207" s="229">
        <v>10010213</v>
      </c>
      <c r="B207" s="14" t="s">
        <v>1925</v>
      </c>
      <c r="C207" s="34" t="s">
        <v>1860</v>
      </c>
      <c r="D207" s="34" t="s">
        <v>1860</v>
      </c>
      <c r="E207" s="34" t="s">
        <v>1860</v>
      </c>
      <c r="F207" s="34" t="s">
        <v>1860</v>
      </c>
      <c r="G207" s="34" t="s">
        <v>1860</v>
      </c>
      <c r="H207" s="34" t="s">
        <v>1860</v>
      </c>
      <c r="I207" s="34" t="s">
        <v>1859</v>
      </c>
      <c r="J207" s="34" t="s">
        <v>1859</v>
      </c>
      <c r="K207" s="34" t="s">
        <v>1859</v>
      </c>
      <c r="L207" s="34" t="s">
        <v>1860</v>
      </c>
    </row>
    <row r="208" spans="1:12" x14ac:dyDescent="0.35">
      <c r="A208" s="229">
        <v>10010227</v>
      </c>
      <c r="B208" s="14" t="s">
        <v>1926</v>
      </c>
      <c r="C208" s="34" t="s">
        <v>1860</v>
      </c>
      <c r="D208" s="34" t="s">
        <v>1860</v>
      </c>
      <c r="E208" s="34" t="s">
        <v>1860</v>
      </c>
      <c r="F208" s="34" t="s">
        <v>1860</v>
      </c>
      <c r="G208" s="34" t="s">
        <v>1860</v>
      </c>
      <c r="H208" s="34" t="s">
        <v>1860</v>
      </c>
      <c r="I208" s="34" t="s">
        <v>1860</v>
      </c>
      <c r="J208" s="34" t="s">
        <v>1859</v>
      </c>
      <c r="K208" s="34" t="s">
        <v>1859</v>
      </c>
      <c r="L208" s="34" t="s">
        <v>1859</v>
      </c>
    </row>
    <row r="209" spans="1:12" x14ac:dyDescent="0.35">
      <c r="A209" s="229">
        <v>10010308</v>
      </c>
      <c r="B209" s="14" t="s">
        <v>1927</v>
      </c>
      <c r="C209" s="34" t="s">
        <v>1860</v>
      </c>
      <c r="D209" s="34" t="s">
        <v>1860</v>
      </c>
      <c r="E209" s="34" t="s">
        <v>1860</v>
      </c>
      <c r="F209" s="34" t="s">
        <v>1860</v>
      </c>
      <c r="G209" s="34" t="s">
        <v>1860</v>
      </c>
      <c r="H209" s="34" t="s">
        <v>1860</v>
      </c>
      <c r="I209" s="34" t="s">
        <v>1860</v>
      </c>
      <c r="J209" s="34" t="s">
        <v>1859</v>
      </c>
      <c r="K209" s="34" t="s">
        <v>1859</v>
      </c>
      <c r="L209" s="34" t="s">
        <v>1859</v>
      </c>
    </row>
    <row r="210" spans="1:12" x14ac:dyDescent="0.35">
      <c r="A210" s="229">
        <v>10013357</v>
      </c>
      <c r="B210" s="14" t="s">
        <v>1928</v>
      </c>
      <c r="C210" s="34" t="s">
        <v>1860</v>
      </c>
      <c r="D210" s="34" t="s">
        <v>1860</v>
      </c>
      <c r="E210" s="34" t="s">
        <v>1860</v>
      </c>
      <c r="F210" s="34" t="s">
        <v>1860</v>
      </c>
      <c r="G210" s="34" t="s">
        <v>1860</v>
      </c>
      <c r="H210" s="34" t="s">
        <v>1860</v>
      </c>
      <c r="I210" s="34" t="s">
        <v>1869</v>
      </c>
      <c r="J210" s="34" t="s">
        <v>1869</v>
      </c>
      <c r="K210" s="34" t="s">
        <v>1869</v>
      </c>
      <c r="L210" s="34" t="s">
        <v>1869</v>
      </c>
    </row>
    <row r="211" spans="1:12" x14ac:dyDescent="0.35">
      <c r="A211" s="229">
        <v>10014001</v>
      </c>
      <c r="B211" s="14" t="s">
        <v>1929</v>
      </c>
      <c r="C211" s="34" t="s">
        <v>1869</v>
      </c>
      <c r="D211" s="34" t="s">
        <v>1869</v>
      </c>
      <c r="E211" s="34" t="s">
        <v>1869</v>
      </c>
      <c r="F211" s="34" t="s">
        <v>1869</v>
      </c>
      <c r="G211" s="34" t="s">
        <v>1869</v>
      </c>
      <c r="H211" s="34" t="s">
        <v>1869</v>
      </c>
      <c r="I211" s="34" t="s">
        <v>1869</v>
      </c>
      <c r="J211" s="34" t="s">
        <v>1869</v>
      </c>
      <c r="K211" s="34" t="s">
        <v>1869</v>
      </c>
      <c r="L211" s="34" t="s">
        <v>1869</v>
      </c>
    </row>
    <row r="212" spans="1:12" x14ac:dyDescent="0.35">
      <c r="A212" s="229">
        <v>10015506</v>
      </c>
      <c r="B212" s="14" t="s">
        <v>1930</v>
      </c>
      <c r="C212" s="34" t="s">
        <v>1860</v>
      </c>
      <c r="D212" s="34" t="s">
        <v>1860</v>
      </c>
      <c r="E212" s="34" t="s">
        <v>1860</v>
      </c>
      <c r="F212" s="34" t="s">
        <v>1860</v>
      </c>
      <c r="G212" s="34" t="s">
        <v>1860</v>
      </c>
      <c r="H212" s="34" t="s">
        <v>1860</v>
      </c>
      <c r="I212" s="34" t="s">
        <v>1859</v>
      </c>
      <c r="J212" s="34" t="s">
        <v>1859</v>
      </c>
      <c r="K212" s="34" t="s">
        <v>1860</v>
      </c>
      <c r="L212" s="34" t="s">
        <v>1859</v>
      </c>
    </row>
    <row r="213" spans="1:12" x14ac:dyDescent="0.35">
      <c r="A213" s="229">
        <v>10019178</v>
      </c>
      <c r="B213" s="14" t="s">
        <v>1931</v>
      </c>
      <c r="C213" s="34" t="s">
        <v>1860</v>
      </c>
      <c r="D213" s="34" t="s">
        <v>1860</v>
      </c>
      <c r="E213" s="34" t="s">
        <v>1860</v>
      </c>
      <c r="F213" s="34" t="s">
        <v>1860</v>
      </c>
      <c r="G213" s="34" t="s">
        <v>1860</v>
      </c>
      <c r="H213" s="34" t="s">
        <v>1860</v>
      </c>
      <c r="I213" s="34" t="s">
        <v>1860</v>
      </c>
      <c r="J213" s="34" t="s">
        <v>1859</v>
      </c>
      <c r="K213" s="34" t="s">
        <v>1869</v>
      </c>
      <c r="L213" s="34" t="s">
        <v>1869</v>
      </c>
    </row>
    <row r="214" spans="1:12" x14ac:dyDescent="0.35">
      <c r="A214" s="229">
        <v>10020416</v>
      </c>
      <c r="B214" s="14" t="s">
        <v>1932</v>
      </c>
      <c r="C214" s="34" t="s">
        <v>1860</v>
      </c>
      <c r="D214" s="34" t="s">
        <v>1860</v>
      </c>
      <c r="E214" s="34" t="s">
        <v>1860</v>
      </c>
      <c r="F214" s="34" t="s">
        <v>1860</v>
      </c>
      <c r="G214" s="34" t="s">
        <v>1860</v>
      </c>
      <c r="H214" s="34" t="s">
        <v>1860</v>
      </c>
      <c r="I214" s="34" t="s">
        <v>1859</v>
      </c>
      <c r="J214" s="34" t="s">
        <v>1859</v>
      </c>
      <c r="K214" s="34" t="s">
        <v>1859</v>
      </c>
      <c r="L214" s="34" t="s">
        <v>1859</v>
      </c>
    </row>
    <row r="215" spans="1:12" x14ac:dyDescent="0.35">
      <c r="A215" s="229">
        <v>10020439</v>
      </c>
      <c r="B215" s="14" t="s">
        <v>1933</v>
      </c>
      <c r="C215" s="34" t="s">
        <v>1860</v>
      </c>
      <c r="D215" s="34" t="s">
        <v>1860</v>
      </c>
      <c r="E215" s="34" t="s">
        <v>1860</v>
      </c>
      <c r="F215" s="34" t="s">
        <v>1860</v>
      </c>
      <c r="G215" s="34" t="s">
        <v>1860</v>
      </c>
      <c r="H215" s="34" t="s">
        <v>1860</v>
      </c>
      <c r="I215" s="34" t="s">
        <v>1860</v>
      </c>
      <c r="J215" s="34" t="s">
        <v>1859</v>
      </c>
      <c r="K215" s="34" t="s">
        <v>1859</v>
      </c>
      <c r="L215" s="34" t="s">
        <v>1859</v>
      </c>
    </row>
    <row r="216" spans="1:12" x14ac:dyDescent="0.35">
      <c r="A216" s="229">
        <v>10021100</v>
      </c>
      <c r="B216" s="14" t="s">
        <v>1934</v>
      </c>
      <c r="C216" s="34" t="s">
        <v>1860</v>
      </c>
      <c r="D216" s="34" t="s">
        <v>1860</v>
      </c>
      <c r="E216" s="34" t="s">
        <v>1860</v>
      </c>
      <c r="F216" s="34" t="s">
        <v>1860</v>
      </c>
      <c r="G216" s="34" t="s">
        <v>1860</v>
      </c>
      <c r="H216" s="34" t="s">
        <v>1860</v>
      </c>
      <c r="I216" s="34" t="s">
        <v>1859</v>
      </c>
      <c r="J216" s="34" t="s">
        <v>1859</v>
      </c>
      <c r="K216" s="34" t="s">
        <v>1859</v>
      </c>
      <c r="L216" s="34" t="s">
        <v>1859</v>
      </c>
    </row>
    <row r="217" spans="1:12" x14ac:dyDescent="0.35">
      <c r="A217" s="229">
        <v>10022021</v>
      </c>
      <c r="B217" s="14" t="s">
        <v>1935</v>
      </c>
      <c r="C217" s="34" t="s">
        <v>1860</v>
      </c>
      <c r="D217" s="34" t="s">
        <v>1860</v>
      </c>
      <c r="E217" s="34" t="s">
        <v>1860</v>
      </c>
      <c r="F217" s="34" t="s">
        <v>1860</v>
      </c>
      <c r="G217" s="34" t="s">
        <v>1860</v>
      </c>
      <c r="H217" s="34" t="s">
        <v>1860</v>
      </c>
      <c r="I217" s="34" t="s">
        <v>1859</v>
      </c>
      <c r="J217" s="34" t="s">
        <v>1859</v>
      </c>
      <c r="K217" s="34" t="s">
        <v>1859</v>
      </c>
      <c r="L217" s="34" t="s">
        <v>1859</v>
      </c>
    </row>
    <row r="218" spans="1:12" x14ac:dyDescent="0.35">
      <c r="A218" s="229">
        <v>10022047</v>
      </c>
      <c r="B218" s="14" t="s">
        <v>1936</v>
      </c>
      <c r="C218" s="34" t="s">
        <v>1860</v>
      </c>
      <c r="D218" s="34" t="s">
        <v>1860</v>
      </c>
      <c r="E218" s="34" t="s">
        <v>1860</v>
      </c>
      <c r="F218" s="34" t="s">
        <v>1860</v>
      </c>
      <c r="G218" s="34" t="s">
        <v>1860</v>
      </c>
      <c r="H218" s="34" t="s">
        <v>1860</v>
      </c>
      <c r="I218" s="34" t="s">
        <v>1859</v>
      </c>
      <c r="J218" s="34" t="s">
        <v>1859</v>
      </c>
      <c r="K218" s="34" t="s">
        <v>1859</v>
      </c>
      <c r="L218" s="34" t="s">
        <v>1859</v>
      </c>
    </row>
    <row r="219" spans="1:12" x14ac:dyDescent="0.35">
      <c r="A219" s="229">
        <v>10022087</v>
      </c>
      <c r="B219" s="14" t="s">
        <v>1937</v>
      </c>
      <c r="C219" s="34" t="s">
        <v>1860</v>
      </c>
      <c r="D219" s="34" t="s">
        <v>1860</v>
      </c>
      <c r="E219" s="34" t="s">
        <v>1860</v>
      </c>
      <c r="F219" s="34" t="s">
        <v>1860</v>
      </c>
      <c r="G219" s="34" t="s">
        <v>1860</v>
      </c>
      <c r="H219" s="34" t="s">
        <v>1860</v>
      </c>
      <c r="I219" s="34" t="s">
        <v>1860</v>
      </c>
      <c r="J219" s="34" t="s">
        <v>1869</v>
      </c>
      <c r="K219" s="34" t="s">
        <v>1869</v>
      </c>
      <c r="L219" s="34" t="s">
        <v>1869</v>
      </c>
    </row>
    <row r="220" spans="1:12" x14ac:dyDescent="0.35">
      <c r="A220" s="229">
        <v>10022285</v>
      </c>
      <c r="B220" s="14" t="s">
        <v>1938</v>
      </c>
      <c r="C220" s="34" t="s">
        <v>1860</v>
      </c>
      <c r="D220" s="34" t="s">
        <v>1860</v>
      </c>
      <c r="E220" s="34" t="s">
        <v>1860</v>
      </c>
      <c r="F220" s="34" t="s">
        <v>1860</v>
      </c>
      <c r="G220" s="34" t="s">
        <v>1860</v>
      </c>
      <c r="H220" s="34" t="s">
        <v>1860</v>
      </c>
      <c r="I220" s="34" t="s">
        <v>1859</v>
      </c>
      <c r="J220" s="34" t="s">
        <v>1860</v>
      </c>
      <c r="K220" s="34" t="s">
        <v>1859</v>
      </c>
      <c r="L220" s="34" t="s">
        <v>1859</v>
      </c>
    </row>
    <row r="221" spans="1:12" x14ac:dyDescent="0.35">
      <c r="A221" s="229">
        <v>10023290</v>
      </c>
      <c r="B221" s="14" t="s">
        <v>1939</v>
      </c>
      <c r="C221" s="34" t="s">
        <v>1860</v>
      </c>
      <c r="D221" s="34" t="s">
        <v>1860</v>
      </c>
      <c r="E221" s="34" t="s">
        <v>1860</v>
      </c>
      <c r="F221" s="34" t="s">
        <v>1860</v>
      </c>
      <c r="G221" s="34" t="s">
        <v>1860</v>
      </c>
      <c r="H221" s="34" t="s">
        <v>1860</v>
      </c>
      <c r="I221" s="34" t="s">
        <v>1859</v>
      </c>
      <c r="J221" s="34" t="s">
        <v>1869</v>
      </c>
      <c r="K221" s="34" t="s">
        <v>1859</v>
      </c>
      <c r="L221" s="34" t="s">
        <v>1859</v>
      </c>
    </row>
    <row r="222" spans="1:12" x14ac:dyDescent="0.35">
      <c r="A222" s="229">
        <v>10023454</v>
      </c>
      <c r="B222" s="14" t="s">
        <v>1940</v>
      </c>
      <c r="C222" s="34" t="s">
        <v>1860</v>
      </c>
      <c r="D222" s="34" t="s">
        <v>1860</v>
      </c>
      <c r="E222" s="34" t="s">
        <v>1860</v>
      </c>
      <c r="F222" s="34" t="s">
        <v>1860</v>
      </c>
      <c r="G222" s="34" t="s">
        <v>1860</v>
      </c>
      <c r="H222" s="34" t="s">
        <v>1860</v>
      </c>
      <c r="I222" s="34" t="s">
        <v>1869</v>
      </c>
      <c r="J222" s="34" t="s">
        <v>1869</v>
      </c>
      <c r="K222" s="34" t="s">
        <v>1869</v>
      </c>
      <c r="L222" s="34" t="s">
        <v>1859</v>
      </c>
    </row>
    <row r="223" spans="1:12" x14ac:dyDescent="0.35">
      <c r="A223" s="229">
        <v>10023777</v>
      </c>
      <c r="B223" s="14" t="s">
        <v>1941</v>
      </c>
      <c r="C223" s="34" t="s">
        <v>1860</v>
      </c>
      <c r="D223" s="34" t="s">
        <v>1860</v>
      </c>
      <c r="E223" s="34" t="s">
        <v>1860</v>
      </c>
      <c r="F223" s="34" t="s">
        <v>1860</v>
      </c>
      <c r="G223" s="34" t="s">
        <v>1860</v>
      </c>
      <c r="H223" s="34" t="s">
        <v>1860</v>
      </c>
      <c r="I223" s="34" t="s">
        <v>1860</v>
      </c>
      <c r="J223" s="34" t="s">
        <v>1860</v>
      </c>
      <c r="K223" s="34" t="s">
        <v>1859</v>
      </c>
      <c r="L223" s="34" t="s">
        <v>1859</v>
      </c>
    </row>
    <row r="224" spans="1:12" x14ac:dyDescent="0.35">
      <c r="A224" s="229">
        <v>10028216</v>
      </c>
      <c r="B224" s="14" t="s">
        <v>1942</v>
      </c>
      <c r="C224" s="34" t="s">
        <v>1860</v>
      </c>
      <c r="D224" s="34" t="s">
        <v>1860</v>
      </c>
      <c r="E224" s="34" t="s">
        <v>1860</v>
      </c>
      <c r="F224" s="34" t="s">
        <v>1860</v>
      </c>
      <c r="G224" s="34" t="s">
        <v>1860</v>
      </c>
      <c r="H224" s="34" t="s">
        <v>1860</v>
      </c>
      <c r="I224" s="34" t="s">
        <v>1860</v>
      </c>
      <c r="J224" s="34" t="s">
        <v>1860</v>
      </c>
      <c r="K224" s="34" t="s">
        <v>1859</v>
      </c>
      <c r="L224" s="34" t="s">
        <v>1860</v>
      </c>
    </row>
    <row r="225" spans="1:12" x14ac:dyDescent="0.35">
      <c r="A225" s="229">
        <v>10029682</v>
      </c>
      <c r="B225" s="14" t="s">
        <v>1943</v>
      </c>
      <c r="C225" s="34" t="s">
        <v>1860</v>
      </c>
      <c r="D225" s="34" t="s">
        <v>1860</v>
      </c>
      <c r="E225" s="34" t="s">
        <v>1860</v>
      </c>
      <c r="F225" s="34" t="s">
        <v>1860</v>
      </c>
      <c r="G225" s="34" t="s">
        <v>1860</v>
      </c>
      <c r="H225" s="34" t="s">
        <v>1860</v>
      </c>
      <c r="I225" s="34" t="s">
        <v>1860</v>
      </c>
      <c r="J225" s="34" t="s">
        <v>1859</v>
      </c>
      <c r="K225" s="34" t="s">
        <v>1859</v>
      </c>
      <c r="L225" s="34" t="s">
        <v>1859</v>
      </c>
    </row>
    <row r="226" spans="1:12" x14ac:dyDescent="0.35">
      <c r="A226" s="229">
        <v>10030129</v>
      </c>
      <c r="B226" s="14" t="s">
        <v>1944</v>
      </c>
      <c r="C226" s="34" t="s">
        <v>1860</v>
      </c>
      <c r="D226" s="34" t="s">
        <v>1860</v>
      </c>
      <c r="E226" s="34" t="s">
        <v>1860</v>
      </c>
      <c r="F226" s="34" t="s">
        <v>1860</v>
      </c>
      <c r="G226" s="34" t="s">
        <v>1860</v>
      </c>
      <c r="H226" s="34" t="s">
        <v>1860</v>
      </c>
      <c r="I226" s="34" t="s">
        <v>1860</v>
      </c>
      <c r="J226" s="34" t="s">
        <v>1859</v>
      </c>
      <c r="K226" s="34" t="s">
        <v>1859</v>
      </c>
      <c r="L226" s="34" t="s">
        <v>1859</v>
      </c>
    </row>
    <row r="227" spans="1:12" x14ac:dyDescent="0.35">
      <c r="A227" s="229">
        <v>10030391</v>
      </c>
      <c r="B227" s="14" t="s">
        <v>1945</v>
      </c>
      <c r="C227" s="34" t="s">
        <v>1860</v>
      </c>
      <c r="D227" s="34" t="s">
        <v>1860</v>
      </c>
      <c r="E227" s="34" t="s">
        <v>1860</v>
      </c>
      <c r="F227" s="34" t="s">
        <v>1860</v>
      </c>
      <c r="G227" s="34" t="s">
        <v>1860</v>
      </c>
      <c r="H227" s="34" t="s">
        <v>1860</v>
      </c>
      <c r="I227" s="34" t="s">
        <v>1859</v>
      </c>
      <c r="J227" s="34" t="s">
        <v>1859</v>
      </c>
      <c r="K227" s="34" t="s">
        <v>1859</v>
      </c>
      <c r="L227" s="34" t="s">
        <v>1859</v>
      </c>
    </row>
    <row r="228" spans="1:12" x14ac:dyDescent="0.35">
      <c r="A228" s="229">
        <v>10030776</v>
      </c>
      <c r="B228" s="14" t="s">
        <v>1946</v>
      </c>
      <c r="C228" s="34" t="s">
        <v>1860</v>
      </c>
      <c r="D228" s="34" t="s">
        <v>1860</v>
      </c>
      <c r="E228" s="34" t="s">
        <v>1860</v>
      </c>
      <c r="F228" s="34" t="s">
        <v>1860</v>
      </c>
      <c r="G228" s="34" t="s">
        <v>1860</v>
      </c>
      <c r="H228" s="34" t="s">
        <v>1860</v>
      </c>
      <c r="I228" s="34" t="s">
        <v>1859</v>
      </c>
      <c r="J228" s="34" t="s">
        <v>1859</v>
      </c>
      <c r="K228" s="34" t="s">
        <v>1859</v>
      </c>
      <c r="L228" s="34" t="s">
        <v>1859</v>
      </c>
    </row>
    <row r="229" spans="1:12" x14ac:dyDescent="0.35">
      <c r="A229" s="229">
        <v>10031982</v>
      </c>
      <c r="B229" s="14" t="s">
        <v>1947</v>
      </c>
      <c r="C229" s="34" t="s">
        <v>1860</v>
      </c>
      <c r="D229" s="34" t="s">
        <v>1860</v>
      </c>
      <c r="E229" s="34" t="s">
        <v>1860</v>
      </c>
      <c r="F229" s="34" t="s">
        <v>1860</v>
      </c>
      <c r="G229" s="34" t="s">
        <v>1860</v>
      </c>
      <c r="H229" s="34" t="s">
        <v>1860</v>
      </c>
      <c r="I229" s="34" t="s">
        <v>1869</v>
      </c>
      <c r="J229" s="34" t="s">
        <v>1869</v>
      </c>
      <c r="K229" s="34" t="s">
        <v>1869</v>
      </c>
      <c r="L229" s="34" t="s">
        <v>1869</v>
      </c>
    </row>
    <row r="230" spans="1:12" x14ac:dyDescent="0.35">
      <c r="A230" s="229">
        <v>10032072</v>
      </c>
      <c r="B230" s="14" t="s">
        <v>1948</v>
      </c>
      <c r="C230" s="34" t="s">
        <v>1860</v>
      </c>
      <c r="D230" s="34" t="s">
        <v>1860</v>
      </c>
      <c r="E230" s="34" t="s">
        <v>1860</v>
      </c>
      <c r="F230" s="34" t="s">
        <v>1860</v>
      </c>
      <c r="G230" s="34" t="s">
        <v>1860</v>
      </c>
      <c r="H230" s="34" t="s">
        <v>1860</v>
      </c>
      <c r="I230" s="34" t="s">
        <v>1860</v>
      </c>
      <c r="J230" s="34" t="s">
        <v>1859</v>
      </c>
      <c r="K230" s="34" t="s">
        <v>1859</v>
      </c>
      <c r="L230" s="34" t="s">
        <v>1860</v>
      </c>
    </row>
    <row r="231" spans="1:12" x14ac:dyDescent="0.35">
      <c r="A231" s="229">
        <v>10032282</v>
      </c>
      <c r="B231" s="14" t="s">
        <v>1949</v>
      </c>
      <c r="C231" s="34" t="s">
        <v>1860</v>
      </c>
      <c r="D231" s="34" t="s">
        <v>1860</v>
      </c>
      <c r="E231" s="34" t="s">
        <v>1860</v>
      </c>
      <c r="F231" s="34" t="s">
        <v>1860</v>
      </c>
      <c r="G231" s="34" t="s">
        <v>1860</v>
      </c>
      <c r="H231" s="34" t="s">
        <v>1860</v>
      </c>
      <c r="I231" s="34" t="s">
        <v>1860</v>
      </c>
      <c r="J231" s="34" t="s">
        <v>1860</v>
      </c>
      <c r="K231" s="34" t="s">
        <v>1859</v>
      </c>
      <c r="L231" s="34" t="s">
        <v>1860</v>
      </c>
    </row>
    <row r="232" spans="1:12" x14ac:dyDescent="0.35">
      <c r="A232" s="229">
        <v>10032288</v>
      </c>
      <c r="B232" s="14" t="s">
        <v>1950</v>
      </c>
      <c r="C232" s="34" t="s">
        <v>1860</v>
      </c>
      <c r="D232" s="34" t="s">
        <v>1860</v>
      </c>
      <c r="E232" s="34" t="s">
        <v>1860</v>
      </c>
      <c r="F232" s="34" t="s">
        <v>1860</v>
      </c>
      <c r="G232" s="34" t="s">
        <v>1860</v>
      </c>
      <c r="H232" s="34" t="s">
        <v>1860</v>
      </c>
      <c r="I232" s="34" t="s">
        <v>1860</v>
      </c>
      <c r="J232" s="34" t="s">
        <v>1860</v>
      </c>
      <c r="K232" s="34" t="s">
        <v>1859</v>
      </c>
      <c r="L232" s="34" t="s">
        <v>1859</v>
      </c>
    </row>
    <row r="233" spans="1:12" x14ac:dyDescent="0.35">
      <c r="A233" s="229">
        <v>10032299</v>
      </c>
      <c r="B233" s="14" t="s">
        <v>1951</v>
      </c>
      <c r="C233" s="34" t="s">
        <v>1860</v>
      </c>
      <c r="D233" s="34" t="s">
        <v>1860</v>
      </c>
      <c r="E233" s="34" t="s">
        <v>1860</v>
      </c>
      <c r="F233" s="34" t="s">
        <v>1860</v>
      </c>
      <c r="G233" s="34" t="s">
        <v>1860</v>
      </c>
      <c r="H233" s="34" t="s">
        <v>1860</v>
      </c>
      <c r="I233" s="34" t="s">
        <v>1869</v>
      </c>
      <c r="J233" s="34" t="s">
        <v>1860</v>
      </c>
      <c r="K233" s="34" t="s">
        <v>1860</v>
      </c>
      <c r="L233" s="34" t="s">
        <v>1860</v>
      </c>
    </row>
    <row r="234" spans="1:12" x14ac:dyDescent="0.35">
      <c r="A234" s="229">
        <v>10033187</v>
      </c>
      <c r="B234" s="14" t="s">
        <v>1952</v>
      </c>
      <c r="C234" s="34" t="s">
        <v>1860</v>
      </c>
      <c r="D234" s="34" t="s">
        <v>1860</v>
      </c>
      <c r="E234" s="34" t="s">
        <v>1860</v>
      </c>
      <c r="F234" s="34" t="s">
        <v>1860</v>
      </c>
      <c r="G234" s="34" t="s">
        <v>1860</v>
      </c>
      <c r="H234" s="34" t="s">
        <v>1860</v>
      </c>
      <c r="I234" s="34" t="s">
        <v>1859</v>
      </c>
      <c r="J234" s="34" t="s">
        <v>1860</v>
      </c>
      <c r="K234" s="34" t="s">
        <v>1859</v>
      </c>
      <c r="L234" s="34" t="s">
        <v>1859</v>
      </c>
    </row>
    <row r="235" spans="1:12" x14ac:dyDescent="0.35">
      <c r="A235" s="229">
        <v>10034324</v>
      </c>
      <c r="B235" s="14" t="s">
        <v>1953</v>
      </c>
      <c r="C235" s="34" t="s">
        <v>1860</v>
      </c>
      <c r="D235" s="34" t="s">
        <v>1860</v>
      </c>
      <c r="E235" s="34" t="s">
        <v>1860</v>
      </c>
      <c r="F235" s="34" t="s">
        <v>1860</v>
      </c>
      <c r="G235" s="34" t="s">
        <v>1860</v>
      </c>
      <c r="H235" s="34" t="s">
        <v>1860</v>
      </c>
      <c r="I235" s="34" t="s">
        <v>1860</v>
      </c>
      <c r="J235" s="34" t="s">
        <v>1859</v>
      </c>
      <c r="K235" s="34" t="s">
        <v>1859</v>
      </c>
      <c r="L235" s="34" t="s">
        <v>1859</v>
      </c>
    </row>
    <row r="236" spans="1:12" x14ac:dyDescent="0.35">
      <c r="A236" s="229">
        <v>10035638</v>
      </c>
      <c r="B236" s="14" t="s">
        <v>1954</v>
      </c>
      <c r="C236" s="34" t="s">
        <v>1860</v>
      </c>
      <c r="D236" s="34" t="s">
        <v>1860</v>
      </c>
      <c r="E236" s="34" t="s">
        <v>1860</v>
      </c>
      <c r="F236" s="34" t="s">
        <v>1860</v>
      </c>
      <c r="G236" s="34" t="s">
        <v>1860</v>
      </c>
      <c r="H236" s="34" t="s">
        <v>1860</v>
      </c>
      <c r="I236" s="34" t="s">
        <v>1869</v>
      </c>
      <c r="J236" s="34" t="s">
        <v>1869</v>
      </c>
      <c r="K236" s="34" t="s">
        <v>1869</v>
      </c>
      <c r="L236" s="34" t="s">
        <v>1869</v>
      </c>
    </row>
    <row r="237" spans="1:12" x14ac:dyDescent="0.35">
      <c r="A237" s="229">
        <v>10037449</v>
      </c>
      <c r="B237" s="14" t="s">
        <v>1852</v>
      </c>
      <c r="C237" s="34" t="s">
        <v>1869</v>
      </c>
      <c r="D237" s="34" t="s">
        <v>1869</v>
      </c>
      <c r="E237" s="34" t="s">
        <v>1869</v>
      </c>
      <c r="F237" s="34" t="s">
        <v>1869</v>
      </c>
      <c r="G237" s="34" t="s">
        <v>1869</v>
      </c>
      <c r="H237" s="34" t="s">
        <v>1869</v>
      </c>
      <c r="I237" s="34" t="s">
        <v>1869</v>
      </c>
      <c r="J237" s="34" t="s">
        <v>1866</v>
      </c>
      <c r="K237" s="34" t="s">
        <v>1866</v>
      </c>
      <c r="L237" s="34" t="s">
        <v>1866</v>
      </c>
    </row>
    <row r="238" spans="1:12" x14ac:dyDescent="0.35">
      <c r="A238" s="229">
        <v>10037544</v>
      </c>
      <c r="B238" s="14" t="s">
        <v>1955</v>
      </c>
      <c r="C238" s="34" t="s">
        <v>1860</v>
      </c>
      <c r="D238" s="34" t="s">
        <v>1860</v>
      </c>
      <c r="E238" s="34" t="s">
        <v>1860</v>
      </c>
      <c r="F238" s="34" t="s">
        <v>1860</v>
      </c>
      <c r="G238" s="34" t="s">
        <v>1860</v>
      </c>
      <c r="H238" s="34" t="s">
        <v>1860</v>
      </c>
      <c r="I238" s="34" t="s">
        <v>1869</v>
      </c>
      <c r="J238" s="34" t="s">
        <v>1869</v>
      </c>
      <c r="K238" s="34" t="s">
        <v>1869</v>
      </c>
      <c r="L238" s="34" t="s">
        <v>1869</v>
      </c>
    </row>
    <row r="239" spans="1:12" x14ac:dyDescent="0.35">
      <c r="A239" s="229">
        <v>10037822</v>
      </c>
      <c r="B239" s="14" t="s">
        <v>1956</v>
      </c>
      <c r="C239" s="34" t="s">
        <v>1860</v>
      </c>
      <c r="D239" s="34" t="s">
        <v>1860</v>
      </c>
      <c r="E239" s="34" t="s">
        <v>1860</v>
      </c>
      <c r="F239" s="34" t="s">
        <v>1860</v>
      </c>
      <c r="G239" s="34" t="s">
        <v>1860</v>
      </c>
      <c r="H239" s="34" t="s">
        <v>1860</v>
      </c>
      <c r="I239" s="34" t="s">
        <v>1869</v>
      </c>
      <c r="J239" s="34" t="s">
        <v>1869</v>
      </c>
      <c r="K239" s="34" t="s">
        <v>1869</v>
      </c>
      <c r="L239" s="34" t="s">
        <v>1859</v>
      </c>
    </row>
    <row r="240" spans="1:12" x14ac:dyDescent="0.35">
      <c r="A240" s="229">
        <v>10038763</v>
      </c>
      <c r="B240" s="14" t="s">
        <v>1957</v>
      </c>
      <c r="C240" s="34" t="s">
        <v>1860</v>
      </c>
      <c r="D240" s="34" t="s">
        <v>1860</v>
      </c>
      <c r="E240" s="34" t="s">
        <v>1860</v>
      </c>
      <c r="F240" s="34" t="s">
        <v>1860</v>
      </c>
      <c r="G240" s="34" t="s">
        <v>1860</v>
      </c>
      <c r="H240" s="34" t="s">
        <v>1860</v>
      </c>
      <c r="I240" s="34" t="s">
        <v>1859</v>
      </c>
      <c r="J240" s="34" t="s">
        <v>1859</v>
      </c>
      <c r="K240" s="34" t="s">
        <v>1859</v>
      </c>
      <c r="L240" s="34" t="s">
        <v>1859</v>
      </c>
    </row>
    <row r="241" spans="1:12" x14ac:dyDescent="0.35">
      <c r="A241" s="229">
        <v>10039082</v>
      </c>
      <c r="B241" s="14" t="s">
        <v>1958</v>
      </c>
      <c r="C241" s="34" t="s">
        <v>1860</v>
      </c>
      <c r="D241" s="34" t="s">
        <v>1860</v>
      </c>
      <c r="E241" s="34" t="s">
        <v>1860</v>
      </c>
      <c r="F241" s="34" t="s">
        <v>1860</v>
      </c>
      <c r="G241" s="34" t="s">
        <v>1860</v>
      </c>
      <c r="H241" s="34" t="s">
        <v>1860</v>
      </c>
      <c r="I241" s="34" t="s">
        <v>1860</v>
      </c>
      <c r="J241" s="34" t="s">
        <v>1860</v>
      </c>
      <c r="K241" s="34" t="s">
        <v>1859</v>
      </c>
      <c r="L241" s="34" t="s">
        <v>1859</v>
      </c>
    </row>
    <row r="242" spans="1:12" x14ac:dyDescent="0.35">
      <c r="A242" s="229">
        <v>10039956</v>
      </c>
      <c r="B242" s="14" t="s">
        <v>1959</v>
      </c>
      <c r="C242" s="34" t="s">
        <v>1860</v>
      </c>
      <c r="D242" s="34" t="s">
        <v>1860</v>
      </c>
      <c r="E242" s="34" t="s">
        <v>1860</v>
      </c>
      <c r="F242" s="34" t="s">
        <v>1860</v>
      </c>
      <c r="G242" s="34" t="s">
        <v>1860</v>
      </c>
      <c r="H242" s="34" t="s">
        <v>1860</v>
      </c>
      <c r="I242" s="34" t="s">
        <v>1866</v>
      </c>
      <c r="J242" s="34" t="s">
        <v>1866</v>
      </c>
      <c r="K242" s="34" t="s">
        <v>1866</v>
      </c>
      <c r="L242" s="34" t="s">
        <v>1869</v>
      </c>
    </row>
    <row r="243" spans="1:12" x14ac:dyDescent="0.35">
      <c r="A243" s="229">
        <v>10040812</v>
      </c>
      <c r="B243" s="14" t="s">
        <v>1741</v>
      </c>
      <c r="C243" s="34" t="s">
        <v>1866</v>
      </c>
      <c r="D243" s="34" t="s">
        <v>1869</v>
      </c>
      <c r="E243" s="34" t="s">
        <v>1866</v>
      </c>
      <c r="F243" s="34" t="s">
        <v>1866</v>
      </c>
      <c r="G243" s="34" t="s">
        <v>1869</v>
      </c>
      <c r="H243" s="34" t="s">
        <v>1869</v>
      </c>
      <c r="I243" s="34" t="s">
        <v>1866</v>
      </c>
      <c r="J243" s="34" t="s">
        <v>1866</v>
      </c>
      <c r="K243" s="34" t="s">
        <v>1866</v>
      </c>
      <c r="L243" s="34" t="s">
        <v>1866</v>
      </c>
    </row>
    <row r="244" spans="1:12" x14ac:dyDescent="0.35">
      <c r="A244" s="229">
        <v>10041974</v>
      </c>
      <c r="B244" s="14" t="s">
        <v>1960</v>
      </c>
      <c r="C244" s="34" t="s">
        <v>1860</v>
      </c>
      <c r="D244" s="34" t="s">
        <v>1860</v>
      </c>
      <c r="E244" s="34" t="s">
        <v>1860</v>
      </c>
      <c r="F244" s="34" t="s">
        <v>1860</v>
      </c>
      <c r="G244" s="34" t="s">
        <v>1860</v>
      </c>
      <c r="H244" s="34" t="s">
        <v>1860</v>
      </c>
      <c r="I244" s="34" t="s">
        <v>1860</v>
      </c>
      <c r="J244" s="34" t="s">
        <v>1859</v>
      </c>
      <c r="K244" s="34" t="s">
        <v>1860</v>
      </c>
      <c r="L244" s="34" t="s">
        <v>1860</v>
      </c>
    </row>
    <row r="245" spans="1:12" x14ac:dyDescent="0.35">
      <c r="A245" s="229">
        <v>10042194</v>
      </c>
      <c r="B245" s="14" t="s">
        <v>1961</v>
      </c>
      <c r="C245" s="34" t="s">
        <v>1860</v>
      </c>
      <c r="D245" s="34" t="s">
        <v>1860</v>
      </c>
      <c r="E245" s="34" t="s">
        <v>1860</v>
      </c>
      <c r="F245" s="34" t="s">
        <v>1860</v>
      </c>
      <c r="G245" s="34" t="s">
        <v>1860</v>
      </c>
      <c r="H245" s="34" t="s">
        <v>1860</v>
      </c>
      <c r="I245" s="34" t="s">
        <v>1869</v>
      </c>
      <c r="J245" s="34" t="s">
        <v>1860</v>
      </c>
      <c r="K245" s="34" t="s">
        <v>1860</v>
      </c>
      <c r="L245" s="34" t="s">
        <v>1860</v>
      </c>
    </row>
    <row r="246" spans="1:12" x14ac:dyDescent="0.35">
      <c r="A246" s="229">
        <v>10042364</v>
      </c>
      <c r="B246" s="14" t="s">
        <v>1962</v>
      </c>
      <c r="C246" s="34" t="s">
        <v>1860</v>
      </c>
      <c r="D246" s="34" t="s">
        <v>1860</v>
      </c>
      <c r="E246" s="34" t="s">
        <v>1860</v>
      </c>
      <c r="F246" s="34" t="s">
        <v>1860</v>
      </c>
      <c r="G246" s="34" t="s">
        <v>1860</v>
      </c>
      <c r="H246" s="34" t="s">
        <v>1860</v>
      </c>
      <c r="I246" s="34" t="s">
        <v>1860</v>
      </c>
      <c r="J246" s="34" t="s">
        <v>1860</v>
      </c>
      <c r="K246" s="34" t="s">
        <v>1859</v>
      </c>
      <c r="L246" s="34" t="s">
        <v>1859</v>
      </c>
    </row>
    <row r="247" spans="1:12" x14ac:dyDescent="0.35">
      <c r="A247" s="229">
        <v>10042570</v>
      </c>
      <c r="B247" s="14" t="s">
        <v>1963</v>
      </c>
      <c r="C247" s="34" t="s">
        <v>1860</v>
      </c>
      <c r="D247" s="34" t="s">
        <v>1860</v>
      </c>
      <c r="E247" s="34" t="s">
        <v>1860</v>
      </c>
      <c r="F247" s="34" t="s">
        <v>1860</v>
      </c>
      <c r="G247" s="34" t="s">
        <v>1860</v>
      </c>
      <c r="H247" s="34" t="s">
        <v>1860</v>
      </c>
      <c r="I247" s="34" t="s">
        <v>1869</v>
      </c>
      <c r="J247" s="34" t="s">
        <v>1869</v>
      </c>
      <c r="K247" s="34" t="s">
        <v>1869</v>
      </c>
      <c r="L247" s="34" t="s">
        <v>1869</v>
      </c>
    </row>
    <row r="248" spans="1:12" x14ac:dyDescent="0.35">
      <c r="A248" s="229">
        <v>10045289</v>
      </c>
      <c r="B248" s="14" t="s">
        <v>1964</v>
      </c>
      <c r="C248" s="34" t="s">
        <v>1860</v>
      </c>
      <c r="D248" s="34" t="s">
        <v>1860</v>
      </c>
      <c r="E248" s="34" t="s">
        <v>1860</v>
      </c>
      <c r="F248" s="34" t="s">
        <v>1860</v>
      </c>
      <c r="G248" s="34" t="s">
        <v>1860</v>
      </c>
      <c r="H248" s="34" t="s">
        <v>1860</v>
      </c>
      <c r="I248" s="34" t="s">
        <v>1860</v>
      </c>
      <c r="J248" s="34" t="s">
        <v>1859</v>
      </c>
      <c r="K248" s="34" t="s">
        <v>1859</v>
      </c>
      <c r="L248" s="34" t="s">
        <v>1859</v>
      </c>
    </row>
    <row r="249" spans="1:12" x14ac:dyDescent="0.35">
      <c r="A249" s="229">
        <v>10045476</v>
      </c>
      <c r="B249" s="14" t="s">
        <v>1965</v>
      </c>
      <c r="C249" s="34" t="s">
        <v>1860</v>
      </c>
      <c r="D249" s="34" t="s">
        <v>1860</v>
      </c>
      <c r="E249" s="34" t="s">
        <v>1860</v>
      </c>
      <c r="F249" s="34" t="s">
        <v>1860</v>
      </c>
      <c r="G249" s="34" t="s">
        <v>1860</v>
      </c>
      <c r="H249" s="34" t="s">
        <v>1860</v>
      </c>
      <c r="I249" s="34" t="s">
        <v>1859</v>
      </c>
      <c r="J249" s="34" t="s">
        <v>1869</v>
      </c>
      <c r="K249" s="34" t="s">
        <v>1869</v>
      </c>
      <c r="L249" s="34" t="s">
        <v>1869</v>
      </c>
    </row>
    <row r="250" spans="1:12" x14ac:dyDescent="0.35">
      <c r="A250" s="229">
        <v>10048199</v>
      </c>
      <c r="B250" s="14" t="s">
        <v>1966</v>
      </c>
      <c r="C250" s="34" t="s">
        <v>1860</v>
      </c>
      <c r="D250" s="34" t="s">
        <v>1860</v>
      </c>
      <c r="E250" s="34" t="s">
        <v>1860</v>
      </c>
      <c r="F250" s="34" t="s">
        <v>1860</v>
      </c>
      <c r="G250" s="34" t="s">
        <v>1860</v>
      </c>
      <c r="H250" s="34" t="s">
        <v>1860</v>
      </c>
      <c r="I250" s="34" t="s">
        <v>1860</v>
      </c>
      <c r="J250" s="34" t="s">
        <v>1871</v>
      </c>
      <c r="K250" s="34" t="s">
        <v>1866</v>
      </c>
      <c r="L250" s="34" t="s">
        <v>1871</v>
      </c>
    </row>
    <row r="251" spans="1:12" x14ac:dyDescent="0.35">
      <c r="A251" s="229">
        <v>10057951</v>
      </c>
      <c r="B251" s="14" t="s">
        <v>1967</v>
      </c>
      <c r="C251" s="34" t="s">
        <v>1860</v>
      </c>
      <c r="D251" s="34" t="s">
        <v>1860</v>
      </c>
      <c r="E251" s="34" t="s">
        <v>1860</v>
      </c>
      <c r="F251" s="34" t="s">
        <v>1860</v>
      </c>
      <c r="G251" s="34" t="s">
        <v>1860</v>
      </c>
      <c r="H251" s="34" t="s">
        <v>1860</v>
      </c>
      <c r="I251" s="34" t="s">
        <v>1860</v>
      </c>
      <c r="J251" s="34" t="s">
        <v>1860</v>
      </c>
      <c r="K251" s="34" t="s">
        <v>1859</v>
      </c>
      <c r="L251" s="34" t="s">
        <v>1860</v>
      </c>
    </row>
    <row r="252" spans="1:12" x14ac:dyDescent="0.35">
      <c r="A252" s="230">
        <v>10066551</v>
      </c>
      <c r="B252" s="37" t="s">
        <v>1968</v>
      </c>
      <c r="C252" s="231" t="s">
        <v>1860</v>
      </c>
      <c r="D252" s="231" t="s">
        <v>1860</v>
      </c>
      <c r="E252" s="231" t="s">
        <v>1860</v>
      </c>
      <c r="F252" s="231" t="s">
        <v>1860</v>
      </c>
      <c r="G252" s="231" t="s">
        <v>1860</v>
      </c>
      <c r="H252" s="231" t="s">
        <v>1860</v>
      </c>
      <c r="I252" s="231" t="s">
        <v>1860</v>
      </c>
      <c r="J252" s="231" t="s">
        <v>1860</v>
      </c>
      <c r="K252" s="231" t="s">
        <v>1860</v>
      </c>
      <c r="L252" s="231" t="s">
        <v>1869</v>
      </c>
    </row>
    <row r="253" spans="1:12" x14ac:dyDescent="0.35">
      <c r="A253" s="232" t="s">
        <v>1973</v>
      </c>
    </row>
    <row r="254" spans="1:12" x14ac:dyDescent="0.35">
      <c r="A254" s="229" t="s">
        <v>1969</v>
      </c>
      <c r="B254" s="1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35">
      <c r="A255" s="14" t="s">
        <v>2008</v>
      </c>
    </row>
  </sheetData>
  <pageMargins left="0.7" right="0.7" top="0.75" bottom="0.75" header="0.3" footer="0.3"/>
  <pageSetup paperSize="9" scale="3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7"/>
  <sheetViews>
    <sheetView topLeftCell="A722" workbookViewId="0">
      <selection activeCell="E2" sqref="E2:M229"/>
    </sheetView>
  </sheetViews>
  <sheetFormatPr defaultRowHeight="14.25" x14ac:dyDescent="0.45"/>
  <cols>
    <col min="2" max="2" width="5" bestFit="1" customWidth="1"/>
    <col min="3" max="3" width="13.73046875" bestFit="1" customWidth="1"/>
    <col min="4" max="4" width="44.1328125" bestFit="1" customWidth="1"/>
    <col min="5" max="12" width="7" bestFit="1" customWidth="1"/>
  </cols>
  <sheetData>
    <row r="1" spans="1:13" x14ac:dyDescent="0.45">
      <c r="A1" t="s">
        <v>0</v>
      </c>
      <c r="B1" t="s">
        <v>1</v>
      </c>
      <c r="C1" t="s">
        <v>2</v>
      </c>
      <c r="D1" t="s">
        <v>311</v>
      </c>
      <c r="E1">
        <v>200910</v>
      </c>
      <c r="F1">
        <v>201011</v>
      </c>
      <c r="G1">
        <v>201112</v>
      </c>
      <c r="H1">
        <v>201213</v>
      </c>
      <c r="I1">
        <v>201314</v>
      </c>
      <c r="J1">
        <v>201415</v>
      </c>
      <c r="K1">
        <v>201516</v>
      </c>
      <c r="L1">
        <v>201617</v>
      </c>
      <c r="M1">
        <v>201718</v>
      </c>
    </row>
    <row r="2" spans="1:13" x14ac:dyDescent="0.45">
      <c r="A2" t="s">
        <v>312</v>
      </c>
      <c r="B2" t="s">
        <v>5</v>
      </c>
      <c r="C2" t="s">
        <v>6</v>
      </c>
      <c r="D2" t="s">
        <v>313</v>
      </c>
      <c r="E2">
        <v>272</v>
      </c>
      <c r="F2">
        <v>323</v>
      </c>
      <c r="G2">
        <v>325</v>
      </c>
      <c r="H2">
        <v>268</v>
      </c>
      <c r="I2">
        <v>310</v>
      </c>
      <c r="J2">
        <v>392</v>
      </c>
      <c r="K2">
        <v>427</v>
      </c>
      <c r="L2">
        <v>459</v>
      </c>
      <c r="M2">
        <v>457</v>
      </c>
    </row>
    <row r="3" spans="1:13" x14ac:dyDescent="0.45">
      <c r="A3" t="s">
        <v>314</v>
      </c>
      <c r="B3" t="s">
        <v>5</v>
      </c>
      <c r="C3" t="s">
        <v>6</v>
      </c>
      <c r="D3" t="s">
        <v>315</v>
      </c>
      <c r="E3">
        <v>4644</v>
      </c>
      <c r="F3">
        <v>5053</v>
      </c>
      <c r="G3">
        <v>5101</v>
      </c>
      <c r="H3">
        <v>4872</v>
      </c>
      <c r="I3">
        <v>4727</v>
      </c>
      <c r="J3">
        <v>4994</v>
      </c>
      <c r="K3">
        <v>4895</v>
      </c>
      <c r="L3">
        <v>5048</v>
      </c>
      <c r="M3">
        <v>5028</v>
      </c>
    </row>
    <row r="4" spans="1:13" x14ac:dyDescent="0.45">
      <c r="A4" t="s">
        <v>316</v>
      </c>
      <c r="B4" t="s">
        <v>5</v>
      </c>
      <c r="C4" t="s">
        <v>6</v>
      </c>
      <c r="D4" t="s">
        <v>317</v>
      </c>
      <c r="E4">
        <v>225</v>
      </c>
      <c r="F4">
        <v>240</v>
      </c>
      <c r="G4">
        <v>247</v>
      </c>
      <c r="H4">
        <v>259</v>
      </c>
      <c r="I4">
        <v>256</v>
      </c>
      <c r="J4">
        <v>294</v>
      </c>
      <c r="K4">
        <v>335</v>
      </c>
      <c r="L4">
        <v>363</v>
      </c>
      <c r="M4">
        <v>365</v>
      </c>
    </row>
    <row r="5" spans="1:13" x14ac:dyDescent="0.45">
      <c r="A5" t="s">
        <v>318</v>
      </c>
      <c r="B5" t="s">
        <v>5</v>
      </c>
      <c r="C5" t="s">
        <v>6</v>
      </c>
      <c r="D5" t="s">
        <v>319</v>
      </c>
      <c r="E5">
        <v>3830</v>
      </c>
      <c r="F5">
        <v>4116</v>
      </c>
      <c r="G5">
        <v>4353</v>
      </c>
      <c r="H5">
        <v>3968</v>
      </c>
      <c r="I5">
        <v>3865</v>
      </c>
      <c r="J5">
        <v>4025</v>
      </c>
      <c r="K5">
        <v>3997</v>
      </c>
      <c r="L5">
        <v>3986</v>
      </c>
      <c r="M5">
        <v>4154</v>
      </c>
    </row>
    <row r="6" spans="1:13" x14ac:dyDescent="0.45">
      <c r="A6" t="s">
        <v>320</v>
      </c>
      <c r="B6" t="s">
        <v>5</v>
      </c>
      <c r="C6" t="s">
        <v>6</v>
      </c>
      <c r="D6" t="s">
        <v>321</v>
      </c>
      <c r="E6">
        <v>3</v>
      </c>
      <c r="F6">
        <v>6</v>
      </c>
      <c r="G6">
        <v>5</v>
      </c>
      <c r="H6">
        <v>4</v>
      </c>
      <c r="I6">
        <v>10</v>
      </c>
      <c r="J6">
        <v>14</v>
      </c>
      <c r="K6">
        <v>17</v>
      </c>
      <c r="L6">
        <v>18</v>
      </c>
      <c r="M6">
        <v>17</v>
      </c>
    </row>
    <row r="7" spans="1:13" x14ac:dyDescent="0.45">
      <c r="A7" t="s">
        <v>322</v>
      </c>
      <c r="B7" t="s">
        <v>5</v>
      </c>
      <c r="C7" t="s">
        <v>6</v>
      </c>
      <c r="D7" t="s">
        <v>323</v>
      </c>
      <c r="E7">
        <v>44</v>
      </c>
      <c r="F7">
        <v>44</v>
      </c>
      <c r="G7">
        <v>43</v>
      </c>
      <c r="H7">
        <v>54</v>
      </c>
      <c r="I7">
        <v>57</v>
      </c>
      <c r="J7">
        <v>66</v>
      </c>
      <c r="K7">
        <v>82</v>
      </c>
      <c r="L7">
        <v>82</v>
      </c>
      <c r="M7">
        <v>86</v>
      </c>
    </row>
    <row r="8" spans="1:13" x14ac:dyDescent="0.45">
      <c r="A8" t="s">
        <v>324</v>
      </c>
      <c r="B8" t="s">
        <v>5</v>
      </c>
      <c r="C8" t="s">
        <v>6</v>
      </c>
      <c r="D8" t="s">
        <v>325</v>
      </c>
      <c r="E8">
        <v>3</v>
      </c>
      <c r="F8">
        <v>4</v>
      </c>
      <c r="G8">
        <v>5</v>
      </c>
      <c r="H8">
        <v>8</v>
      </c>
      <c r="I8">
        <v>5</v>
      </c>
      <c r="J8">
        <v>6</v>
      </c>
      <c r="K8">
        <v>13</v>
      </c>
      <c r="L8">
        <v>13</v>
      </c>
      <c r="M8">
        <v>8</v>
      </c>
    </row>
    <row r="9" spans="1:13" x14ac:dyDescent="0.45">
      <c r="A9" t="s">
        <v>326</v>
      </c>
      <c r="B9" t="s">
        <v>5</v>
      </c>
      <c r="C9" t="s">
        <v>6</v>
      </c>
      <c r="D9" t="s">
        <v>327</v>
      </c>
      <c r="E9">
        <v>25</v>
      </c>
      <c r="F9">
        <v>25</v>
      </c>
      <c r="G9">
        <v>43</v>
      </c>
      <c r="H9">
        <v>48</v>
      </c>
      <c r="I9">
        <v>47</v>
      </c>
      <c r="J9">
        <v>51</v>
      </c>
      <c r="K9">
        <v>61</v>
      </c>
      <c r="L9">
        <v>52</v>
      </c>
      <c r="M9">
        <v>69</v>
      </c>
    </row>
    <row r="10" spans="1:13" x14ac:dyDescent="0.45">
      <c r="A10" t="s">
        <v>328</v>
      </c>
      <c r="B10" t="s">
        <v>5</v>
      </c>
      <c r="C10" t="s">
        <v>6</v>
      </c>
      <c r="D10" t="s">
        <v>329</v>
      </c>
      <c r="E10">
        <v>27</v>
      </c>
      <c r="F10">
        <v>23</v>
      </c>
      <c r="G10">
        <v>28</v>
      </c>
      <c r="H10">
        <v>36</v>
      </c>
      <c r="I10">
        <v>22</v>
      </c>
      <c r="J10">
        <v>45</v>
      </c>
      <c r="K10">
        <v>37</v>
      </c>
      <c r="L10">
        <v>45</v>
      </c>
      <c r="M10">
        <v>45</v>
      </c>
    </row>
    <row r="11" spans="1:13" x14ac:dyDescent="0.45">
      <c r="A11" t="s">
        <v>330</v>
      </c>
      <c r="B11" t="s">
        <v>5</v>
      </c>
      <c r="C11" t="s">
        <v>6</v>
      </c>
      <c r="D11" t="s">
        <v>331</v>
      </c>
      <c r="E11">
        <v>94</v>
      </c>
      <c r="F11">
        <v>125</v>
      </c>
      <c r="G11">
        <v>112</v>
      </c>
      <c r="H11">
        <v>152</v>
      </c>
      <c r="I11">
        <v>145</v>
      </c>
      <c r="J11">
        <v>146</v>
      </c>
      <c r="K11">
        <v>180</v>
      </c>
      <c r="L11">
        <v>207</v>
      </c>
      <c r="M11">
        <v>236</v>
      </c>
    </row>
    <row r="12" spans="1:13" x14ac:dyDescent="0.45">
      <c r="A12" t="s">
        <v>332</v>
      </c>
      <c r="B12" t="s">
        <v>5</v>
      </c>
      <c r="C12" t="s">
        <v>6</v>
      </c>
      <c r="D12" t="s">
        <v>333</v>
      </c>
      <c r="E12">
        <v>15</v>
      </c>
      <c r="F12">
        <v>21</v>
      </c>
      <c r="G12">
        <v>25</v>
      </c>
      <c r="H12">
        <v>17</v>
      </c>
      <c r="I12">
        <v>31</v>
      </c>
      <c r="J12">
        <v>39</v>
      </c>
      <c r="K12">
        <v>30</v>
      </c>
      <c r="L12">
        <v>41</v>
      </c>
      <c r="M12">
        <v>38</v>
      </c>
    </row>
    <row r="13" spans="1:13" x14ac:dyDescent="0.45">
      <c r="A13" t="s">
        <v>334</v>
      </c>
      <c r="B13" t="s">
        <v>5</v>
      </c>
      <c r="C13" t="s">
        <v>6</v>
      </c>
      <c r="D13" t="s">
        <v>335</v>
      </c>
      <c r="E13">
        <v>97</v>
      </c>
      <c r="F13">
        <v>93</v>
      </c>
      <c r="G13">
        <v>128</v>
      </c>
      <c r="H13">
        <v>127</v>
      </c>
      <c r="I13">
        <v>134</v>
      </c>
      <c r="J13">
        <v>135</v>
      </c>
      <c r="K13">
        <v>140</v>
      </c>
      <c r="L13">
        <v>165</v>
      </c>
      <c r="M13">
        <v>195</v>
      </c>
    </row>
    <row r="14" spans="1:13" x14ac:dyDescent="0.45">
      <c r="A14" t="s">
        <v>336</v>
      </c>
      <c r="B14" t="s">
        <v>5</v>
      </c>
      <c r="C14" t="s">
        <v>6</v>
      </c>
      <c r="D14" t="s">
        <v>337</v>
      </c>
      <c r="E14">
        <v>5</v>
      </c>
      <c r="F14">
        <v>7</v>
      </c>
      <c r="G14">
        <v>5</v>
      </c>
      <c r="H14">
        <v>10</v>
      </c>
      <c r="I14">
        <v>11</v>
      </c>
      <c r="J14">
        <v>11</v>
      </c>
      <c r="K14">
        <v>9</v>
      </c>
      <c r="L14">
        <v>16</v>
      </c>
      <c r="M14">
        <v>13</v>
      </c>
    </row>
    <row r="15" spans="1:13" x14ac:dyDescent="0.45">
      <c r="A15" t="s">
        <v>338</v>
      </c>
      <c r="B15" t="s">
        <v>5</v>
      </c>
      <c r="C15" t="s">
        <v>6</v>
      </c>
      <c r="D15" t="s">
        <v>339</v>
      </c>
      <c r="E15">
        <v>11</v>
      </c>
      <c r="F15">
        <v>23</v>
      </c>
      <c r="G15">
        <v>12</v>
      </c>
      <c r="H15">
        <v>20</v>
      </c>
      <c r="I15">
        <v>21</v>
      </c>
      <c r="J15">
        <v>26</v>
      </c>
      <c r="K15">
        <v>31</v>
      </c>
      <c r="L15">
        <v>32</v>
      </c>
      <c r="M15">
        <v>30</v>
      </c>
    </row>
    <row r="16" spans="1:13" x14ac:dyDescent="0.45">
      <c r="A16" t="s">
        <v>340</v>
      </c>
      <c r="B16" t="s">
        <v>5</v>
      </c>
      <c r="C16" t="s">
        <v>6</v>
      </c>
      <c r="D16" t="s">
        <v>341</v>
      </c>
      <c r="E16">
        <v>7</v>
      </c>
      <c r="F16">
        <v>2</v>
      </c>
      <c r="G16">
        <v>8</v>
      </c>
      <c r="H16">
        <v>4</v>
      </c>
      <c r="I16">
        <v>10</v>
      </c>
      <c r="J16">
        <v>10</v>
      </c>
      <c r="K16">
        <v>7</v>
      </c>
      <c r="L16">
        <v>11</v>
      </c>
      <c r="M16">
        <v>10</v>
      </c>
    </row>
    <row r="17" spans="1:13" x14ac:dyDescent="0.45">
      <c r="A17" t="s">
        <v>342</v>
      </c>
      <c r="B17" t="s">
        <v>5</v>
      </c>
      <c r="C17" t="s">
        <v>6</v>
      </c>
      <c r="D17" t="s">
        <v>343</v>
      </c>
      <c r="E17">
        <v>11</v>
      </c>
      <c r="F17">
        <v>13</v>
      </c>
      <c r="G17">
        <v>9</v>
      </c>
      <c r="H17">
        <v>22</v>
      </c>
      <c r="I17">
        <v>22</v>
      </c>
      <c r="J17">
        <v>23</v>
      </c>
      <c r="K17">
        <v>22</v>
      </c>
      <c r="L17">
        <v>23</v>
      </c>
      <c r="M17">
        <v>28</v>
      </c>
    </row>
    <row r="18" spans="1:13" x14ac:dyDescent="0.45">
      <c r="A18" t="s">
        <v>344</v>
      </c>
      <c r="B18" t="s">
        <v>5</v>
      </c>
      <c r="C18" t="s">
        <v>6</v>
      </c>
      <c r="D18" t="s">
        <v>345</v>
      </c>
      <c r="E18">
        <v>2</v>
      </c>
      <c r="F18">
        <v>1</v>
      </c>
      <c r="G18">
        <v>1</v>
      </c>
      <c r="H18">
        <v>2</v>
      </c>
      <c r="I18">
        <v>1</v>
      </c>
      <c r="J18">
        <v>1</v>
      </c>
      <c r="K18">
        <v>3</v>
      </c>
      <c r="L18">
        <v>1</v>
      </c>
      <c r="M18">
        <v>1</v>
      </c>
    </row>
    <row r="19" spans="1:13" x14ac:dyDescent="0.45">
      <c r="A19" t="s">
        <v>346</v>
      </c>
      <c r="B19" t="s">
        <v>5</v>
      </c>
      <c r="C19" t="s">
        <v>6</v>
      </c>
      <c r="D19" t="s">
        <v>347</v>
      </c>
      <c r="E19">
        <v>28</v>
      </c>
      <c r="F19">
        <v>20</v>
      </c>
      <c r="G19">
        <v>23</v>
      </c>
      <c r="H19">
        <v>34</v>
      </c>
      <c r="I19">
        <v>22</v>
      </c>
      <c r="J19">
        <v>26</v>
      </c>
      <c r="K19">
        <v>16</v>
      </c>
      <c r="L19">
        <v>21</v>
      </c>
      <c r="M19">
        <v>27</v>
      </c>
    </row>
    <row r="20" spans="1:13" x14ac:dyDescent="0.45">
      <c r="A20" t="s">
        <v>348</v>
      </c>
      <c r="B20" t="s">
        <v>5</v>
      </c>
      <c r="C20" t="s">
        <v>6</v>
      </c>
      <c r="D20" t="s">
        <v>349</v>
      </c>
      <c r="E20">
        <v>0</v>
      </c>
      <c r="F20">
        <v>0</v>
      </c>
      <c r="G20">
        <v>1</v>
      </c>
      <c r="H20">
        <v>1</v>
      </c>
      <c r="I20">
        <v>2</v>
      </c>
      <c r="J20">
        <v>1</v>
      </c>
      <c r="K20">
        <v>5</v>
      </c>
      <c r="L20">
        <v>1</v>
      </c>
      <c r="M20">
        <v>0</v>
      </c>
    </row>
    <row r="21" spans="1:13" x14ac:dyDescent="0.45">
      <c r="A21" t="s">
        <v>350</v>
      </c>
      <c r="B21" t="s">
        <v>5</v>
      </c>
      <c r="C21" t="s">
        <v>6</v>
      </c>
      <c r="D21" t="s">
        <v>351</v>
      </c>
      <c r="E21">
        <v>25</v>
      </c>
      <c r="F21">
        <v>29</v>
      </c>
      <c r="G21">
        <v>30</v>
      </c>
      <c r="H21">
        <v>29</v>
      </c>
      <c r="I21">
        <v>29</v>
      </c>
      <c r="J21">
        <v>29</v>
      </c>
      <c r="K21">
        <v>23</v>
      </c>
      <c r="L21">
        <v>31</v>
      </c>
      <c r="M21">
        <v>20</v>
      </c>
    </row>
    <row r="22" spans="1:13" x14ac:dyDescent="0.45">
      <c r="A22" t="s">
        <v>352</v>
      </c>
      <c r="B22" t="s">
        <v>5</v>
      </c>
      <c r="C22" t="s">
        <v>6</v>
      </c>
      <c r="D22" t="s">
        <v>353</v>
      </c>
      <c r="E22">
        <v>5</v>
      </c>
      <c r="F22">
        <v>6</v>
      </c>
      <c r="G22">
        <v>4</v>
      </c>
      <c r="H22">
        <v>6</v>
      </c>
      <c r="I22">
        <v>4</v>
      </c>
      <c r="J22">
        <v>7</v>
      </c>
      <c r="K22">
        <v>3</v>
      </c>
      <c r="L22">
        <v>7</v>
      </c>
      <c r="M22">
        <v>10</v>
      </c>
    </row>
    <row r="23" spans="1:13" x14ac:dyDescent="0.45">
      <c r="A23" t="s">
        <v>354</v>
      </c>
      <c r="B23" t="s">
        <v>5</v>
      </c>
      <c r="C23" t="s">
        <v>6</v>
      </c>
      <c r="D23" t="s">
        <v>355</v>
      </c>
      <c r="E23">
        <v>16</v>
      </c>
      <c r="F23">
        <v>13</v>
      </c>
      <c r="G23">
        <v>11</v>
      </c>
      <c r="H23">
        <v>20</v>
      </c>
      <c r="I23">
        <v>23</v>
      </c>
      <c r="J23">
        <v>17</v>
      </c>
      <c r="K23">
        <v>17</v>
      </c>
      <c r="L23">
        <v>25</v>
      </c>
      <c r="M23">
        <v>29</v>
      </c>
    </row>
    <row r="24" spans="1:13" x14ac:dyDescent="0.45">
      <c r="A24" t="s">
        <v>356</v>
      </c>
      <c r="B24" t="s">
        <v>5</v>
      </c>
      <c r="C24" t="s">
        <v>6</v>
      </c>
      <c r="D24" t="s">
        <v>357</v>
      </c>
      <c r="E24">
        <v>4</v>
      </c>
      <c r="F24">
        <v>7</v>
      </c>
      <c r="G24">
        <v>6</v>
      </c>
      <c r="H24">
        <v>9</v>
      </c>
      <c r="I24">
        <v>5</v>
      </c>
      <c r="J24">
        <v>5</v>
      </c>
      <c r="K24">
        <v>8</v>
      </c>
      <c r="L24">
        <v>12</v>
      </c>
      <c r="M24">
        <v>12</v>
      </c>
    </row>
    <row r="25" spans="1:13" x14ac:dyDescent="0.45">
      <c r="A25" t="s">
        <v>358</v>
      </c>
      <c r="B25" t="s">
        <v>5</v>
      </c>
      <c r="C25" t="s">
        <v>6</v>
      </c>
      <c r="D25" t="s">
        <v>359</v>
      </c>
      <c r="E25">
        <v>7</v>
      </c>
      <c r="F25">
        <v>14</v>
      </c>
      <c r="G25">
        <v>15</v>
      </c>
      <c r="H25">
        <v>14</v>
      </c>
      <c r="I25">
        <v>14</v>
      </c>
      <c r="J25">
        <v>21</v>
      </c>
      <c r="K25">
        <v>20</v>
      </c>
      <c r="L25">
        <v>25</v>
      </c>
      <c r="M25">
        <v>33</v>
      </c>
    </row>
    <row r="26" spans="1:13" x14ac:dyDescent="0.45">
      <c r="A26" t="s">
        <v>360</v>
      </c>
      <c r="B26" t="s">
        <v>5</v>
      </c>
      <c r="C26" t="s">
        <v>6</v>
      </c>
      <c r="D26" t="s">
        <v>361</v>
      </c>
      <c r="E26">
        <v>10</v>
      </c>
      <c r="F26">
        <v>6</v>
      </c>
      <c r="G26">
        <v>5</v>
      </c>
      <c r="H26">
        <v>4</v>
      </c>
      <c r="I26">
        <v>1</v>
      </c>
      <c r="J26">
        <v>5</v>
      </c>
      <c r="K26">
        <v>6</v>
      </c>
      <c r="L26">
        <v>3</v>
      </c>
      <c r="M26">
        <v>5</v>
      </c>
    </row>
    <row r="27" spans="1:13" x14ac:dyDescent="0.45">
      <c r="A27" t="s">
        <v>362</v>
      </c>
      <c r="B27" t="s">
        <v>5</v>
      </c>
      <c r="C27" t="s">
        <v>6</v>
      </c>
      <c r="D27" t="s">
        <v>363</v>
      </c>
      <c r="E27">
        <v>140</v>
      </c>
      <c r="F27">
        <v>86</v>
      </c>
      <c r="G27">
        <v>47</v>
      </c>
      <c r="H27">
        <v>34</v>
      </c>
      <c r="I27">
        <v>44</v>
      </c>
      <c r="J27">
        <v>40</v>
      </c>
      <c r="K27">
        <v>23</v>
      </c>
      <c r="L27">
        <v>30</v>
      </c>
      <c r="M27">
        <v>20</v>
      </c>
    </row>
    <row r="28" spans="1:13" x14ac:dyDescent="0.45">
      <c r="A28" t="s">
        <v>364</v>
      </c>
      <c r="B28" t="s">
        <v>5</v>
      </c>
      <c r="C28" t="s">
        <v>6</v>
      </c>
      <c r="D28" t="s">
        <v>365</v>
      </c>
      <c r="E28">
        <v>8</v>
      </c>
      <c r="F28">
        <v>6</v>
      </c>
      <c r="G28">
        <v>1</v>
      </c>
      <c r="H28">
        <v>2</v>
      </c>
      <c r="I28">
        <v>2</v>
      </c>
      <c r="J28">
        <v>6</v>
      </c>
      <c r="K28">
        <v>3</v>
      </c>
      <c r="L28">
        <v>3</v>
      </c>
      <c r="M28">
        <v>4</v>
      </c>
    </row>
    <row r="29" spans="1:13" x14ac:dyDescent="0.45">
      <c r="A29" t="s">
        <v>366</v>
      </c>
      <c r="B29" t="s">
        <v>5</v>
      </c>
      <c r="C29" t="s">
        <v>6</v>
      </c>
      <c r="D29" t="s">
        <v>367</v>
      </c>
      <c r="E29">
        <v>108</v>
      </c>
      <c r="F29">
        <v>80</v>
      </c>
      <c r="G29">
        <v>35</v>
      </c>
      <c r="H29">
        <v>41</v>
      </c>
      <c r="I29">
        <v>42</v>
      </c>
      <c r="J29">
        <v>33</v>
      </c>
      <c r="K29">
        <v>27</v>
      </c>
      <c r="L29">
        <v>25</v>
      </c>
      <c r="M29">
        <v>15</v>
      </c>
    </row>
    <row r="30" spans="1:13" x14ac:dyDescent="0.45">
      <c r="A30" t="s">
        <v>368</v>
      </c>
      <c r="B30" t="s">
        <v>5</v>
      </c>
      <c r="C30" t="s">
        <v>6</v>
      </c>
      <c r="D30" t="s">
        <v>369</v>
      </c>
      <c r="E30">
        <v>830</v>
      </c>
      <c r="F30">
        <v>843</v>
      </c>
      <c r="G30">
        <v>844</v>
      </c>
      <c r="H30">
        <v>856</v>
      </c>
      <c r="I30">
        <v>887</v>
      </c>
      <c r="J30">
        <v>936</v>
      </c>
      <c r="K30">
        <v>1005</v>
      </c>
      <c r="L30">
        <v>1091</v>
      </c>
      <c r="M30">
        <v>996</v>
      </c>
    </row>
    <row r="31" spans="1:13" x14ac:dyDescent="0.45">
      <c r="A31" t="s">
        <v>370</v>
      </c>
      <c r="B31" t="s">
        <v>5</v>
      </c>
      <c r="C31" t="s">
        <v>6</v>
      </c>
      <c r="D31" t="s">
        <v>371</v>
      </c>
      <c r="E31">
        <v>13400</v>
      </c>
      <c r="F31">
        <v>14159</v>
      </c>
      <c r="G31">
        <v>14223</v>
      </c>
      <c r="H31">
        <v>13750</v>
      </c>
      <c r="I31">
        <v>13621</v>
      </c>
      <c r="J31">
        <v>13751</v>
      </c>
      <c r="K31">
        <v>13943</v>
      </c>
      <c r="L31">
        <v>14100</v>
      </c>
      <c r="M31">
        <v>13869</v>
      </c>
    </row>
    <row r="32" spans="1:13" x14ac:dyDescent="0.45">
      <c r="A32" t="s">
        <v>372</v>
      </c>
      <c r="B32" t="s">
        <v>5</v>
      </c>
      <c r="C32" t="s">
        <v>6</v>
      </c>
      <c r="D32" t="s">
        <v>373</v>
      </c>
      <c r="E32">
        <v>595</v>
      </c>
      <c r="F32">
        <v>624</v>
      </c>
      <c r="G32">
        <v>643</v>
      </c>
      <c r="H32">
        <v>646</v>
      </c>
      <c r="I32">
        <v>758</v>
      </c>
      <c r="J32">
        <v>717</v>
      </c>
      <c r="K32">
        <v>773</v>
      </c>
      <c r="L32">
        <v>836</v>
      </c>
      <c r="M32">
        <v>752</v>
      </c>
    </row>
    <row r="33" spans="1:13" x14ac:dyDescent="0.45">
      <c r="A33" t="s">
        <v>374</v>
      </c>
      <c r="B33" t="s">
        <v>5</v>
      </c>
      <c r="C33" t="s">
        <v>6</v>
      </c>
      <c r="D33" t="s">
        <v>375</v>
      </c>
      <c r="E33">
        <v>10706</v>
      </c>
      <c r="F33">
        <v>11657</v>
      </c>
      <c r="G33">
        <v>11986</v>
      </c>
      <c r="H33">
        <v>11331</v>
      </c>
      <c r="I33">
        <v>11121</v>
      </c>
      <c r="J33">
        <v>11215</v>
      </c>
      <c r="K33">
        <v>11376</v>
      </c>
      <c r="L33">
        <v>11352</v>
      </c>
      <c r="M33">
        <v>10708</v>
      </c>
    </row>
    <row r="34" spans="1:13" x14ac:dyDescent="0.45">
      <c r="A34" t="s">
        <v>376</v>
      </c>
      <c r="B34" t="s">
        <v>5</v>
      </c>
      <c r="C34" t="s">
        <v>6</v>
      </c>
      <c r="D34" t="s">
        <v>377</v>
      </c>
      <c r="E34">
        <v>51</v>
      </c>
      <c r="F34">
        <v>52</v>
      </c>
      <c r="G34">
        <v>56</v>
      </c>
      <c r="H34">
        <v>74</v>
      </c>
      <c r="I34">
        <v>65</v>
      </c>
      <c r="J34">
        <v>81</v>
      </c>
      <c r="K34">
        <v>60</v>
      </c>
      <c r="L34">
        <v>88</v>
      </c>
      <c r="M34">
        <v>85</v>
      </c>
    </row>
    <row r="35" spans="1:13" x14ac:dyDescent="0.45">
      <c r="A35" t="s">
        <v>378</v>
      </c>
      <c r="B35" t="s">
        <v>5</v>
      </c>
      <c r="C35" t="s">
        <v>6</v>
      </c>
      <c r="D35" t="s">
        <v>379</v>
      </c>
      <c r="E35">
        <v>207</v>
      </c>
      <c r="F35">
        <v>230</v>
      </c>
      <c r="G35">
        <v>275</v>
      </c>
      <c r="H35">
        <v>299</v>
      </c>
      <c r="I35">
        <v>313</v>
      </c>
      <c r="J35">
        <v>343</v>
      </c>
      <c r="K35">
        <v>391</v>
      </c>
      <c r="L35">
        <v>381</v>
      </c>
      <c r="M35">
        <v>464</v>
      </c>
    </row>
    <row r="36" spans="1:13" x14ac:dyDescent="0.45">
      <c r="A36" t="s">
        <v>380</v>
      </c>
      <c r="B36" t="s">
        <v>5</v>
      </c>
      <c r="C36" t="s">
        <v>6</v>
      </c>
      <c r="D36" t="s">
        <v>381</v>
      </c>
      <c r="E36">
        <v>30</v>
      </c>
      <c r="F36">
        <v>27</v>
      </c>
      <c r="G36">
        <v>40</v>
      </c>
      <c r="H36">
        <v>39</v>
      </c>
      <c r="I36">
        <v>49</v>
      </c>
      <c r="J36">
        <v>46</v>
      </c>
      <c r="K36">
        <v>68</v>
      </c>
      <c r="L36">
        <v>61</v>
      </c>
      <c r="M36">
        <v>57</v>
      </c>
    </row>
    <row r="37" spans="1:13" x14ac:dyDescent="0.45">
      <c r="A37" t="s">
        <v>382</v>
      </c>
      <c r="B37" t="s">
        <v>5</v>
      </c>
      <c r="C37" t="s">
        <v>6</v>
      </c>
      <c r="D37" t="s">
        <v>383</v>
      </c>
      <c r="E37">
        <v>186</v>
      </c>
      <c r="F37">
        <v>192</v>
      </c>
      <c r="G37">
        <v>237</v>
      </c>
      <c r="H37">
        <v>232</v>
      </c>
      <c r="I37">
        <v>259</v>
      </c>
      <c r="J37">
        <v>308</v>
      </c>
      <c r="K37">
        <v>306</v>
      </c>
      <c r="L37">
        <v>342</v>
      </c>
      <c r="M37">
        <v>357</v>
      </c>
    </row>
    <row r="38" spans="1:13" x14ac:dyDescent="0.45">
      <c r="A38" t="s">
        <v>384</v>
      </c>
      <c r="B38" t="s">
        <v>5</v>
      </c>
      <c r="C38" t="s">
        <v>6</v>
      </c>
      <c r="D38" t="s">
        <v>385</v>
      </c>
      <c r="E38">
        <v>348</v>
      </c>
      <c r="F38">
        <v>332</v>
      </c>
      <c r="G38">
        <v>315</v>
      </c>
      <c r="H38">
        <v>329</v>
      </c>
      <c r="I38">
        <v>367</v>
      </c>
      <c r="J38">
        <v>355</v>
      </c>
      <c r="K38">
        <v>365</v>
      </c>
      <c r="L38">
        <v>402</v>
      </c>
      <c r="M38">
        <v>341</v>
      </c>
    </row>
    <row r="39" spans="1:13" x14ac:dyDescent="0.45">
      <c r="A39" t="s">
        <v>386</v>
      </c>
      <c r="B39" t="s">
        <v>5</v>
      </c>
      <c r="C39" t="s">
        <v>6</v>
      </c>
      <c r="D39" t="s">
        <v>387</v>
      </c>
      <c r="E39">
        <v>745</v>
      </c>
      <c r="F39">
        <v>845</v>
      </c>
      <c r="G39">
        <v>955</v>
      </c>
      <c r="H39">
        <v>986</v>
      </c>
      <c r="I39">
        <v>1027</v>
      </c>
      <c r="J39">
        <v>1125</v>
      </c>
      <c r="K39">
        <v>1262</v>
      </c>
      <c r="L39">
        <v>1371</v>
      </c>
      <c r="M39">
        <v>1475</v>
      </c>
    </row>
    <row r="40" spans="1:13" x14ac:dyDescent="0.45">
      <c r="A40" t="s">
        <v>388</v>
      </c>
      <c r="B40" t="s">
        <v>5</v>
      </c>
      <c r="C40" t="s">
        <v>6</v>
      </c>
      <c r="D40" t="s">
        <v>389</v>
      </c>
      <c r="E40">
        <v>300</v>
      </c>
      <c r="F40">
        <v>277</v>
      </c>
      <c r="G40">
        <v>320</v>
      </c>
      <c r="H40">
        <v>300</v>
      </c>
      <c r="I40">
        <v>311</v>
      </c>
      <c r="J40">
        <v>342</v>
      </c>
      <c r="K40">
        <v>297</v>
      </c>
      <c r="L40">
        <v>349</v>
      </c>
      <c r="M40">
        <v>343</v>
      </c>
    </row>
    <row r="41" spans="1:13" x14ac:dyDescent="0.45">
      <c r="A41" t="s">
        <v>390</v>
      </c>
      <c r="B41" t="s">
        <v>5</v>
      </c>
      <c r="C41" t="s">
        <v>6</v>
      </c>
      <c r="D41" t="s">
        <v>391</v>
      </c>
      <c r="E41">
        <v>729</v>
      </c>
      <c r="F41">
        <v>796</v>
      </c>
      <c r="G41">
        <v>912</v>
      </c>
      <c r="H41">
        <v>958</v>
      </c>
      <c r="I41">
        <v>1110</v>
      </c>
      <c r="J41">
        <v>1149</v>
      </c>
      <c r="K41">
        <v>1150</v>
      </c>
      <c r="L41">
        <v>1306</v>
      </c>
      <c r="M41">
        <v>1418</v>
      </c>
    </row>
    <row r="42" spans="1:13" x14ac:dyDescent="0.45">
      <c r="A42" t="s">
        <v>392</v>
      </c>
      <c r="B42" t="s">
        <v>5</v>
      </c>
      <c r="C42" t="s">
        <v>6</v>
      </c>
      <c r="D42" t="s">
        <v>393</v>
      </c>
      <c r="E42">
        <v>60</v>
      </c>
      <c r="F42">
        <v>88</v>
      </c>
      <c r="G42">
        <v>80</v>
      </c>
      <c r="H42">
        <v>98</v>
      </c>
      <c r="I42">
        <v>111</v>
      </c>
      <c r="J42">
        <v>118</v>
      </c>
      <c r="K42">
        <v>130</v>
      </c>
      <c r="L42">
        <v>137</v>
      </c>
      <c r="M42">
        <v>133</v>
      </c>
    </row>
    <row r="43" spans="1:13" x14ac:dyDescent="0.45">
      <c r="A43" t="s">
        <v>394</v>
      </c>
      <c r="B43" t="s">
        <v>5</v>
      </c>
      <c r="C43" t="s">
        <v>6</v>
      </c>
      <c r="D43" t="s">
        <v>395</v>
      </c>
      <c r="E43">
        <v>172</v>
      </c>
      <c r="F43">
        <v>157</v>
      </c>
      <c r="G43">
        <v>171</v>
      </c>
      <c r="H43">
        <v>197</v>
      </c>
      <c r="I43">
        <v>192</v>
      </c>
      <c r="J43">
        <v>233</v>
      </c>
      <c r="K43">
        <v>275</v>
      </c>
      <c r="L43">
        <v>316</v>
      </c>
      <c r="M43">
        <v>318</v>
      </c>
    </row>
    <row r="44" spans="1:13" x14ac:dyDescent="0.45">
      <c r="A44" t="s">
        <v>396</v>
      </c>
      <c r="B44" t="s">
        <v>5</v>
      </c>
      <c r="C44" t="s">
        <v>6</v>
      </c>
      <c r="D44" t="s">
        <v>397</v>
      </c>
      <c r="E44">
        <v>42</v>
      </c>
      <c r="F44">
        <v>45</v>
      </c>
      <c r="G44">
        <v>54</v>
      </c>
      <c r="H44">
        <v>70</v>
      </c>
      <c r="I44">
        <v>75</v>
      </c>
      <c r="J44">
        <v>98</v>
      </c>
      <c r="K44">
        <v>114</v>
      </c>
      <c r="L44">
        <v>127</v>
      </c>
      <c r="M44">
        <v>91</v>
      </c>
    </row>
    <row r="45" spans="1:13" x14ac:dyDescent="0.45">
      <c r="A45" t="s">
        <v>398</v>
      </c>
      <c r="B45" t="s">
        <v>5</v>
      </c>
      <c r="C45" t="s">
        <v>6</v>
      </c>
      <c r="D45" t="s">
        <v>399</v>
      </c>
      <c r="E45">
        <v>115</v>
      </c>
      <c r="F45">
        <v>129</v>
      </c>
      <c r="G45">
        <v>159</v>
      </c>
      <c r="H45">
        <v>159</v>
      </c>
      <c r="I45">
        <v>177</v>
      </c>
      <c r="J45">
        <v>189</v>
      </c>
      <c r="K45">
        <v>227</v>
      </c>
      <c r="L45">
        <v>227</v>
      </c>
      <c r="M45">
        <v>257</v>
      </c>
    </row>
    <row r="46" spans="1:13" x14ac:dyDescent="0.45">
      <c r="A46" t="s">
        <v>400</v>
      </c>
      <c r="B46" t="s">
        <v>5</v>
      </c>
      <c r="C46" t="s">
        <v>6</v>
      </c>
      <c r="D46" t="s">
        <v>401</v>
      </c>
      <c r="E46">
        <v>9</v>
      </c>
      <c r="F46">
        <v>9</v>
      </c>
      <c r="G46">
        <v>14</v>
      </c>
      <c r="H46">
        <v>12</v>
      </c>
      <c r="I46">
        <v>9</v>
      </c>
      <c r="J46">
        <v>10</v>
      </c>
      <c r="K46">
        <v>5</v>
      </c>
      <c r="L46">
        <v>8</v>
      </c>
      <c r="M46">
        <v>13</v>
      </c>
    </row>
    <row r="47" spans="1:13" x14ac:dyDescent="0.45">
      <c r="A47" t="s">
        <v>402</v>
      </c>
      <c r="B47" t="s">
        <v>5</v>
      </c>
      <c r="C47" t="s">
        <v>6</v>
      </c>
      <c r="D47" t="s">
        <v>403</v>
      </c>
      <c r="E47">
        <v>112</v>
      </c>
      <c r="F47">
        <v>104</v>
      </c>
      <c r="G47">
        <v>110</v>
      </c>
      <c r="H47">
        <v>122</v>
      </c>
      <c r="I47">
        <v>91</v>
      </c>
      <c r="J47">
        <v>139</v>
      </c>
      <c r="K47">
        <v>149</v>
      </c>
      <c r="L47">
        <v>117</v>
      </c>
      <c r="M47">
        <v>117</v>
      </c>
    </row>
    <row r="48" spans="1:13" x14ac:dyDescent="0.45">
      <c r="A48" t="s">
        <v>404</v>
      </c>
      <c r="B48" t="s">
        <v>5</v>
      </c>
      <c r="C48" t="s">
        <v>6</v>
      </c>
      <c r="D48" t="s">
        <v>405</v>
      </c>
      <c r="E48">
        <v>8</v>
      </c>
      <c r="F48">
        <v>11</v>
      </c>
      <c r="G48">
        <v>10</v>
      </c>
      <c r="H48">
        <v>11</v>
      </c>
      <c r="I48">
        <v>7</v>
      </c>
      <c r="J48">
        <v>7</v>
      </c>
      <c r="K48">
        <v>5</v>
      </c>
      <c r="L48">
        <v>9</v>
      </c>
      <c r="M48">
        <v>6</v>
      </c>
    </row>
    <row r="49" spans="1:13" x14ac:dyDescent="0.45">
      <c r="A49" t="s">
        <v>406</v>
      </c>
      <c r="B49" t="s">
        <v>5</v>
      </c>
      <c r="C49" t="s">
        <v>6</v>
      </c>
      <c r="D49" t="s">
        <v>407</v>
      </c>
      <c r="E49">
        <v>103</v>
      </c>
      <c r="F49">
        <v>108</v>
      </c>
      <c r="G49">
        <v>118</v>
      </c>
      <c r="H49">
        <v>119</v>
      </c>
      <c r="I49">
        <v>96</v>
      </c>
      <c r="J49">
        <v>131</v>
      </c>
      <c r="K49">
        <v>111</v>
      </c>
      <c r="L49">
        <v>106</v>
      </c>
      <c r="M49">
        <v>111</v>
      </c>
    </row>
    <row r="50" spans="1:13" x14ac:dyDescent="0.45">
      <c r="A50" t="s">
        <v>408</v>
      </c>
      <c r="B50" t="s">
        <v>5</v>
      </c>
      <c r="C50" t="s">
        <v>6</v>
      </c>
      <c r="D50" t="s">
        <v>409</v>
      </c>
      <c r="E50">
        <v>20</v>
      </c>
      <c r="F50">
        <v>30</v>
      </c>
      <c r="G50">
        <v>40</v>
      </c>
      <c r="H50">
        <v>43</v>
      </c>
      <c r="I50">
        <v>38</v>
      </c>
      <c r="J50">
        <v>47</v>
      </c>
      <c r="K50">
        <v>50</v>
      </c>
      <c r="L50">
        <v>59</v>
      </c>
      <c r="M50">
        <v>47</v>
      </c>
    </row>
    <row r="51" spans="1:13" x14ac:dyDescent="0.45">
      <c r="A51" t="s">
        <v>410</v>
      </c>
      <c r="B51" t="s">
        <v>5</v>
      </c>
      <c r="C51" t="s">
        <v>6</v>
      </c>
      <c r="D51" t="s">
        <v>411</v>
      </c>
      <c r="E51">
        <v>51</v>
      </c>
      <c r="F51">
        <v>51</v>
      </c>
      <c r="G51">
        <v>72</v>
      </c>
      <c r="H51">
        <v>73</v>
      </c>
      <c r="I51">
        <v>78</v>
      </c>
      <c r="J51">
        <v>92</v>
      </c>
      <c r="K51">
        <v>119</v>
      </c>
      <c r="L51">
        <v>105</v>
      </c>
      <c r="M51">
        <v>113</v>
      </c>
    </row>
    <row r="52" spans="1:13" x14ac:dyDescent="0.45">
      <c r="A52" t="s">
        <v>412</v>
      </c>
      <c r="B52" t="s">
        <v>5</v>
      </c>
      <c r="C52" t="s">
        <v>6</v>
      </c>
      <c r="D52" t="s">
        <v>413</v>
      </c>
      <c r="E52">
        <v>27</v>
      </c>
      <c r="F52">
        <v>34</v>
      </c>
      <c r="G52">
        <v>28</v>
      </c>
      <c r="H52">
        <v>31</v>
      </c>
      <c r="I52">
        <v>34</v>
      </c>
      <c r="J52">
        <v>42</v>
      </c>
      <c r="K52">
        <v>31</v>
      </c>
      <c r="L52">
        <v>44</v>
      </c>
      <c r="M52">
        <v>49</v>
      </c>
    </row>
    <row r="53" spans="1:13" x14ac:dyDescent="0.45">
      <c r="A53" t="s">
        <v>414</v>
      </c>
      <c r="B53" t="s">
        <v>5</v>
      </c>
      <c r="C53" t="s">
        <v>6</v>
      </c>
      <c r="D53" t="s">
        <v>415</v>
      </c>
      <c r="E53">
        <v>69</v>
      </c>
      <c r="F53">
        <v>51</v>
      </c>
      <c r="G53">
        <v>63</v>
      </c>
      <c r="H53">
        <v>60</v>
      </c>
      <c r="I53">
        <v>76</v>
      </c>
      <c r="J53">
        <v>91</v>
      </c>
      <c r="K53">
        <v>91</v>
      </c>
      <c r="L53">
        <v>113</v>
      </c>
      <c r="M53">
        <v>129</v>
      </c>
    </row>
    <row r="54" spans="1:13" x14ac:dyDescent="0.45">
      <c r="A54" t="s">
        <v>416</v>
      </c>
      <c r="B54" t="s">
        <v>5</v>
      </c>
      <c r="C54" t="s">
        <v>6</v>
      </c>
      <c r="D54" t="s">
        <v>417</v>
      </c>
      <c r="E54">
        <v>21</v>
      </c>
      <c r="F54">
        <v>16</v>
      </c>
      <c r="G54">
        <v>20</v>
      </c>
      <c r="H54">
        <v>14</v>
      </c>
      <c r="I54">
        <v>19</v>
      </c>
      <c r="J54">
        <v>16</v>
      </c>
      <c r="K54">
        <v>10</v>
      </c>
      <c r="L54">
        <v>28</v>
      </c>
      <c r="M54">
        <v>22</v>
      </c>
    </row>
    <row r="55" spans="1:13" x14ac:dyDescent="0.45">
      <c r="A55" t="s">
        <v>418</v>
      </c>
      <c r="B55" t="s">
        <v>5</v>
      </c>
      <c r="C55" t="s">
        <v>6</v>
      </c>
      <c r="D55" t="s">
        <v>419</v>
      </c>
      <c r="E55">
        <v>189</v>
      </c>
      <c r="F55">
        <v>135</v>
      </c>
      <c r="G55">
        <v>147</v>
      </c>
      <c r="H55">
        <v>120</v>
      </c>
      <c r="I55">
        <v>169</v>
      </c>
      <c r="J55">
        <v>115</v>
      </c>
      <c r="K55">
        <v>112</v>
      </c>
      <c r="L55">
        <v>118</v>
      </c>
      <c r="M55">
        <v>145</v>
      </c>
    </row>
    <row r="56" spans="1:13" x14ac:dyDescent="0.45">
      <c r="A56" t="s">
        <v>420</v>
      </c>
      <c r="B56" t="s">
        <v>5</v>
      </c>
      <c r="C56" t="s">
        <v>6</v>
      </c>
      <c r="D56" t="s">
        <v>421</v>
      </c>
      <c r="E56">
        <v>17</v>
      </c>
      <c r="F56">
        <v>11</v>
      </c>
      <c r="G56">
        <v>18</v>
      </c>
      <c r="H56">
        <v>14</v>
      </c>
      <c r="I56">
        <v>15</v>
      </c>
      <c r="J56">
        <v>16</v>
      </c>
      <c r="K56">
        <v>12</v>
      </c>
      <c r="L56">
        <v>20</v>
      </c>
      <c r="M56">
        <v>17</v>
      </c>
    </row>
    <row r="57" spans="1:13" x14ac:dyDescent="0.45">
      <c r="A57" t="s">
        <v>422</v>
      </c>
      <c r="B57" t="s">
        <v>5</v>
      </c>
      <c r="C57" t="s">
        <v>6</v>
      </c>
      <c r="D57" t="s">
        <v>423</v>
      </c>
      <c r="E57">
        <v>167</v>
      </c>
      <c r="F57">
        <v>130</v>
      </c>
      <c r="G57">
        <v>116</v>
      </c>
      <c r="H57">
        <v>100</v>
      </c>
      <c r="I57">
        <v>129</v>
      </c>
      <c r="J57">
        <v>78</v>
      </c>
      <c r="K57">
        <v>107</v>
      </c>
      <c r="L57">
        <v>107</v>
      </c>
      <c r="M57">
        <v>95</v>
      </c>
    </row>
    <row r="58" spans="1:13" x14ac:dyDescent="0.45">
      <c r="A58" t="s">
        <v>424</v>
      </c>
      <c r="B58" t="s">
        <v>5</v>
      </c>
      <c r="C58" t="s">
        <v>6</v>
      </c>
      <c r="D58" t="s">
        <v>425</v>
      </c>
      <c r="E58">
        <v>354</v>
      </c>
      <c r="F58">
        <v>390</v>
      </c>
      <c r="G58">
        <v>314</v>
      </c>
      <c r="H58">
        <v>349</v>
      </c>
      <c r="I58">
        <v>404</v>
      </c>
      <c r="J58">
        <v>490</v>
      </c>
      <c r="K58">
        <v>564</v>
      </c>
      <c r="L58">
        <v>586</v>
      </c>
      <c r="M58">
        <v>584</v>
      </c>
    </row>
    <row r="59" spans="1:13" x14ac:dyDescent="0.45">
      <c r="A59" t="s">
        <v>426</v>
      </c>
      <c r="B59" t="s">
        <v>5</v>
      </c>
      <c r="C59" t="s">
        <v>6</v>
      </c>
      <c r="D59" t="s">
        <v>427</v>
      </c>
      <c r="E59">
        <v>8746</v>
      </c>
      <c r="F59">
        <v>9453</v>
      </c>
      <c r="G59">
        <v>9316</v>
      </c>
      <c r="H59">
        <v>9036</v>
      </c>
      <c r="I59">
        <v>9057</v>
      </c>
      <c r="J59">
        <v>9159</v>
      </c>
      <c r="K59">
        <v>9442</v>
      </c>
      <c r="L59">
        <v>9648</v>
      </c>
      <c r="M59">
        <v>9623</v>
      </c>
    </row>
    <row r="60" spans="1:13" x14ac:dyDescent="0.45">
      <c r="A60" t="s">
        <v>428</v>
      </c>
      <c r="B60" t="s">
        <v>5</v>
      </c>
      <c r="C60" t="s">
        <v>6</v>
      </c>
      <c r="D60" t="s">
        <v>429</v>
      </c>
      <c r="E60">
        <v>258</v>
      </c>
      <c r="F60">
        <v>251</v>
      </c>
      <c r="G60">
        <v>244</v>
      </c>
      <c r="H60">
        <v>271</v>
      </c>
      <c r="I60">
        <v>314</v>
      </c>
      <c r="J60">
        <v>335</v>
      </c>
      <c r="K60">
        <v>372</v>
      </c>
      <c r="L60">
        <v>405</v>
      </c>
      <c r="M60">
        <v>408</v>
      </c>
    </row>
    <row r="61" spans="1:13" x14ac:dyDescent="0.45">
      <c r="A61" t="s">
        <v>430</v>
      </c>
      <c r="B61" t="s">
        <v>5</v>
      </c>
      <c r="C61" t="s">
        <v>6</v>
      </c>
      <c r="D61" t="s">
        <v>431</v>
      </c>
      <c r="E61">
        <v>6921</v>
      </c>
      <c r="F61">
        <v>7382</v>
      </c>
      <c r="G61">
        <v>7585</v>
      </c>
      <c r="H61">
        <v>7334</v>
      </c>
      <c r="I61">
        <v>7253</v>
      </c>
      <c r="J61">
        <v>7396</v>
      </c>
      <c r="K61">
        <v>7712</v>
      </c>
      <c r="L61">
        <v>7567</v>
      </c>
      <c r="M61">
        <v>7376</v>
      </c>
    </row>
    <row r="62" spans="1:13" x14ac:dyDescent="0.45">
      <c r="A62" t="s">
        <v>432</v>
      </c>
      <c r="B62" t="s">
        <v>5</v>
      </c>
      <c r="C62" t="s">
        <v>6</v>
      </c>
      <c r="D62" t="s">
        <v>433</v>
      </c>
      <c r="E62">
        <v>15</v>
      </c>
      <c r="F62">
        <v>36</v>
      </c>
      <c r="G62">
        <v>34</v>
      </c>
      <c r="H62">
        <v>29</v>
      </c>
      <c r="I62">
        <v>39</v>
      </c>
      <c r="J62">
        <v>36</v>
      </c>
      <c r="K62">
        <v>55</v>
      </c>
      <c r="L62">
        <v>53</v>
      </c>
      <c r="M62">
        <v>68</v>
      </c>
    </row>
    <row r="63" spans="1:13" x14ac:dyDescent="0.45">
      <c r="A63" t="s">
        <v>434</v>
      </c>
      <c r="B63" t="s">
        <v>5</v>
      </c>
      <c r="C63" t="s">
        <v>6</v>
      </c>
      <c r="D63" t="s">
        <v>435</v>
      </c>
      <c r="E63">
        <v>153</v>
      </c>
      <c r="F63">
        <v>190</v>
      </c>
      <c r="G63">
        <v>153</v>
      </c>
      <c r="H63">
        <v>223</v>
      </c>
      <c r="I63">
        <v>240</v>
      </c>
      <c r="J63">
        <v>239</v>
      </c>
      <c r="K63">
        <v>303</v>
      </c>
      <c r="L63">
        <v>321</v>
      </c>
      <c r="M63">
        <v>332</v>
      </c>
    </row>
    <row r="64" spans="1:13" x14ac:dyDescent="0.45">
      <c r="A64" t="s">
        <v>436</v>
      </c>
      <c r="B64" t="s">
        <v>5</v>
      </c>
      <c r="C64" t="s">
        <v>6</v>
      </c>
      <c r="D64" t="s">
        <v>437</v>
      </c>
      <c r="E64">
        <v>11</v>
      </c>
      <c r="F64">
        <v>19</v>
      </c>
      <c r="G64">
        <v>22</v>
      </c>
      <c r="H64">
        <v>22</v>
      </c>
      <c r="I64">
        <v>36</v>
      </c>
      <c r="J64">
        <v>28</v>
      </c>
      <c r="K64">
        <v>40</v>
      </c>
      <c r="L64">
        <v>39</v>
      </c>
      <c r="M64">
        <v>34</v>
      </c>
    </row>
    <row r="65" spans="1:13" x14ac:dyDescent="0.45">
      <c r="A65" t="s">
        <v>438</v>
      </c>
      <c r="B65" t="s">
        <v>5</v>
      </c>
      <c r="C65" t="s">
        <v>6</v>
      </c>
      <c r="D65" t="s">
        <v>439</v>
      </c>
      <c r="E65">
        <v>113</v>
      </c>
      <c r="F65">
        <v>127</v>
      </c>
      <c r="G65">
        <v>165</v>
      </c>
      <c r="H65">
        <v>204</v>
      </c>
      <c r="I65">
        <v>181</v>
      </c>
      <c r="J65">
        <v>201</v>
      </c>
      <c r="K65">
        <v>214</v>
      </c>
      <c r="L65">
        <v>258</v>
      </c>
      <c r="M65">
        <v>235</v>
      </c>
    </row>
    <row r="66" spans="1:13" x14ac:dyDescent="0.45">
      <c r="A66" t="s">
        <v>440</v>
      </c>
      <c r="B66" t="s">
        <v>5</v>
      </c>
      <c r="C66" t="s">
        <v>6</v>
      </c>
      <c r="D66" t="s">
        <v>441</v>
      </c>
      <c r="E66">
        <v>232</v>
      </c>
      <c r="F66">
        <v>286</v>
      </c>
      <c r="G66">
        <v>294</v>
      </c>
      <c r="H66">
        <v>283</v>
      </c>
      <c r="I66">
        <v>281</v>
      </c>
      <c r="J66">
        <v>333</v>
      </c>
      <c r="K66">
        <v>320</v>
      </c>
      <c r="L66">
        <v>317</v>
      </c>
      <c r="M66">
        <v>326</v>
      </c>
    </row>
    <row r="67" spans="1:13" x14ac:dyDescent="0.45">
      <c r="A67" t="s">
        <v>442</v>
      </c>
      <c r="B67" t="s">
        <v>5</v>
      </c>
      <c r="C67" t="s">
        <v>6</v>
      </c>
      <c r="D67" t="s">
        <v>443</v>
      </c>
      <c r="E67">
        <v>676</v>
      </c>
      <c r="F67">
        <v>662</v>
      </c>
      <c r="G67">
        <v>774</v>
      </c>
      <c r="H67">
        <v>846</v>
      </c>
      <c r="I67">
        <v>929</v>
      </c>
      <c r="J67">
        <v>930</v>
      </c>
      <c r="K67">
        <v>1105</v>
      </c>
      <c r="L67">
        <v>1189</v>
      </c>
      <c r="M67">
        <v>1250</v>
      </c>
    </row>
    <row r="68" spans="1:13" x14ac:dyDescent="0.45">
      <c r="A68" t="s">
        <v>444</v>
      </c>
      <c r="B68" t="s">
        <v>5</v>
      </c>
      <c r="C68" t="s">
        <v>6</v>
      </c>
      <c r="D68" t="s">
        <v>445</v>
      </c>
      <c r="E68">
        <v>209</v>
      </c>
      <c r="F68">
        <v>233</v>
      </c>
      <c r="G68">
        <v>218</v>
      </c>
      <c r="H68">
        <v>228</v>
      </c>
      <c r="I68">
        <v>258</v>
      </c>
      <c r="J68">
        <v>251</v>
      </c>
      <c r="K68">
        <v>270</v>
      </c>
      <c r="L68">
        <v>302</v>
      </c>
      <c r="M68">
        <v>299</v>
      </c>
    </row>
    <row r="69" spans="1:13" x14ac:dyDescent="0.45">
      <c r="A69" t="s">
        <v>446</v>
      </c>
      <c r="B69" t="s">
        <v>5</v>
      </c>
      <c r="C69" t="s">
        <v>6</v>
      </c>
      <c r="D69" t="s">
        <v>447</v>
      </c>
      <c r="E69">
        <v>639</v>
      </c>
      <c r="F69">
        <v>656</v>
      </c>
      <c r="G69">
        <v>716</v>
      </c>
      <c r="H69">
        <v>803</v>
      </c>
      <c r="I69">
        <v>817</v>
      </c>
      <c r="J69">
        <v>926</v>
      </c>
      <c r="K69">
        <v>1022</v>
      </c>
      <c r="L69">
        <v>1069</v>
      </c>
      <c r="M69">
        <v>1177</v>
      </c>
    </row>
    <row r="70" spans="1:13" x14ac:dyDescent="0.45">
      <c r="A70" t="s">
        <v>448</v>
      </c>
      <c r="B70" t="s">
        <v>5</v>
      </c>
      <c r="C70" t="s">
        <v>6</v>
      </c>
      <c r="D70" t="s">
        <v>449</v>
      </c>
      <c r="E70">
        <v>38</v>
      </c>
      <c r="F70">
        <v>48</v>
      </c>
      <c r="G70">
        <v>51</v>
      </c>
      <c r="H70">
        <v>57</v>
      </c>
      <c r="I70">
        <v>61</v>
      </c>
      <c r="J70">
        <v>60</v>
      </c>
      <c r="K70">
        <v>77</v>
      </c>
      <c r="L70">
        <v>86</v>
      </c>
      <c r="M70">
        <v>94</v>
      </c>
    </row>
    <row r="71" spans="1:13" x14ac:dyDescent="0.45">
      <c r="A71" t="s">
        <v>450</v>
      </c>
      <c r="B71" t="s">
        <v>5</v>
      </c>
      <c r="C71" t="s">
        <v>6</v>
      </c>
      <c r="D71" t="s">
        <v>451</v>
      </c>
      <c r="E71">
        <v>130</v>
      </c>
      <c r="F71">
        <v>157</v>
      </c>
      <c r="G71">
        <v>154</v>
      </c>
      <c r="H71">
        <v>171</v>
      </c>
      <c r="I71">
        <v>175</v>
      </c>
      <c r="J71">
        <v>205</v>
      </c>
      <c r="K71">
        <v>228</v>
      </c>
      <c r="L71">
        <v>235</v>
      </c>
      <c r="M71">
        <v>235</v>
      </c>
    </row>
    <row r="72" spans="1:13" x14ac:dyDescent="0.45">
      <c r="A72" t="s">
        <v>452</v>
      </c>
      <c r="B72" t="s">
        <v>5</v>
      </c>
      <c r="C72" t="s">
        <v>6</v>
      </c>
      <c r="D72" t="s">
        <v>453</v>
      </c>
      <c r="E72">
        <v>30</v>
      </c>
      <c r="F72">
        <v>26</v>
      </c>
      <c r="G72">
        <v>40</v>
      </c>
      <c r="H72">
        <v>39</v>
      </c>
      <c r="I72">
        <v>46</v>
      </c>
      <c r="J72">
        <v>50</v>
      </c>
      <c r="K72">
        <v>50</v>
      </c>
      <c r="L72">
        <v>59</v>
      </c>
      <c r="M72">
        <v>65</v>
      </c>
    </row>
    <row r="73" spans="1:13" x14ac:dyDescent="0.45">
      <c r="A73" t="s">
        <v>454</v>
      </c>
      <c r="B73" t="s">
        <v>5</v>
      </c>
      <c r="C73" t="s">
        <v>6</v>
      </c>
      <c r="D73" t="s">
        <v>455</v>
      </c>
      <c r="E73">
        <v>88</v>
      </c>
      <c r="F73">
        <v>102</v>
      </c>
      <c r="G73">
        <v>121</v>
      </c>
      <c r="H73">
        <v>135</v>
      </c>
      <c r="I73">
        <v>139</v>
      </c>
      <c r="J73">
        <v>155</v>
      </c>
      <c r="K73">
        <v>167</v>
      </c>
      <c r="L73">
        <v>177</v>
      </c>
      <c r="M73">
        <v>208</v>
      </c>
    </row>
    <row r="74" spans="1:13" x14ac:dyDescent="0.45">
      <c r="A74" t="s">
        <v>456</v>
      </c>
      <c r="B74" t="s">
        <v>5</v>
      </c>
      <c r="C74" t="s">
        <v>6</v>
      </c>
      <c r="D74" t="s">
        <v>457</v>
      </c>
      <c r="E74">
        <v>4</v>
      </c>
      <c r="F74">
        <v>1</v>
      </c>
      <c r="G74">
        <v>8</v>
      </c>
      <c r="H74">
        <v>2</v>
      </c>
      <c r="I74">
        <v>3</v>
      </c>
      <c r="J74">
        <v>5</v>
      </c>
      <c r="K74">
        <v>5</v>
      </c>
      <c r="L74">
        <v>3</v>
      </c>
      <c r="M74">
        <v>1</v>
      </c>
    </row>
    <row r="75" spans="1:13" x14ac:dyDescent="0.45">
      <c r="A75" t="s">
        <v>458</v>
      </c>
      <c r="B75" t="s">
        <v>5</v>
      </c>
      <c r="C75" t="s">
        <v>6</v>
      </c>
      <c r="D75" t="s">
        <v>459</v>
      </c>
      <c r="E75">
        <v>41</v>
      </c>
      <c r="F75">
        <v>54</v>
      </c>
      <c r="G75">
        <v>36</v>
      </c>
      <c r="H75">
        <v>59</v>
      </c>
      <c r="I75">
        <v>50</v>
      </c>
      <c r="J75">
        <v>49</v>
      </c>
      <c r="K75">
        <v>51</v>
      </c>
      <c r="L75">
        <v>65</v>
      </c>
      <c r="M75">
        <v>49</v>
      </c>
    </row>
    <row r="76" spans="1:13" x14ac:dyDescent="0.45">
      <c r="A76" t="s">
        <v>460</v>
      </c>
      <c r="B76" t="s">
        <v>5</v>
      </c>
      <c r="C76" t="s">
        <v>6</v>
      </c>
      <c r="D76" t="s">
        <v>461</v>
      </c>
      <c r="E76">
        <v>3</v>
      </c>
      <c r="F76">
        <v>4</v>
      </c>
      <c r="G76">
        <v>1</v>
      </c>
      <c r="H76">
        <v>7</v>
      </c>
      <c r="I76">
        <v>4</v>
      </c>
      <c r="J76">
        <v>2</v>
      </c>
      <c r="K76">
        <v>4</v>
      </c>
      <c r="L76">
        <v>3</v>
      </c>
      <c r="M76">
        <v>4</v>
      </c>
    </row>
    <row r="77" spans="1:13" x14ac:dyDescent="0.45">
      <c r="A77" t="s">
        <v>462</v>
      </c>
      <c r="B77" t="s">
        <v>5</v>
      </c>
      <c r="C77" t="s">
        <v>6</v>
      </c>
      <c r="D77" t="s">
        <v>463</v>
      </c>
      <c r="E77">
        <v>42</v>
      </c>
      <c r="F77">
        <v>44</v>
      </c>
      <c r="G77">
        <v>42</v>
      </c>
      <c r="H77">
        <v>54</v>
      </c>
      <c r="I77">
        <v>47</v>
      </c>
      <c r="J77">
        <v>59</v>
      </c>
      <c r="K77">
        <v>42</v>
      </c>
      <c r="L77">
        <v>51</v>
      </c>
      <c r="M77">
        <v>51</v>
      </c>
    </row>
    <row r="78" spans="1:13" x14ac:dyDescent="0.45">
      <c r="A78" t="s">
        <v>464</v>
      </c>
      <c r="B78" t="s">
        <v>5</v>
      </c>
      <c r="C78" t="s">
        <v>6</v>
      </c>
      <c r="D78" t="s">
        <v>465</v>
      </c>
      <c r="E78">
        <v>14</v>
      </c>
      <c r="F78">
        <v>21</v>
      </c>
      <c r="G78">
        <v>14</v>
      </c>
      <c r="H78">
        <v>25</v>
      </c>
      <c r="I78">
        <v>19</v>
      </c>
      <c r="J78">
        <v>25</v>
      </c>
      <c r="K78">
        <v>30</v>
      </c>
      <c r="L78">
        <v>40</v>
      </c>
      <c r="M78">
        <v>25</v>
      </c>
    </row>
    <row r="79" spans="1:13" x14ac:dyDescent="0.45">
      <c r="A79" t="s">
        <v>466</v>
      </c>
      <c r="B79" t="s">
        <v>5</v>
      </c>
      <c r="C79" t="s">
        <v>6</v>
      </c>
      <c r="D79" t="s">
        <v>467</v>
      </c>
      <c r="E79">
        <v>32</v>
      </c>
      <c r="F79">
        <v>42</v>
      </c>
      <c r="G79">
        <v>35</v>
      </c>
      <c r="H79">
        <v>46</v>
      </c>
      <c r="I79">
        <v>51</v>
      </c>
      <c r="J79">
        <v>60</v>
      </c>
      <c r="K79">
        <v>61</v>
      </c>
      <c r="L79">
        <v>60</v>
      </c>
      <c r="M79">
        <v>64</v>
      </c>
    </row>
    <row r="80" spans="1:13" x14ac:dyDescent="0.45">
      <c r="A80" t="s">
        <v>468</v>
      </c>
      <c r="B80" t="s">
        <v>5</v>
      </c>
      <c r="C80" t="s">
        <v>6</v>
      </c>
      <c r="D80" t="s">
        <v>469</v>
      </c>
      <c r="E80">
        <v>20</v>
      </c>
      <c r="F80">
        <v>13</v>
      </c>
      <c r="G80">
        <v>15</v>
      </c>
      <c r="H80">
        <v>26</v>
      </c>
      <c r="I80">
        <v>20</v>
      </c>
      <c r="J80">
        <v>15</v>
      </c>
      <c r="K80">
        <v>23</v>
      </c>
      <c r="L80">
        <v>21</v>
      </c>
      <c r="M80">
        <v>25</v>
      </c>
    </row>
    <row r="81" spans="1:13" x14ac:dyDescent="0.45">
      <c r="A81" t="s">
        <v>470</v>
      </c>
      <c r="B81" t="s">
        <v>5</v>
      </c>
      <c r="C81" t="s">
        <v>6</v>
      </c>
      <c r="D81" t="s">
        <v>471</v>
      </c>
      <c r="E81">
        <v>37</v>
      </c>
      <c r="F81">
        <v>35</v>
      </c>
      <c r="G81">
        <v>45</v>
      </c>
      <c r="H81">
        <v>48</v>
      </c>
      <c r="I81">
        <v>47</v>
      </c>
      <c r="J81">
        <v>50</v>
      </c>
      <c r="K81">
        <v>54</v>
      </c>
      <c r="L81">
        <v>78</v>
      </c>
      <c r="M81">
        <v>80</v>
      </c>
    </row>
    <row r="82" spans="1:13" x14ac:dyDescent="0.45">
      <c r="A82" t="s">
        <v>472</v>
      </c>
      <c r="B82" t="s">
        <v>5</v>
      </c>
      <c r="C82" t="s">
        <v>6</v>
      </c>
      <c r="D82" t="s">
        <v>473</v>
      </c>
      <c r="E82">
        <v>4</v>
      </c>
      <c r="F82">
        <v>3</v>
      </c>
      <c r="G82">
        <v>8</v>
      </c>
      <c r="H82">
        <v>5</v>
      </c>
      <c r="I82">
        <v>7</v>
      </c>
      <c r="J82">
        <v>5</v>
      </c>
      <c r="K82">
        <v>6</v>
      </c>
      <c r="L82">
        <v>2</v>
      </c>
      <c r="M82">
        <v>10</v>
      </c>
    </row>
    <row r="83" spans="1:13" x14ac:dyDescent="0.45">
      <c r="A83" t="s">
        <v>474</v>
      </c>
      <c r="B83" t="s">
        <v>5</v>
      </c>
      <c r="C83" t="s">
        <v>6</v>
      </c>
      <c r="D83" t="s">
        <v>475</v>
      </c>
      <c r="E83">
        <v>80</v>
      </c>
      <c r="F83">
        <v>82</v>
      </c>
      <c r="G83">
        <v>87</v>
      </c>
      <c r="H83">
        <v>72</v>
      </c>
      <c r="I83">
        <v>62</v>
      </c>
      <c r="J83">
        <v>83</v>
      </c>
      <c r="K83">
        <v>84</v>
      </c>
      <c r="L83">
        <v>60</v>
      </c>
      <c r="M83">
        <v>86</v>
      </c>
    </row>
    <row r="84" spans="1:13" x14ac:dyDescent="0.45">
      <c r="A84" t="s">
        <v>476</v>
      </c>
      <c r="B84" t="s">
        <v>5</v>
      </c>
      <c r="C84" t="s">
        <v>6</v>
      </c>
      <c r="D84" t="s">
        <v>477</v>
      </c>
      <c r="E84">
        <v>2</v>
      </c>
      <c r="F84">
        <v>2</v>
      </c>
      <c r="G84">
        <v>3</v>
      </c>
      <c r="H84">
        <v>6</v>
      </c>
      <c r="I84">
        <v>4</v>
      </c>
      <c r="J84">
        <v>3</v>
      </c>
      <c r="K84">
        <v>4</v>
      </c>
      <c r="L84">
        <v>1</v>
      </c>
      <c r="M84">
        <v>6</v>
      </c>
    </row>
    <row r="85" spans="1:13" x14ac:dyDescent="0.45">
      <c r="A85" t="s">
        <v>478</v>
      </c>
      <c r="B85" t="s">
        <v>5</v>
      </c>
      <c r="C85" t="s">
        <v>6</v>
      </c>
      <c r="D85" t="s">
        <v>479</v>
      </c>
      <c r="E85">
        <v>65</v>
      </c>
      <c r="F85">
        <v>60</v>
      </c>
      <c r="G85">
        <v>59</v>
      </c>
      <c r="H85">
        <v>71</v>
      </c>
      <c r="I85">
        <v>56</v>
      </c>
      <c r="J85">
        <v>65</v>
      </c>
      <c r="K85">
        <v>66</v>
      </c>
      <c r="L85">
        <v>52</v>
      </c>
      <c r="M85">
        <v>39</v>
      </c>
    </row>
    <row r="86" spans="1:13" x14ac:dyDescent="0.45">
      <c r="A86" t="s">
        <v>480</v>
      </c>
      <c r="B86" t="s">
        <v>5</v>
      </c>
      <c r="C86" t="s">
        <v>6</v>
      </c>
      <c r="D86" t="s">
        <v>481</v>
      </c>
      <c r="E86">
        <v>192</v>
      </c>
      <c r="F86">
        <v>244</v>
      </c>
      <c r="G86">
        <v>205</v>
      </c>
      <c r="H86">
        <v>211</v>
      </c>
      <c r="I86">
        <v>259</v>
      </c>
      <c r="J86">
        <v>275</v>
      </c>
      <c r="K86">
        <v>330</v>
      </c>
      <c r="L86">
        <v>406</v>
      </c>
      <c r="M86">
        <v>464</v>
      </c>
    </row>
    <row r="87" spans="1:13" x14ac:dyDescent="0.45">
      <c r="A87" t="s">
        <v>482</v>
      </c>
      <c r="B87" t="s">
        <v>5</v>
      </c>
      <c r="C87" t="s">
        <v>6</v>
      </c>
      <c r="D87" t="s">
        <v>483</v>
      </c>
      <c r="E87">
        <v>7698</v>
      </c>
      <c r="F87">
        <v>8164</v>
      </c>
      <c r="G87">
        <v>8049</v>
      </c>
      <c r="H87">
        <v>7724</v>
      </c>
      <c r="I87">
        <v>7757</v>
      </c>
      <c r="J87">
        <v>8049</v>
      </c>
      <c r="K87">
        <v>7935</v>
      </c>
      <c r="L87">
        <v>8145</v>
      </c>
      <c r="M87">
        <v>8065</v>
      </c>
    </row>
    <row r="88" spans="1:13" x14ac:dyDescent="0.45">
      <c r="A88" t="s">
        <v>484</v>
      </c>
      <c r="B88" t="s">
        <v>5</v>
      </c>
      <c r="C88" t="s">
        <v>6</v>
      </c>
      <c r="D88" t="s">
        <v>485</v>
      </c>
      <c r="E88">
        <v>157</v>
      </c>
      <c r="F88">
        <v>173</v>
      </c>
      <c r="G88">
        <v>163</v>
      </c>
      <c r="H88">
        <v>174</v>
      </c>
      <c r="I88">
        <v>172</v>
      </c>
      <c r="J88">
        <v>238</v>
      </c>
      <c r="K88">
        <v>205</v>
      </c>
      <c r="L88">
        <v>299</v>
      </c>
      <c r="M88">
        <v>318</v>
      </c>
    </row>
    <row r="89" spans="1:13" x14ac:dyDescent="0.45">
      <c r="A89" t="s">
        <v>486</v>
      </c>
      <c r="B89" t="s">
        <v>5</v>
      </c>
      <c r="C89" t="s">
        <v>6</v>
      </c>
      <c r="D89" t="s">
        <v>487</v>
      </c>
      <c r="E89">
        <v>6273</v>
      </c>
      <c r="F89">
        <v>6581</v>
      </c>
      <c r="G89">
        <v>6599</v>
      </c>
      <c r="H89">
        <v>6493</v>
      </c>
      <c r="I89">
        <v>6220</v>
      </c>
      <c r="J89">
        <v>6572</v>
      </c>
      <c r="K89">
        <v>6292</v>
      </c>
      <c r="L89">
        <v>6373</v>
      </c>
      <c r="M89">
        <v>6465</v>
      </c>
    </row>
    <row r="90" spans="1:13" x14ac:dyDescent="0.45">
      <c r="A90" t="s">
        <v>488</v>
      </c>
      <c r="B90" t="s">
        <v>5</v>
      </c>
      <c r="C90" t="s">
        <v>6</v>
      </c>
      <c r="D90" t="s">
        <v>489</v>
      </c>
      <c r="E90">
        <v>9</v>
      </c>
      <c r="F90">
        <v>21</v>
      </c>
      <c r="G90">
        <v>26</v>
      </c>
      <c r="H90">
        <v>23</v>
      </c>
      <c r="I90">
        <v>29</v>
      </c>
      <c r="J90">
        <v>31</v>
      </c>
      <c r="K90">
        <v>34</v>
      </c>
      <c r="L90">
        <v>45</v>
      </c>
      <c r="M90">
        <v>44</v>
      </c>
    </row>
    <row r="91" spans="1:13" x14ac:dyDescent="0.45">
      <c r="A91" t="s">
        <v>490</v>
      </c>
      <c r="B91" t="s">
        <v>5</v>
      </c>
      <c r="C91" t="s">
        <v>6</v>
      </c>
      <c r="D91" t="s">
        <v>491</v>
      </c>
      <c r="E91">
        <v>168</v>
      </c>
      <c r="F91">
        <v>200</v>
      </c>
      <c r="G91">
        <v>218</v>
      </c>
      <c r="H91">
        <v>240</v>
      </c>
      <c r="I91">
        <v>252</v>
      </c>
      <c r="J91">
        <v>284</v>
      </c>
      <c r="K91">
        <v>309</v>
      </c>
      <c r="L91">
        <v>381</v>
      </c>
      <c r="M91">
        <v>312</v>
      </c>
    </row>
    <row r="92" spans="1:13" x14ac:dyDescent="0.45">
      <c r="A92" t="s">
        <v>492</v>
      </c>
      <c r="B92" t="s">
        <v>5</v>
      </c>
      <c r="C92" t="s">
        <v>6</v>
      </c>
      <c r="D92" t="s">
        <v>493</v>
      </c>
      <c r="E92">
        <v>10</v>
      </c>
      <c r="F92">
        <v>18</v>
      </c>
      <c r="G92">
        <v>15</v>
      </c>
      <c r="H92">
        <v>9</v>
      </c>
      <c r="I92">
        <v>16</v>
      </c>
      <c r="J92">
        <v>18</v>
      </c>
      <c r="K92">
        <v>20</v>
      </c>
      <c r="L92">
        <v>30</v>
      </c>
      <c r="M92">
        <v>37</v>
      </c>
    </row>
    <row r="93" spans="1:13" x14ac:dyDescent="0.45">
      <c r="A93" t="s">
        <v>494</v>
      </c>
      <c r="B93" t="s">
        <v>5</v>
      </c>
      <c r="C93" t="s">
        <v>6</v>
      </c>
      <c r="D93" t="s">
        <v>495</v>
      </c>
      <c r="E93">
        <v>132</v>
      </c>
      <c r="F93">
        <v>141</v>
      </c>
      <c r="G93">
        <v>180</v>
      </c>
      <c r="H93">
        <v>240</v>
      </c>
      <c r="I93">
        <v>195</v>
      </c>
      <c r="J93">
        <v>249</v>
      </c>
      <c r="K93">
        <v>250</v>
      </c>
      <c r="L93">
        <v>229</v>
      </c>
      <c r="M93">
        <v>278</v>
      </c>
    </row>
    <row r="94" spans="1:13" x14ac:dyDescent="0.45">
      <c r="A94" t="s">
        <v>496</v>
      </c>
      <c r="B94" t="s">
        <v>5</v>
      </c>
      <c r="C94" t="s">
        <v>6</v>
      </c>
      <c r="D94" t="s">
        <v>497</v>
      </c>
      <c r="E94">
        <v>113</v>
      </c>
      <c r="F94">
        <v>100</v>
      </c>
      <c r="G94">
        <v>103</v>
      </c>
      <c r="H94">
        <v>117</v>
      </c>
      <c r="I94">
        <v>127</v>
      </c>
      <c r="J94">
        <v>101</v>
      </c>
      <c r="K94">
        <v>135</v>
      </c>
      <c r="L94">
        <v>153</v>
      </c>
      <c r="M94">
        <v>132</v>
      </c>
    </row>
    <row r="95" spans="1:13" x14ac:dyDescent="0.45">
      <c r="A95" t="s">
        <v>498</v>
      </c>
      <c r="B95" t="s">
        <v>5</v>
      </c>
      <c r="C95" t="s">
        <v>6</v>
      </c>
      <c r="D95" t="s">
        <v>499</v>
      </c>
      <c r="E95">
        <v>772</v>
      </c>
      <c r="F95">
        <v>814</v>
      </c>
      <c r="G95">
        <v>770</v>
      </c>
      <c r="H95">
        <v>903</v>
      </c>
      <c r="I95">
        <v>872</v>
      </c>
      <c r="J95">
        <v>843</v>
      </c>
      <c r="K95">
        <v>894</v>
      </c>
      <c r="L95">
        <v>970</v>
      </c>
      <c r="M95">
        <v>984</v>
      </c>
    </row>
    <row r="96" spans="1:13" x14ac:dyDescent="0.45">
      <c r="A96" t="s">
        <v>500</v>
      </c>
      <c r="B96" t="s">
        <v>5</v>
      </c>
      <c r="C96" t="s">
        <v>6</v>
      </c>
      <c r="D96" t="s">
        <v>501</v>
      </c>
      <c r="E96">
        <v>84</v>
      </c>
      <c r="F96">
        <v>89</v>
      </c>
      <c r="G96">
        <v>92</v>
      </c>
      <c r="H96">
        <v>99</v>
      </c>
      <c r="I96">
        <v>97</v>
      </c>
      <c r="J96">
        <v>82</v>
      </c>
      <c r="K96">
        <v>86</v>
      </c>
      <c r="L96">
        <v>101</v>
      </c>
      <c r="M96">
        <v>118</v>
      </c>
    </row>
    <row r="97" spans="1:13" x14ac:dyDescent="0.45">
      <c r="A97" t="s">
        <v>502</v>
      </c>
      <c r="B97" t="s">
        <v>5</v>
      </c>
      <c r="C97" t="s">
        <v>6</v>
      </c>
      <c r="D97" t="s">
        <v>503</v>
      </c>
      <c r="E97">
        <v>691</v>
      </c>
      <c r="F97">
        <v>765</v>
      </c>
      <c r="G97">
        <v>856</v>
      </c>
      <c r="H97">
        <v>741</v>
      </c>
      <c r="I97">
        <v>777</v>
      </c>
      <c r="J97">
        <v>866</v>
      </c>
      <c r="K97">
        <v>825</v>
      </c>
      <c r="L97">
        <v>889</v>
      </c>
      <c r="M97">
        <v>947</v>
      </c>
    </row>
    <row r="98" spans="1:13" x14ac:dyDescent="0.45">
      <c r="A98" t="s">
        <v>504</v>
      </c>
      <c r="B98" t="s">
        <v>5</v>
      </c>
      <c r="C98" t="s">
        <v>6</v>
      </c>
      <c r="D98" t="s">
        <v>505</v>
      </c>
      <c r="E98">
        <v>43</v>
      </c>
      <c r="F98">
        <v>44</v>
      </c>
      <c r="G98">
        <v>52</v>
      </c>
      <c r="H98">
        <v>47</v>
      </c>
      <c r="I98">
        <v>73</v>
      </c>
      <c r="J98">
        <v>61</v>
      </c>
      <c r="K98">
        <v>63</v>
      </c>
      <c r="L98">
        <v>69</v>
      </c>
      <c r="M98">
        <v>63</v>
      </c>
    </row>
    <row r="99" spans="1:13" x14ac:dyDescent="0.45">
      <c r="A99" t="s">
        <v>506</v>
      </c>
      <c r="B99" t="s">
        <v>5</v>
      </c>
      <c r="C99" t="s">
        <v>6</v>
      </c>
      <c r="D99" t="s">
        <v>507</v>
      </c>
      <c r="E99">
        <v>158</v>
      </c>
      <c r="F99">
        <v>176</v>
      </c>
      <c r="G99">
        <v>181</v>
      </c>
      <c r="H99">
        <v>194</v>
      </c>
      <c r="I99">
        <v>193</v>
      </c>
      <c r="J99">
        <v>212</v>
      </c>
      <c r="K99">
        <v>223</v>
      </c>
      <c r="L99">
        <v>276</v>
      </c>
      <c r="M99">
        <v>288</v>
      </c>
    </row>
    <row r="100" spans="1:13" x14ac:dyDescent="0.45">
      <c r="A100" t="s">
        <v>508</v>
      </c>
      <c r="B100" t="s">
        <v>5</v>
      </c>
      <c r="C100" t="s">
        <v>6</v>
      </c>
      <c r="D100" t="s">
        <v>509</v>
      </c>
      <c r="E100">
        <v>37</v>
      </c>
      <c r="F100">
        <v>32</v>
      </c>
      <c r="G100">
        <v>23</v>
      </c>
      <c r="H100">
        <v>25</v>
      </c>
      <c r="I100">
        <v>46</v>
      </c>
      <c r="J100">
        <v>35</v>
      </c>
      <c r="K100">
        <v>48</v>
      </c>
      <c r="L100">
        <v>46</v>
      </c>
      <c r="M100">
        <v>57</v>
      </c>
    </row>
    <row r="101" spans="1:13" x14ac:dyDescent="0.45">
      <c r="A101" t="s">
        <v>510</v>
      </c>
      <c r="B101" t="s">
        <v>5</v>
      </c>
      <c r="C101" t="s">
        <v>6</v>
      </c>
      <c r="D101" t="s">
        <v>511</v>
      </c>
      <c r="E101">
        <v>96</v>
      </c>
      <c r="F101">
        <v>103</v>
      </c>
      <c r="G101">
        <v>114</v>
      </c>
      <c r="H101">
        <v>126</v>
      </c>
      <c r="I101">
        <v>151</v>
      </c>
      <c r="J101">
        <v>174</v>
      </c>
      <c r="K101">
        <v>205</v>
      </c>
      <c r="L101">
        <v>213</v>
      </c>
      <c r="M101">
        <v>207</v>
      </c>
    </row>
    <row r="102" spans="1:13" x14ac:dyDescent="0.45">
      <c r="A102" t="s">
        <v>512</v>
      </c>
      <c r="B102" t="s">
        <v>5</v>
      </c>
      <c r="C102" t="s">
        <v>6</v>
      </c>
      <c r="D102" t="s">
        <v>513</v>
      </c>
      <c r="E102">
        <v>7</v>
      </c>
      <c r="F102">
        <v>0</v>
      </c>
      <c r="G102">
        <v>2</v>
      </c>
      <c r="H102">
        <v>4</v>
      </c>
      <c r="I102">
        <v>2</v>
      </c>
      <c r="J102">
        <v>3</v>
      </c>
      <c r="K102">
        <v>3</v>
      </c>
      <c r="L102">
        <v>3</v>
      </c>
      <c r="M102">
        <v>1</v>
      </c>
    </row>
    <row r="103" spans="1:13" x14ac:dyDescent="0.45">
      <c r="A103" t="s">
        <v>514</v>
      </c>
      <c r="B103" t="s">
        <v>5</v>
      </c>
      <c r="C103" t="s">
        <v>6</v>
      </c>
      <c r="D103" t="s">
        <v>515</v>
      </c>
      <c r="E103">
        <v>50</v>
      </c>
      <c r="F103">
        <v>49</v>
      </c>
      <c r="G103">
        <v>53</v>
      </c>
      <c r="H103">
        <v>54</v>
      </c>
      <c r="I103">
        <v>59</v>
      </c>
      <c r="J103">
        <v>45</v>
      </c>
      <c r="K103">
        <v>59</v>
      </c>
      <c r="L103">
        <v>57</v>
      </c>
      <c r="M103">
        <v>56</v>
      </c>
    </row>
    <row r="104" spans="1:13" x14ac:dyDescent="0.45">
      <c r="A104" t="s">
        <v>516</v>
      </c>
      <c r="B104" t="s">
        <v>5</v>
      </c>
      <c r="C104" t="s">
        <v>6</v>
      </c>
      <c r="D104" t="s">
        <v>517</v>
      </c>
      <c r="E104">
        <v>3</v>
      </c>
      <c r="F104">
        <v>3</v>
      </c>
      <c r="G104">
        <v>3</v>
      </c>
      <c r="H104">
        <v>1</v>
      </c>
      <c r="I104">
        <v>7</v>
      </c>
      <c r="J104">
        <v>0</v>
      </c>
      <c r="K104">
        <v>1</v>
      </c>
      <c r="L104">
        <v>2</v>
      </c>
      <c r="M104">
        <v>1</v>
      </c>
    </row>
    <row r="105" spans="1:13" x14ac:dyDescent="0.45">
      <c r="A105" t="s">
        <v>518</v>
      </c>
      <c r="B105" t="s">
        <v>5</v>
      </c>
      <c r="C105" t="s">
        <v>6</v>
      </c>
      <c r="D105" t="s">
        <v>519</v>
      </c>
      <c r="E105">
        <v>36</v>
      </c>
      <c r="F105">
        <v>54</v>
      </c>
      <c r="G105">
        <v>47</v>
      </c>
      <c r="H105">
        <v>59</v>
      </c>
      <c r="I105">
        <v>50</v>
      </c>
      <c r="J105">
        <v>61</v>
      </c>
      <c r="K105">
        <v>62</v>
      </c>
      <c r="L105">
        <v>71</v>
      </c>
      <c r="M105">
        <v>53</v>
      </c>
    </row>
    <row r="106" spans="1:13" x14ac:dyDescent="0.45">
      <c r="A106" t="s">
        <v>520</v>
      </c>
      <c r="B106" t="s">
        <v>5</v>
      </c>
      <c r="C106" t="s">
        <v>6</v>
      </c>
      <c r="D106" t="s">
        <v>521</v>
      </c>
      <c r="E106">
        <v>3</v>
      </c>
      <c r="F106">
        <v>6</v>
      </c>
      <c r="G106">
        <v>4</v>
      </c>
      <c r="H106">
        <v>10</v>
      </c>
      <c r="I106">
        <v>11</v>
      </c>
      <c r="J106">
        <v>13</v>
      </c>
      <c r="K106">
        <v>11</v>
      </c>
      <c r="L106">
        <v>17</v>
      </c>
      <c r="M106">
        <v>11</v>
      </c>
    </row>
    <row r="107" spans="1:13" x14ac:dyDescent="0.45">
      <c r="A107" t="s">
        <v>522</v>
      </c>
      <c r="B107" t="s">
        <v>5</v>
      </c>
      <c r="C107" t="s">
        <v>6</v>
      </c>
      <c r="D107" t="s">
        <v>523</v>
      </c>
      <c r="E107">
        <v>24</v>
      </c>
      <c r="F107">
        <v>25</v>
      </c>
      <c r="G107">
        <v>28</v>
      </c>
      <c r="H107">
        <v>45</v>
      </c>
      <c r="I107">
        <v>50</v>
      </c>
      <c r="J107">
        <v>40</v>
      </c>
      <c r="K107">
        <v>59</v>
      </c>
      <c r="L107">
        <v>58</v>
      </c>
      <c r="M107">
        <v>55</v>
      </c>
    </row>
    <row r="108" spans="1:13" x14ac:dyDescent="0.45">
      <c r="A108" t="s">
        <v>524</v>
      </c>
      <c r="B108" t="s">
        <v>5</v>
      </c>
      <c r="C108" t="s">
        <v>6</v>
      </c>
      <c r="D108" t="s">
        <v>525</v>
      </c>
      <c r="E108">
        <v>4</v>
      </c>
      <c r="F108">
        <v>3</v>
      </c>
      <c r="G108">
        <v>8</v>
      </c>
      <c r="H108">
        <v>5</v>
      </c>
      <c r="I108">
        <v>8</v>
      </c>
      <c r="J108">
        <v>6</v>
      </c>
      <c r="K108">
        <v>7</v>
      </c>
      <c r="L108">
        <v>6</v>
      </c>
      <c r="M108">
        <v>13</v>
      </c>
    </row>
    <row r="109" spans="1:13" x14ac:dyDescent="0.45">
      <c r="A109" t="s">
        <v>526</v>
      </c>
      <c r="B109" t="s">
        <v>5</v>
      </c>
      <c r="C109" t="s">
        <v>6</v>
      </c>
      <c r="D109" t="s">
        <v>527</v>
      </c>
      <c r="E109">
        <v>23</v>
      </c>
      <c r="F109">
        <v>22</v>
      </c>
      <c r="G109">
        <v>31</v>
      </c>
      <c r="H109">
        <v>40</v>
      </c>
      <c r="I109">
        <v>36</v>
      </c>
      <c r="J109">
        <v>38</v>
      </c>
      <c r="K109">
        <v>43</v>
      </c>
      <c r="L109">
        <v>49</v>
      </c>
      <c r="M109">
        <v>55</v>
      </c>
    </row>
    <row r="110" spans="1:13" x14ac:dyDescent="0.45">
      <c r="A110" t="s">
        <v>528</v>
      </c>
      <c r="B110" t="s">
        <v>5</v>
      </c>
      <c r="C110" t="s">
        <v>6</v>
      </c>
      <c r="D110" t="s">
        <v>529</v>
      </c>
      <c r="E110">
        <v>5</v>
      </c>
      <c r="F110">
        <v>5</v>
      </c>
      <c r="G110">
        <v>4</v>
      </c>
      <c r="H110">
        <v>4</v>
      </c>
      <c r="I110">
        <v>2</v>
      </c>
      <c r="J110">
        <v>4</v>
      </c>
      <c r="K110">
        <v>4</v>
      </c>
      <c r="L110">
        <v>5</v>
      </c>
      <c r="M110">
        <v>7</v>
      </c>
    </row>
    <row r="111" spans="1:13" x14ac:dyDescent="0.45">
      <c r="A111" t="s">
        <v>530</v>
      </c>
      <c r="B111" t="s">
        <v>5</v>
      </c>
      <c r="C111" t="s">
        <v>6</v>
      </c>
      <c r="D111" t="s">
        <v>531</v>
      </c>
      <c r="E111">
        <v>125</v>
      </c>
      <c r="F111">
        <v>110</v>
      </c>
      <c r="G111">
        <v>99</v>
      </c>
      <c r="H111">
        <v>65</v>
      </c>
      <c r="I111">
        <v>85</v>
      </c>
      <c r="J111">
        <v>75</v>
      </c>
      <c r="K111">
        <v>73</v>
      </c>
      <c r="L111">
        <v>74</v>
      </c>
      <c r="M111">
        <v>62</v>
      </c>
    </row>
    <row r="112" spans="1:13" x14ac:dyDescent="0.45">
      <c r="A112" t="s">
        <v>532</v>
      </c>
      <c r="B112" t="s">
        <v>5</v>
      </c>
      <c r="C112" t="s">
        <v>6</v>
      </c>
      <c r="D112" t="s">
        <v>533</v>
      </c>
      <c r="E112">
        <v>3</v>
      </c>
      <c r="F112">
        <v>2</v>
      </c>
      <c r="G112">
        <v>0</v>
      </c>
      <c r="H112">
        <v>3</v>
      </c>
      <c r="I112">
        <v>2</v>
      </c>
      <c r="J112">
        <v>5</v>
      </c>
      <c r="K112">
        <v>7</v>
      </c>
      <c r="L112">
        <v>8</v>
      </c>
      <c r="M112">
        <v>4</v>
      </c>
    </row>
    <row r="113" spans="1:13" x14ac:dyDescent="0.45">
      <c r="A113" t="s">
        <v>534</v>
      </c>
      <c r="B113" t="s">
        <v>5</v>
      </c>
      <c r="C113" t="s">
        <v>6</v>
      </c>
      <c r="D113" t="s">
        <v>535</v>
      </c>
      <c r="E113">
        <v>91</v>
      </c>
      <c r="F113">
        <v>82</v>
      </c>
      <c r="G113">
        <v>83</v>
      </c>
      <c r="H113">
        <v>50</v>
      </c>
      <c r="I113">
        <v>58</v>
      </c>
      <c r="J113">
        <v>57</v>
      </c>
      <c r="K113">
        <v>72</v>
      </c>
      <c r="L113">
        <v>53</v>
      </c>
      <c r="M113">
        <v>70</v>
      </c>
    </row>
    <row r="114" spans="1:13" x14ac:dyDescent="0.45">
      <c r="A114" t="s">
        <v>536</v>
      </c>
      <c r="B114" t="s">
        <v>5</v>
      </c>
      <c r="C114" t="s">
        <v>6</v>
      </c>
      <c r="D114" t="s">
        <v>537</v>
      </c>
      <c r="E114">
        <v>356</v>
      </c>
      <c r="F114">
        <v>420</v>
      </c>
      <c r="G114">
        <v>358</v>
      </c>
      <c r="H114">
        <v>423</v>
      </c>
      <c r="I114">
        <v>460</v>
      </c>
      <c r="J114">
        <v>507</v>
      </c>
      <c r="K114">
        <v>533</v>
      </c>
      <c r="L114">
        <v>601</v>
      </c>
      <c r="M114">
        <v>607</v>
      </c>
    </row>
    <row r="115" spans="1:13" x14ac:dyDescent="0.45">
      <c r="A115" t="s">
        <v>538</v>
      </c>
      <c r="B115" t="s">
        <v>5</v>
      </c>
      <c r="C115" t="s">
        <v>6</v>
      </c>
      <c r="D115" t="s">
        <v>539</v>
      </c>
      <c r="E115">
        <v>9180</v>
      </c>
      <c r="F115">
        <v>9443</v>
      </c>
      <c r="G115">
        <v>9455</v>
      </c>
      <c r="H115">
        <v>9052</v>
      </c>
      <c r="I115">
        <v>9032</v>
      </c>
      <c r="J115">
        <v>8995</v>
      </c>
      <c r="K115">
        <v>9246</v>
      </c>
      <c r="L115">
        <v>9348</v>
      </c>
      <c r="M115">
        <v>9188</v>
      </c>
    </row>
    <row r="116" spans="1:13" x14ac:dyDescent="0.45">
      <c r="A116" t="s">
        <v>540</v>
      </c>
      <c r="B116" t="s">
        <v>5</v>
      </c>
      <c r="C116" t="s">
        <v>6</v>
      </c>
      <c r="D116" t="s">
        <v>541</v>
      </c>
      <c r="E116">
        <v>276</v>
      </c>
      <c r="F116">
        <v>320</v>
      </c>
      <c r="G116">
        <v>265</v>
      </c>
      <c r="H116">
        <v>282</v>
      </c>
      <c r="I116">
        <v>296</v>
      </c>
      <c r="J116">
        <v>375</v>
      </c>
      <c r="K116">
        <v>387</v>
      </c>
      <c r="L116">
        <v>405</v>
      </c>
      <c r="M116">
        <v>366</v>
      </c>
    </row>
    <row r="117" spans="1:13" x14ac:dyDescent="0.45">
      <c r="A117" t="s">
        <v>542</v>
      </c>
      <c r="B117" t="s">
        <v>5</v>
      </c>
      <c r="C117" t="s">
        <v>6</v>
      </c>
      <c r="D117" t="s">
        <v>543</v>
      </c>
      <c r="E117">
        <v>7263</v>
      </c>
      <c r="F117">
        <v>7746</v>
      </c>
      <c r="G117">
        <v>7579</v>
      </c>
      <c r="H117">
        <v>7514</v>
      </c>
      <c r="I117">
        <v>7250</v>
      </c>
      <c r="J117">
        <v>7337</v>
      </c>
      <c r="K117">
        <v>7602</v>
      </c>
      <c r="L117">
        <v>7507</v>
      </c>
      <c r="M117">
        <v>7312</v>
      </c>
    </row>
    <row r="118" spans="1:13" x14ac:dyDescent="0.45">
      <c r="A118" t="s">
        <v>544</v>
      </c>
      <c r="B118" t="s">
        <v>5</v>
      </c>
      <c r="C118" t="s">
        <v>6</v>
      </c>
      <c r="D118" t="s">
        <v>545</v>
      </c>
      <c r="E118">
        <v>46</v>
      </c>
      <c r="F118">
        <v>61</v>
      </c>
      <c r="G118">
        <v>58</v>
      </c>
      <c r="H118">
        <v>74</v>
      </c>
      <c r="I118">
        <v>78</v>
      </c>
      <c r="J118">
        <v>86</v>
      </c>
      <c r="K118">
        <v>106</v>
      </c>
      <c r="L118">
        <v>112</v>
      </c>
      <c r="M118">
        <v>136</v>
      </c>
    </row>
    <row r="119" spans="1:13" x14ac:dyDescent="0.45">
      <c r="A119" t="s">
        <v>546</v>
      </c>
      <c r="B119" t="s">
        <v>5</v>
      </c>
      <c r="C119" t="s">
        <v>6</v>
      </c>
      <c r="D119" t="s">
        <v>547</v>
      </c>
      <c r="E119">
        <v>292</v>
      </c>
      <c r="F119">
        <v>328</v>
      </c>
      <c r="G119">
        <v>353</v>
      </c>
      <c r="H119">
        <v>321</v>
      </c>
      <c r="I119">
        <v>370</v>
      </c>
      <c r="J119">
        <v>421</v>
      </c>
      <c r="K119">
        <v>465</v>
      </c>
      <c r="L119">
        <v>522</v>
      </c>
      <c r="M119">
        <v>515</v>
      </c>
    </row>
    <row r="120" spans="1:13" x14ac:dyDescent="0.45">
      <c r="A120" t="s">
        <v>548</v>
      </c>
      <c r="B120" t="s">
        <v>5</v>
      </c>
      <c r="C120" t="s">
        <v>6</v>
      </c>
      <c r="D120" t="s">
        <v>549</v>
      </c>
      <c r="E120">
        <v>41</v>
      </c>
      <c r="F120">
        <v>39</v>
      </c>
      <c r="G120">
        <v>40</v>
      </c>
      <c r="H120">
        <v>46</v>
      </c>
      <c r="I120">
        <v>58</v>
      </c>
      <c r="J120">
        <v>45</v>
      </c>
      <c r="K120">
        <v>66</v>
      </c>
      <c r="L120">
        <v>100</v>
      </c>
      <c r="M120">
        <v>70</v>
      </c>
    </row>
    <row r="121" spans="1:13" x14ac:dyDescent="0.45">
      <c r="A121" t="s">
        <v>550</v>
      </c>
      <c r="B121" t="s">
        <v>5</v>
      </c>
      <c r="C121" t="s">
        <v>6</v>
      </c>
      <c r="D121" t="s">
        <v>551</v>
      </c>
      <c r="E121">
        <v>193</v>
      </c>
      <c r="F121">
        <v>232</v>
      </c>
      <c r="G121">
        <v>262</v>
      </c>
      <c r="H121">
        <v>291</v>
      </c>
      <c r="I121">
        <v>312</v>
      </c>
      <c r="J121">
        <v>328</v>
      </c>
      <c r="K121">
        <v>401</v>
      </c>
      <c r="L121">
        <v>423</v>
      </c>
      <c r="M121">
        <v>400</v>
      </c>
    </row>
    <row r="122" spans="1:13" x14ac:dyDescent="0.45">
      <c r="A122" t="s">
        <v>552</v>
      </c>
      <c r="B122" t="s">
        <v>5</v>
      </c>
      <c r="C122" t="s">
        <v>6</v>
      </c>
      <c r="D122" t="s">
        <v>553</v>
      </c>
      <c r="E122">
        <v>448</v>
      </c>
      <c r="F122">
        <v>435</v>
      </c>
      <c r="G122">
        <v>402</v>
      </c>
      <c r="H122">
        <v>450</v>
      </c>
      <c r="I122">
        <v>495</v>
      </c>
      <c r="J122">
        <v>510</v>
      </c>
      <c r="K122">
        <v>597</v>
      </c>
      <c r="L122">
        <v>619</v>
      </c>
      <c r="M122">
        <v>583</v>
      </c>
    </row>
    <row r="123" spans="1:13" x14ac:dyDescent="0.45">
      <c r="A123" t="s">
        <v>554</v>
      </c>
      <c r="B123" t="s">
        <v>5</v>
      </c>
      <c r="C123" t="s">
        <v>6</v>
      </c>
      <c r="D123" t="s">
        <v>555</v>
      </c>
      <c r="E123">
        <v>1386</v>
      </c>
      <c r="F123">
        <v>1451</v>
      </c>
      <c r="G123">
        <v>1604</v>
      </c>
      <c r="H123">
        <v>1634</v>
      </c>
      <c r="I123">
        <v>1706</v>
      </c>
      <c r="J123">
        <v>1774</v>
      </c>
      <c r="K123">
        <v>1942</v>
      </c>
      <c r="L123">
        <v>2110</v>
      </c>
      <c r="M123">
        <v>2216</v>
      </c>
    </row>
    <row r="124" spans="1:13" x14ac:dyDescent="0.45">
      <c r="A124" t="s">
        <v>556</v>
      </c>
      <c r="B124" t="s">
        <v>5</v>
      </c>
      <c r="C124" t="s">
        <v>6</v>
      </c>
      <c r="D124" t="s">
        <v>557</v>
      </c>
      <c r="E124">
        <v>401</v>
      </c>
      <c r="F124">
        <v>389</v>
      </c>
      <c r="G124">
        <v>384</v>
      </c>
      <c r="H124">
        <v>402</v>
      </c>
      <c r="I124">
        <v>455</v>
      </c>
      <c r="J124">
        <v>481</v>
      </c>
      <c r="K124">
        <v>500</v>
      </c>
      <c r="L124">
        <v>487</v>
      </c>
      <c r="M124">
        <v>496</v>
      </c>
    </row>
    <row r="125" spans="1:13" x14ac:dyDescent="0.45">
      <c r="A125" t="s">
        <v>558</v>
      </c>
      <c r="B125" t="s">
        <v>5</v>
      </c>
      <c r="C125" t="s">
        <v>6</v>
      </c>
      <c r="D125" t="s">
        <v>559</v>
      </c>
      <c r="E125">
        <v>1342</v>
      </c>
      <c r="F125">
        <v>1292</v>
      </c>
      <c r="G125">
        <v>1421</v>
      </c>
      <c r="H125">
        <v>1418</v>
      </c>
      <c r="I125">
        <v>1505</v>
      </c>
      <c r="J125">
        <v>1605</v>
      </c>
      <c r="K125">
        <v>1810</v>
      </c>
      <c r="L125">
        <v>1914</v>
      </c>
      <c r="M125">
        <v>1992</v>
      </c>
    </row>
    <row r="126" spans="1:13" x14ac:dyDescent="0.45">
      <c r="A126" t="s">
        <v>560</v>
      </c>
      <c r="B126" t="s">
        <v>5</v>
      </c>
      <c r="C126" t="s">
        <v>6</v>
      </c>
      <c r="D126" t="s">
        <v>561</v>
      </c>
      <c r="E126">
        <v>124</v>
      </c>
      <c r="F126">
        <v>106</v>
      </c>
      <c r="G126">
        <v>129</v>
      </c>
      <c r="H126">
        <v>151</v>
      </c>
      <c r="I126">
        <v>186</v>
      </c>
      <c r="J126">
        <v>226</v>
      </c>
      <c r="K126">
        <v>249</v>
      </c>
      <c r="L126">
        <v>224</v>
      </c>
      <c r="M126">
        <v>257</v>
      </c>
    </row>
    <row r="127" spans="1:13" x14ac:dyDescent="0.45">
      <c r="A127" t="s">
        <v>562</v>
      </c>
      <c r="B127" t="s">
        <v>5</v>
      </c>
      <c r="C127" t="s">
        <v>6</v>
      </c>
      <c r="D127" t="s">
        <v>563</v>
      </c>
      <c r="E127">
        <v>333</v>
      </c>
      <c r="F127">
        <v>370</v>
      </c>
      <c r="G127">
        <v>355</v>
      </c>
      <c r="H127">
        <v>371</v>
      </c>
      <c r="I127">
        <v>418</v>
      </c>
      <c r="J127">
        <v>466</v>
      </c>
      <c r="K127">
        <v>513</v>
      </c>
      <c r="L127">
        <v>595</v>
      </c>
      <c r="M127">
        <v>624</v>
      </c>
    </row>
    <row r="128" spans="1:13" x14ac:dyDescent="0.45">
      <c r="A128" t="s">
        <v>564</v>
      </c>
      <c r="B128" t="s">
        <v>5</v>
      </c>
      <c r="C128" t="s">
        <v>6</v>
      </c>
      <c r="D128" t="s">
        <v>565</v>
      </c>
      <c r="E128">
        <v>76</v>
      </c>
      <c r="F128">
        <v>97</v>
      </c>
      <c r="G128">
        <v>113</v>
      </c>
      <c r="H128">
        <v>136</v>
      </c>
      <c r="I128">
        <v>147</v>
      </c>
      <c r="J128">
        <v>174</v>
      </c>
      <c r="K128">
        <v>174</v>
      </c>
      <c r="L128">
        <v>217</v>
      </c>
      <c r="M128">
        <v>179</v>
      </c>
    </row>
    <row r="129" spans="1:13" x14ac:dyDescent="0.45">
      <c r="A129" t="s">
        <v>566</v>
      </c>
      <c r="B129" t="s">
        <v>5</v>
      </c>
      <c r="C129" t="s">
        <v>6</v>
      </c>
      <c r="D129" t="s">
        <v>567</v>
      </c>
      <c r="E129">
        <v>235</v>
      </c>
      <c r="F129">
        <v>279</v>
      </c>
      <c r="G129">
        <v>253</v>
      </c>
      <c r="H129">
        <v>257</v>
      </c>
      <c r="I129">
        <v>278</v>
      </c>
      <c r="J129">
        <v>374</v>
      </c>
      <c r="K129">
        <v>370</v>
      </c>
      <c r="L129">
        <v>412</v>
      </c>
      <c r="M129">
        <v>385</v>
      </c>
    </row>
    <row r="130" spans="1:13" x14ac:dyDescent="0.45">
      <c r="A130" t="s">
        <v>568</v>
      </c>
      <c r="B130" t="s">
        <v>5</v>
      </c>
      <c r="C130" t="s">
        <v>6</v>
      </c>
      <c r="D130" t="s">
        <v>569</v>
      </c>
      <c r="E130">
        <v>6</v>
      </c>
      <c r="F130">
        <v>4</v>
      </c>
      <c r="G130">
        <v>8</v>
      </c>
      <c r="H130">
        <v>9</v>
      </c>
      <c r="I130">
        <v>7</v>
      </c>
      <c r="J130">
        <v>7</v>
      </c>
      <c r="K130">
        <v>6</v>
      </c>
      <c r="L130">
        <v>5</v>
      </c>
      <c r="M130">
        <v>5</v>
      </c>
    </row>
    <row r="131" spans="1:13" x14ac:dyDescent="0.45">
      <c r="A131" t="s">
        <v>570</v>
      </c>
      <c r="B131" t="s">
        <v>5</v>
      </c>
      <c r="C131" t="s">
        <v>6</v>
      </c>
      <c r="D131" t="s">
        <v>571</v>
      </c>
      <c r="E131">
        <v>67</v>
      </c>
      <c r="F131">
        <v>60</v>
      </c>
      <c r="G131">
        <v>53</v>
      </c>
      <c r="H131">
        <v>66</v>
      </c>
      <c r="I131">
        <v>60</v>
      </c>
      <c r="J131">
        <v>78</v>
      </c>
      <c r="K131">
        <v>73</v>
      </c>
      <c r="L131">
        <v>52</v>
      </c>
      <c r="M131">
        <v>58</v>
      </c>
    </row>
    <row r="132" spans="1:13" x14ac:dyDescent="0.45">
      <c r="A132" t="s">
        <v>572</v>
      </c>
      <c r="B132" t="s">
        <v>5</v>
      </c>
      <c r="C132" t="s">
        <v>6</v>
      </c>
      <c r="D132" t="s">
        <v>573</v>
      </c>
      <c r="E132">
        <v>2</v>
      </c>
      <c r="F132">
        <v>4</v>
      </c>
      <c r="G132">
        <v>5</v>
      </c>
      <c r="H132">
        <v>2</v>
      </c>
      <c r="I132">
        <v>8</v>
      </c>
      <c r="J132">
        <v>5</v>
      </c>
      <c r="K132">
        <v>7</v>
      </c>
      <c r="L132">
        <v>2</v>
      </c>
      <c r="M132">
        <v>7</v>
      </c>
    </row>
    <row r="133" spans="1:13" x14ac:dyDescent="0.45">
      <c r="A133" t="s">
        <v>574</v>
      </c>
      <c r="B133" t="s">
        <v>5</v>
      </c>
      <c r="C133" t="s">
        <v>6</v>
      </c>
      <c r="D133" t="s">
        <v>575</v>
      </c>
      <c r="E133">
        <v>55</v>
      </c>
      <c r="F133">
        <v>56</v>
      </c>
      <c r="G133">
        <v>58</v>
      </c>
      <c r="H133">
        <v>68</v>
      </c>
      <c r="I133">
        <v>59</v>
      </c>
      <c r="J133">
        <v>59</v>
      </c>
      <c r="K133">
        <v>63</v>
      </c>
      <c r="L133">
        <v>76</v>
      </c>
      <c r="M133">
        <v>53</v>
      </c>
    </row>
    <row r="134" spans="1:13" x14ac:dyDescent="0.45">
      <c r="A134" t="s">
        <v>576</v>
      </c>
      <c r="B134" t="s">
        <v>5</v>
      </c>
      <c r="C134" t="s">
        <v>6</v>
      </c>
      <c r="D134" t="s">
        <v>577</v>
      </c>
      <c r="E134">
        <v>21</v>
      </c>
      <c r="F134">
        <v>31</v>
      </c>
      <c r="G134">
        <v>37</v>
      </c>
      <c r="H134">
        <v>51</v>
      </c>
      <c r="I134">
        <v>57</v>
      </c>
      <c r="J134">
        <v>65</v>
      </c>
      <c r="K134">
        <v>47</v>
      </c>
      <c r="L134">
        <v>59</v>
      </c>
      <c r="M134">
        <v>69</v>
      </c>
    </row>
    <row r="135" spans="1:13" x14ac:dyDescent="0.45">
      <c r="A135" t="s">
        <v>578</v>
      </c>
      <c r="B135" t="s">
        <v>5</v>
      </c>
      <c r="C135" t="s">
        <v>6</v>
      </c>
      <c r="D135" t="s">
        <v>579</v>
      </c>
      <c r="E135">
        <v>39</v>
      </c>
      <c r="F135">
        <v>53</v>
      </c>
      <c r="G135">
        <v>60</v>
      </c>
      <c r="H135">
        <v>65</v>
      </c>
      <c r="I135">
        <v>73</v>
      </c>
      <c r="J135">
        <v>85</v>
      </c>
      <c r="K135">
        <v>99</v>
      </c>
      <c r="L135">
        <v>102</v>
      </c>
      <c r="M135">
        <v>127</v>
      </c>
    </row>
    <row r="136" spans="1:13" x14ac:dyDescent="0.45">
      <c r="A136" t="s">
        <v>580</v>
      </c>
      <c r="B136" t="s">
        <v>5</v>
      </c>
      <c r="C136" t="s">
        <v>6</v>
      </c>
      <c r="D136" t="s">
        <v>581</v>
      </c>
      <c r="E136">
        <v>20</v>
      </c>
      <c r="F136">
        <v>30</v>
      </c>
      <c r="G136">
        <v>36</v>
      </c>
      <c r="H136">
        <v>60</v>
      </c>
      <c r="I136">
        <v>44</v>
      </c>
      <c r="J136">
        <v>57</v>
      </c>
      <c r="K136">
        <v>72</v>
      </c>
      <c r="L136">
        <v>56</v>
      </c>
      <c r="M136">
        <v>74</v>
      </c>
    </row>
    <row r="137" spans="1:13" x14ac:dyDescent="0.45">
      <c r="A137" t="s">
        <v>582</v>
      </c>
      <c r="B137" t="s">
        <v>5</v>
      </c>
      <c r="C137" t="s">
        <v>6</v>
      </c>
      <c r="D137" t="s">
        <v>583</v>
      </c>
      <c r="E137">
        <v>32</v>
      </c>
      <c r="F137">
        <v>55</v>
      </c>
      <c r="G137">
        <v>35</v>
      </c>
      <c r="H137">
        <v>53</v>
      </c>
      <c r="I137">
        <v>68</v>
      </c>
      <c r="J137">
        <v>86</v>
      </c>
      <c r="K137">
        <v>97</v>
      </c>
      <c r="L137">
        <v>100</v>
      </c>
      <c r="M137">
        <v>108</v>
      </c>
    </row>
    <row r="138" spans="1:13" x14ac:dyDescent="0.45">
      <c r="A138" t="s">
        <v>584</v>
      </c>
      <c r="B138" t="s">
        <v>5</v>
      </c>
      <c r="C138" t="s">
        <v>6</v>
      </c>
      <c r="D138" t="s">
        <v>585</v>
      </c>
      <c r="E138">
        <v>7</v>
      </c>
      <c r="F138">
        <v>15</v>
      </c>
      <c r="G138">
        <v>9</v>
      </c>
      <c r="H138">
        <v>9</v>
      </c>
      <c r="I138">
        <v>12</v>
      </c>
      <c r="J138">
        <v>14</v>
      </c>
      <c r="K138">
        <v>15</v>
      </c>
      <c r="L138">
        <v>16</v>
      </c>
      <c r="M138">
        <v>10</v>
      </c>
    </row>
    <row r="139" spans="1:13" x14ac:dyDescent="0.45">
      <c r="A139" t="s">
        <v>586</v>
      </c>
      <c r="B139" t="s">
        <v>5</v>
      </c>
      <c r="C139" t="s">
        <v>6</v>
      </c>
      <c r="D139" t="s">
        <v>587</v>
      </c>
      <c r="E139">
        <v>122</v>
      </c>
      <c r="F139">
        <v>115</v>
      </c>
      <c r="G139">
        <v>99</v>
      </c>
      <c r="H139">
        <v>62</v>
      </c>
      <c r="I139">
        <v>109</v>
      </c>
      <c r="J139">
        <v>83</v>
      </c>
      <c r="K139">
        <v>97</v>
      </c>
      <c r="L139">
        <v>93</v>
      </c>
      <c r="M139">
        <v>87</v>
      </c>
    </row>
    <row r="140" spans="1:13" x14ac:dyDescent="0.45">
      <c r="A140" t="s">
        <v>588</v>
      </c>
      <c r="B140" t="s">
        <v>5</v>
      </c>
      <c r="C140" t="s">
        <v>6</v>
      </c>
      <c r="D140" t="s">
        <v>589</v>
      </c>
      <c r="E140">
        <v>9</v>
      </c>
      <c r="F140">
        <v>16</v>
      </c>
      <c r="G140">
        <v>4</v>
      </c>
      <c r="H140">
        <v>7</v>
      </c>
      <c r="I140">
        <v>8</v>
      </c>
      <c r="J140">
        <v>7</v>
      </c>
      <c r="K140">
        <v>3</v>
      </c>
      <c r="L140">
        <v>9</v>
      </c>
      <c r="M140">
        <v>9</v>
      </c>
    </row>
    <row r="141" spans="1:13" x14ac:dyDescent="0.45">
      <c r="A141" t="s">
        <v>590</v>
      </c>
      <c r="B141" t="s">
        <v>5</v>
      </c>
      <c r="C141" t="s">
        <v>6</v>
      </c>
      <c r="D141" t="s">
        <v>591</v>
      </c>
      <c r="E141">
        <v>122</v>
      </c>
      <c r="F141">
        <v>135</v>
      </c>
      <c r="G141">
        <v>94</v>
      </c>
      <c r="H141">
        <v>79</v>
      </c>
      <c r="I141">
        <v>78</v>
      </c>
      <c r="J141">
        <v>78</v>
      </c>
      <c r="K141">
        <v>90</v>
      </c>
      <c r="L141">
        <v>71</v>
      </c>
      <c r="M141">
        <v>72</v>
      </c>
    </row>
    <row r="142" spans="1:13" x14ac:dyDescent="0.45">
      <c r="A142" t="s">
        <v>592</v>
      </c>
      <c r="B142" t="s">
        <v>5</v>
      </c>
      <c r="C142" t="s">
        <v>6</v>
      </c>
      <c r="D142" t="s">
        <v>593</v>
      </c>
      <c r="E142">
        <v>279</v>
      </c>
      <c r="F142">
        <v>280</v>
      </c>
      <c r="G142">
        <v>296</v>
      </c>
      <c r="H142">
        <v>291</v>
      </c>
      <c r="I142">
        <v>322</v>
      </c>
      <c r="J142">
        <v>342</v>
      </c>
      <c r="K142">
        <v>429</v>
      </c>
      <c r="L142">
        <v>456</v>
      </c>
      <c r="M142">
        <v>447</v>
      </c>
    </row>
    <row r="143" spans="1:13" x14ac:dyDescent="0.45">
      <c r="A143" t="s">
        <v>594</v>
      </c>
      <c r="B143" t="s">
        <v>5</v>
      </c>
      <c r="C143" t="s">
        <v>6</v>
      </c>
      <c r="D143" t="s">
        <v>595</v>
      </c>
      <c r="E143">
        <v>10296</v>
      </c>
      <c r="F143">
        <v>10484</v>
      </c>
      <c r="G143">
        <v>10841</v>
      </c>
      <c r="H143">
        <v>10485</v>
      </c>
      <c r="I143">
        <v>10389</v>
      </c>
      <c r="J143">
        <v>10747</v>
      </c>
      <c r="K143">
        <v>10798</v>
      </c>
      <c r="L143">
        <v>10925</v>
      </c>
      <c r="M143">
        <v>10869</v>
      </c>
    </row>
    <row r="144" spans="1:13" x14ac:dyDescent="0.45">
      <c r="A144" t="s">
        <v>596</v>
      </c>
      <c r="B144" t="s">
        <v>5</v>
      </c>
      <c r="C144" t="s">
        <v>6</v>
      </c>
      <c r="D144" t="s">
        <v>597</v>
      </c>
      <c r="E144">
        <v>202</v>
      </c>
      <c r="F144">
        <v>227</v>
      </c>
      <c r="G144">
        <v>196</v>
      </c>
      <c r="H144">
        <v>230</v>
      </c>
      <c r="I144">
        <v>234</v>
      </c>
      <c r="J144">
        <v>283</v>
      </c>
      <c r="K144">
        <v>335</v>
      </c>
      <c r="L144">
        <v>312</v>
      </c>
      <c r="M144">
        <v>355</v>
      </c>
    </row>
    <row r="145" spans="1:13" x14ac:dyDescent="0.45">
      <c r="A145" t="s">
        <v>598</v>
      </c>
      <c r="B145" t="s">
        <v>5</v>
      </c>
      <c r="C145" t="s">
        <v>6</v>
      </c>
      <c r="D145" t="s">
        <v>599</v>
      </c>
      <c r="E145">
        <v>8417</v>
      </c>
      <c r="F145">
        <v>9044</v>
      </c>
      <c r="G145">
        <v>9108</v>
      </c>
      <c r="H145">
        <v>8786</v>
      </c>
      <c r="I145">
        <v>8617</v>
      </c>
      <c r="J145">
        <v>8905</v>
      </c>
      <c r="K145">
        <v>9121</v>
      </c>
      <c r="L145">
        <v>9089</v>
      </c>
      <c r="M145">
        <v>9047</v>
      </c>
    </row>
    <row r="146" spans="1:13" x14ac:dyDescent="0.45">
      <c r="A146" t="s">
        <v>600</v>
      </c>
      <c r="B146" t="s">
        <v>5</v>
      </c>
      <c r="C146" t="s">
        <v>6</v>
      </c>
      <c r="D146" t="s">
        <v>601</v>
      </c>
      <c r="E146">
        <v>21</v>
      </c>
      <c r="F146">
        <v>26</v>
      </c>
      <c r="G146">
        <v>28</v>
      </c>
      <c r="H146">
        <v>22</v>
      </c>
      <c r="I146">
        <v>31</v>
      </c>
      <c r="J146">
        <v>34</v>
      </c>
      <c r="K146">
        <v>45</v>
      </c>
      <c r="L146">
        <v>55</v>
      </c>
      <c r="M146">
        <v>52</v>
      </c>
    </row>
    <row r="147" spans="1:13" x14ac:dyDescent="0.45">
      <c r="A147" t="s">
        <v>602</v>
      </c>
      <c r="B147" t="s">
        <v>5</v>
      </c>
      <c r="C147" t="s">
        <v>6</v>
      </c>
      <c r="D147" t="s">
        <v>603</v>
      </c>
      <c r="E147">
        <v>291</v>
      </c>
      <c r="F147">
        <v>334</v>
      </c>
      <c r="G147">
        <v>349</v>
      </c>
      <c r="H147">
        <v>376</v>
      </c>
      <c r="I147">
        <v>419</v>
      </c>
      <c r="J147">
        <v>476</v>
      </c>
      <c r="K147">
        <v>537</v>
      </c>
      <c r="L147">
        <v>557</v>
      </c>
      <c r="M147">
        <v>601</v>
      </c>
    </row>
    <row r="148" spans="1:13" x14ac:dyDescent="0.45">
      <c r="A148" t="s">
        <v>604</v>
      </c>
      <c r="B148" t="s">
        <v>5</v>
      </c>
      <c r="C148" t="s">
        <v>6</v>
      </c>
      <c r="D148" t="s">
        <v>605</v>
      </c>
      <c r="E148">
        <v>12</v>
      </c>
      <c r="F148">
        <v>19</v>
      </c>
      <c r="G148">
        <v>22</v>
      </c>
      <c r="H148">
        <v>26</v>
      </c>
      <c r="I148">
        <v>19</v>
      </c>
      <c r="J148">
        <v>39</v>
      </c>
      <c r="K148">
        <v>44</v>
      </c>
      <c r="L148">
        <v>46</v>
      </c>
      <c r="M148">
        <v>52</v>
      </c>
    </row>
    <row r="149" spans="1:13" x14ac:dyDescent="0.45">
      <c r="A149" t="s">
        <v>606</v>
      </c>
      <c r="B149" t="s">
        <v>5</v>
      </c>
      <c r="C149" t="s">
        <v>6</v>
      </c>
      <c r="D149" t="s">
        <v>607</v>
      </c>
      <c r="E149">
        <v>246</v>
      </c>
      <c r="F149">
        <v>254</v>
      </c>
      <c r="G149">
        <v>301</v>
      </c>
      <c r="H149">
        <v>293</v>
      </c>
      <c r="I149">
        <v>364</v>
      </c>
      <c r="J149">
        <v>412</v>
      </c>
      <c r="K149">
        <v>404</v>
      </c>
      <c r="L149">
        <v>521</v>
      </c>
      <c r="M149">
        <v>478</v>
      </c>
    </row>
    <row r="150" spans="1:13" x14ac:dyDescent="0.45">
      <c r="A150" t="s">
        <v>608</v>
      </c>
      <c r="B150" t="s">
        <v>5</v>
      </c>
      <c r="C150" t="s">
        <v>6</v>
      </c>
      <c r="D150" t="s">
        <v>609</v>
      </c>
      <c r="E150">
        <v>127</v>
      </c>
      <c r="F150">
        <v>128</v>
      </c>
      <c r="G150">
        <v>99</v>
      </c>
      <c r="H150">
        <v>114</v>
      </c>
      <c r="I150">
        <v>122</v>
      </c>
      <c r="J150">
        <v>121</v>
      </c>
      <c r="K150">
        <v>137</v>
      </c>
      <c r="L150">
        <v>142</v>
      </c>
      <c r="M150">
        <v>135</v>
      </c>
    </row>
    <row r="151" spans="1:13" x14ac:dyDescent="0.45">
      <c r="A151" t="s">
        <v>610</v>
      </c>
      <c r="B151" t="s">
        <v>5</v>
      </c>
      <c r="C151" t="s">
        <v>6</v>
      </c>
      <c r="D151" t="s">
        <v>611</v>
      </c>
      <c r="E151">
        <v>517</v>
      </c>
      <c r="F151">
        <v>555</v>
      </c>
      <c r="G151">
        <v>603</v>
      </c>
      <c r="H151">
        <v>633</v>
      </c>
      <c r="I151">
        <v>659</v>
      </c>
      <c r="J151">
        <v>685</v>
      </c>
      <c r="K151">
        <v>815</v>
      </c>
      <c r="L151">
        <v>868</v>
      </c>
      <c r="M151">
        <v>918</v>
      </c>
    </row>
    <row r="152" spans="1:13" x14ac:dyDescent="0.45">
      <c r="A152" t="s">
        <v>612</v>
      </c>
      <c r="B152" t="s">
        <v>5</v>
      </c>
      <c r="C152" t="s">
        <v>6</v>
      </c>
      <c r="D152" t="s">
        <v>613</v>
      </c>
      <c r="E152">
        <v>105</v>
      </c>
      <c r="F152">
        <v>99</v>
      </c>
      <c r="G152">
        <v>85</v>
      </c>
      <c r="H152">
        <v>87</v>
      </c>
      <c r="I152">
        <v>86</v>
      </c>
      <c r="J152">
        <v>97</v>
      </c>
      <c r="K152">
        <v>124</v>
      </c>
      <c r="L152">
        <v>103</v>
      </c>
      <c r="M152">
        <v>110</v>
      </c>
    </row>
    <row r="153" spans="1:13" x14ac:dyDescent="0.45">
      <c r="A153" t="s">
        <v>614</v>
      </c>
      <c r="B153" t="s">
        <v>5</v>
      </c>
      <c r="C153" t="s">
        <v>6</v>
      </c>
      <c r="D153" t="s">
        <v>615</v>
      </c>
      <c r="E153">
        <v>476</v>
      </c>
      <c r="F153">
        <v>530</v>
      </c>
      <c r="G153">
        <v>569</v>
      </c>
      <c r="H153">
        <v>597</v>
      </c>
      <c r="I153">
        <v>631</v>
      </c>
      <c r="J153">
        <v>690</v>
      </c>
      <c r="K153">
        <v>735</v>
      </c>
      <c r="L153">
        <v>755</v>
      </c>
      <c r="M153">
        <v>821</v>
      </c>
    </row>
    <row r="154" spans="1:13" x14ac:dyDescent="0.45">
      <c r="A154" t="s">
        <v>616</v>
      </c>
      <c r="B154" t="s">
        <v>5</v>
      </c>
      <c r="C154" t="s">
        <v>6</v>
      </c>
      <c r="D154" t="s">
        <v>617</v>
      </c>
      <c r="E154">
        <v>16</v>
      </c>
      <c r="F154">
        <v>29</v>
      </c>
      <c r="G154">
        <v>39</v>
      </c>
      <c r="H154">
        <v>33</v>
      </c>
      <c r="I154">
        <v>48</v>
      </c>
      <c r="J154">
        <v>51</v>
      </c>
      <c r="K154">
        <v>68</v>
      </c>
      <c r="L154">
        <v>62</v>
      </c>
      <c r="M154">
        <v>59</v>
      </c>
    </row>
    <row r="155" spans="1:13" x14ac:dyDescent="0.45">
      <c r="A155" t="s">
        <v>618</v>
      </c>
      <c r="B155" t="s">
        <v>5</v>
      </c>
      <c r="C155" t="s">
        <v>6</v>
      </c>
      <c r="D155" t="s">
        <v>619</v>
      </c>
      <c r="E155">
        <v>253</v>
      </c>
      <c r="F155">
        <v>273</v>
      </c>
      <c r="G155">
        <v>314</v>
      </c>
      <c r="H155">
        <v>390</v>
      </c>
      <c r="I155">
        <v>391</v>
      </c>
      <c r="J155">
        <v>476</v>
      </c>
      <c r="K155">
        <v>487</v>
      </c>
      <c r="L155">
        <v>569</v>
      </c>
      <c r="M155">
        <v>563</v>
      </c>
    </row>
    <row r="156" spans="1:13" x14ac:dyDescent="0.45">
      <c r="A156" t="s">
        <v>620</v>
      </c>
      <c r="B156" t="s">
        <v>5</v>
      </c>
      <c r="C156" t="s">
        <v>6</v>
      </c>
      <c r="D156" t="s">
        <v>621</v>
      </c>
      <c r="E156">
        <v>18</v>
      </c>
      <c r="F156">
        <v>12</v>
      </c>
      <c r="G156">
        <v>19</v>
      </c>
      <c r="H156">
        <v>18</v>
      </c>
      <c r="I156">
        <v>28</v>
      </c>
      <c r="J156">
        <v>28</v>
      </c>
      <c r="K156">
        <v>34</v>
      </c>
      <c r="L156">
        <v>45</v>
      </c>
      <c r="M156">
        <v>45</v>
      </c>
    </row>
    <row r="157" spans="1:13" x14ac:dyDescent="0.45">
      <c r="A157" t="s">
        <v>622</v>
      </c>
      <c r="B157" t="s">
        <v>5</v>
      </c>
      <c r="C157" t="s">
        <v>6</v>
      </c>
      <c r="D157" t="s">
        <v>623</v>
      </c>
      <c r="E157">
        <v>175</v>
      </c>
      <c r="F157">
        <v>215</v>
      </c>
      <c r="G157">
        <v>221</v>
      </c>
      <c r="H157">
        <v>274</v>
      </c>
      <c r="I157">
        <v>317</v>
      </c>
      <c r="J157">
        <v>374</v>
      </c>
      <c r="K157">
        <v>362</v>
      </c>
      <c r="L157">
        <v>430</v>
      </c>
      <c r="M157">
        <v>419</v>
      </c>
    </row>
    <row r="158" spans="1:13" x14ac:dyDescent="0.45">
      <c r="A158" t="s">
        <v>624</v>
      </c>
      <c r="B158" t="s">
        <v>5</v>
      </c>
      <c r="C158" t="s">
        <v>6</v>
      </c>
      <c r="D158" t="s">
        <v>625</v>
      </c>
      <c r="E158">
        <v>0</v>
      </c>
      <c r="F158">
        <v>2</v>
      </c>
      <c r="G158">
        <v>1</v>
      </c>
      <c r="H158">
        <v>1</v>
      </c>
      <c r="I158">
        <v>2</v>
      </c>
      <c r="J158">
        <v>2</v>
      </c>
      <c r="K158">
        <v>2</v>
      </c>
      <c r="L158">
        <v>6</v>
      </c>
      <c r="M158">
        <v>0</v>
      </c>
    </row>
    <row r="159" spans="1:13" x14ac:dyDescent="0.45">
      <c r="A159" t="s">
        <v>626</v>
      </c>
      <c r="B159" t="s">
        <v>5</v>
      </c>
      <c r="C159" t="s">
        <v>6</v>
      </c>
      <c r="D159" t="s">
        <v>627</v>
      </c>
      <c r="E159">
        <v>104</v>
      </c>
      <c r="F159">
        <v>87</v>
      </c>
      <c r="G159">
        <v>103</v>
      </c>
      <c r="H159">
        <v>92</v>
      </c>
      <c r="I159">
        <v>90</v>
      </c>
      <c r="J159">
        <v>104</v>
      </c>
      <c r="K159">
        <v>109</v>
      </c>
      <c r="L159">
        <v>114</v>
      </c>
      <c r="M159">
        <v>99</v>
      </c>
    </row>
    <row r="160" spans="1:13" x14ac:dyDescent="0.45">
      <c r="A160" t="s">
        <v>628</v>
      </c>
      <c r="B160" t="s">
        <v>5</v>
      </c>
      <c r="C160" t="s">
        <v>6</v>
      </c>
      <c r="D160" t="s">
        <v>629</v>
      </c>
      <c r="E160">
        <v>1</v>
      </c>
      <c r="F160">
        <v>0</v>
      </c>
      <c r="G160">
        <v>3</v>
      </c>
      <c r="H160">
        <v>2</v>
      </c>
      <c r="I160">
        <v>3</v>
      </c>
      <c r="J160">
        <v>2</v>
      </c>
      <c r="K160">
        <v>2</v>
      </c>
      <c r="L160">
        <v>3</v>
      </c>
      <c r="M160">
        <v>0</v>
      </c>
    </row>
    <row r="161" spans="1:13" x14ac:dyDescent="0.45">
      <c r="A161" t="s">
        <v>630</v>
      </c>
      <c r="B161" t="s">
        <v>5</v>
      </c>
      <c r="C161" t="s">
        <v>6</v>
      </c>
      <c r="D161" t="s">
        <v>631</v>
      </c>
      <c r="E161">
        <v>81</v>
      </c>
      <c r="F161">
        <v>67</v>
      </c>
      <c r="G161">
        <v>93</v>
      </c>
      <c r="H161">
        <v>88</v>
      </c>
      <c r="I161">
        <v>87</v>
      </c>
      <c r="J161">
        <v>110</v>
      </c>
      <c r="K161">
        <v>91</v>
      </c>
      <c r="L161">
        <v>91</v>
      </c>
      <c r="M161">
        <v>98</v>
      </c>
    </row>
    <row r="162" spans="1:13" x14ac:dyDescent="0.45">
      <c r="A162" t="s">
        <v>632</v>
      </c>
      <c r="B162" t="s">
        <v>5</v>
      </c>
      <c r="C162" t="s">
        <v>6</v>
      </c>
      <c r="D162" t="s">
        <v>633</v>
      </c>
      <c r="E162">
        <v>3</v>
      </c>
      <c r="F162">
        <v>5</v>
      </c>
      <c r="G162">
        <v>2</v>
      </c>
      <c r="H162">
        <v>5</v>
      </c>
      <c r="I162">
        <v>7</v>
      </c>
      <c r="J162">
        <v>6</v>
      </c>
      <c r="K162">
        <v>9</v>
      </c>
      <c r="L162">
        <v>11</v>
      </c>
      <c r="M162">
        <v>8</v>
      </c>
    </row>
    <row r="163" spans="1:13" x14ac:dyDescent="0.45">
      <c r="A163" t="s">
        <v>634</v>
      </c>
      <c r="B163" t="s">
        <v>5</v>
      </c>
      <c r="C163" t="s">
        <v>6</v>
      </c>
      <c r="D163" t="s">
        <v>635</v>
      </c>
      <c r="E163">
        <v>56</v>
      </c>
      <c r="F163">
        <v>55</v>
      </c>
      <c r="G163">
        <v>57</v>
      </c>
      <c r="H163">
        <v>56</v>
      </c>
      <c r="I163">
        <v>77</v>
      </c>
      <c r="J163">
        <v>81</v>
      </c>
      <c r="K163">
        <v>107</v>
      </c>
      <c r="L163">
        <v>99</v>
      </c>
      <c r="M163">
        <v>117</v>
      </c>
    </row>
    <row r="164" spans="1:13" x14ac:dyDescent="0.45">
      <c r="A164" t="s">
        <v>636</v>
      </c>
      <c r="B164" t="s">
        <v>5</v>
      </c>
      <c r="C164" t="s">
        <v>6</v>
      </c>
      <c r="D164" t="s">
        <v>637</v>
      </c>
      <c r="E164">
        <v>5</v>
      </c>
      <c r="F164">
        <v>2</v>
      </c>
      <c r="G164">
        <v>5</v>
      </c>
      <c r="H164">
        <v>3</v>
      </c>
      <c r="I164">
        <v>4</v>
      </c>
      <c r="J164">
        <v>8</v>
      </c>
      <c r="K164">
        <v>6</v>
      </c>
      <c r="L164">
        <v>12</v>
      </c>
      <c r="M164">
        <v>12</v>
      </c>
    </row>
    <row r="165" spans="1:13" x14ac:dyDescent="0.45">
      <c r="A165" t="s">
        <v>638</v>
      </c>
      <c r="B165" t="s">
        <v>5</v>
      </c>
      <c r="C165" t="s">
        <v>6</v>
      </c>
      <c r="D165" t="s">
        <v>639</v>
      </c>
      <c r="E165">
        <v>43</v>
      </c>
      <c r="F165">
        <v>51</v>
      </c>
      <c r="G165">
        <v>64</v>
      </c>
      <c r="H165">
        <v>50</v>
      </c>
      <c r="I165">
        <v>74</v>
      </c>
      <c r="J165">
        <v>85</v>
      </c>
      <c r="K165">
        <v>78</v>
      </c>
      <c r="L165">
        <v>94</v>
      </c>
      <c r="M165">
        <v>96</v>
      </c>
    </row>
    <row r="166" spans="1:13" x14ac:dyDescent="0.45">
      <c r="A166" t="s">
        <v>640</v>
      </c>
      <c r="B166" t="s">
        <v>5</v>
      </c>
      <c r="C166" t="s">
        <v>6</v>
      </c>
      <c r="D166" t="s">
        <v>641</v>
      </c>
      <c r="E166">
        <v>15</v>
      </c>
      <c r="F166">
        <v>10</v>
      </c>
      <c r="G166">
        <v>5</v>
      </c>
      <c r="H166">
        <v>10</v>
      </c>
      <c r="I166">
        <v>9</v>
      </c>
      <c r="J166">
        <v>6</v>
      </c>
      <c r="K166">
        <v>14</v>
      </c>
      <c r="L166">
        <v>10</v>
      </c>
      <c r="M166">
        <v>6</v>
      </c>
    </row>
    <row r="167" spans="1:13" x14ac:dyDescent="0.45">
      <c r="A167" t="s">
        <v>642</v>
      </c>
      <c r="B167" t="s">
        <v>5</v>
      </c>
      <c r="C167" t="s">
        <v>6</v>
      </c>
      <c r="D167" t="s">
        <v>643</v>
      </c>
      <c r="E167">
        <v>323</v>
      </c>
      <c r="F167">
        <v>264</v>
      </c>
      <c r="G167">
        <v>225</v>
      </c>
      <c r="H167">
        <v>238</v>
      </c>
      <c r="I167">
        <v>179</v>
      </c>
      <c r="J167">
        <v>140</v>
      </c>
      <c r="K167">
        <v>109</v>
      </c>
      <c r="L167">
        <v>141</v>
      </c>
      <c r="M167">
        <v>127</v>
      </c>
    </row>
    <row r="168" spans="1:13" x14ac:dyDescent="0.45">
      <c r="A168" t="s">
        <v>644</v>
      </c>
      <c r="B168" t="s">
        <v>5</v>
      </c>
      <c r="C168" t="s">
        <v>6</v>
      </c>
      <c r="D168" t="s">
        <v>645</v>
      </c>
      <c r="E168">
        <v>2</v>
      </c>
      <c r="F168">
        <v>10</v>
      </c>
      <c r="G168">
        <v>5</v>
      </c>
      <c r="H168">
        <v>10</v>
      </c>
      <c r="I168">
        <v>5</v>
      </c>
      <c r="J168">
        <v>6</v>
      </c>
      <c r="K168">
        <v>6</v>
      </c>
      <c r="L168">
        <v>4</v>
      </c>
      <c r="M168">
        <v>5</v>
      </c>
    </row>
    <row r="169" spans="1:13" x14ac:dyDescent="0.45">
      <c r="A169" t="s">
        <v>646</v>
      </c>
      <c r="B169" t="s">
        <v>5</v>
      </c>
      <c r="C169" t="s">
        <v>6</v>
      </c>
      <c r="D169" t="s">
        <v>647</v>
      </c>
      <c r="E169">
        <v>265</v>
      </c>
      <c r="F169">
        <v>271</v>
      </c>
      <c r="G169">
        <v>177</v>
      </c>
      <c r="H169">
        <v>181</v>
      </c>
      <c r="I169">
        <v>165</v>
      </c>
      <c r="J169">
        <v>100</v>
      </c>
      <c r="K169">
        <v>127</v>
      </c>
      <c r="L169">
        <v>104</v>
      </c>
      <c r="M169">
        <v>103</v>
      </c>
    </row>
    <row r="170" spans="1:13" x14ac:dyDescent="0.45">
      <c r="A170" t="s">
        <v>648</v>
      </c>
      <c r="B170" t="s">
        <v>5</v>
      </c>
      <c r="C170" t="s">
        <v>6</v>
      </c>
      <c r="D170" t="s">
        <v>649</v>
      </c>
      <c r="E170">
        <v>577</v>
      </c>
      <c r="F170">
        <v>638</v>
      </c>
      <c r="G170">
        <v>650</v>
      </c>
      <c r="H170">
        <v>636</v>
      </c>
      <c r="I170">
        <v>660</v>
      </c>
      <c r="J170">
        <v>732</v>
      </c>
      <c r="K170">
        <v>802</v>
      </c>
      <c r="L170">
        <v>885</v>
      </c>
      <c r="M170">
        <v>759</v>
      </c>
    </row>
    <row r="171" spans="1:13" x14ac:dyDescent="0.45">
      <c r="A171" t="s">
        <v>650</v>
      </c>
      <c r="B171" t="s">
        <v>5</v>
      </c>
      <c r="C171" t="s">
        <v>6</v>
      </c>
      <c r="D171" t="s">
        <v>651</v>
      </c>
      <c r="E171">
        <v>6614</v>
      </c>
      <c r="F171">
        <v>6771</v>
      </c>
      <c r="G171">
        <v>6863</v>
      </c>
      <c r="H171">
        <v>6623</v>
      </c>
      <c r="I171">
        <v>6449</v>
      </c>
      <c r="J171">
        <v>6634</v>
      </c>
      <c r="K171">
        <v>6813</v>
      </c>
      <c r="L171">
        <v>7100</v>
      </c>
      <c r="M171">
        <v>7103</v>
      </c>
    </row>
    <row r="172" spans="1:13" x14ac:dyDescent="0.45">
      <c r="A172" t="s">
        <v>652</v>
      </c>
      <c r="B172" t="s">
        <v>5</v>
      </c>
      <c r="C172" t="s">
        <v>6</v>
      </c>
      <c r="D172" t="s">
        <v>653</v>
      </c>
      <c r="E172">
        <v>507</v>
      </c>
      <c r="F172">
        <v>492</v>
      </c>
      <c r="G172">
        <v>521</v>
      </c>
      <c r="H172">
        <v>521</v>
      </c>
      <c r="I172">
        <v>549</v>
      </c>
      <c r="J172">
        <v>613</v>
      </c>
      <c r="K172">
        <v>627</v>
      </c>
      <c r="L172">
        <v>639</v>
      </c>
      <c r="M172">
        <v>595</v>
      </c>
    </row>
    <row r="173" spans="1:13" x14ac:dyDescent="0.45">
      <c r="A173" t="s">
        <v>654</v>
      </c>
      <c r="B173" t="s">
        <v>5</v>
      </c>
      <c r="C173" t="s">
        <v>6</v>
      </c>
      <c r="D173" t="s">
        <v>655</v>
      </c>
      <c r="E173">
        <v>5465</v>
      </c>
      <c r="F173">
        <v>5807</v>
      </c>
      <c r="G173">
        <v>5926</v>
      </c>
      <c r="H173">
        <v>5517</v>
      </c>
      <c r="I173">
        <v>5596</v>
      </c>
      <c r="J173">
        <v>5792</v>
      </c>
      <c r="K173">
        <v>5796</v>
      </c>
      <c r="L173">
        <v>5897</v>
      </c>
      <c r="M173">
        <v>6037</v>
      </c>
    </row>
    <row r="174" spans="1:13" x14ac:dyDescent="0.45">
      <c r="A174" t="s">
        <v>656</v>
      </c>
      <c r="B174" t="s">
        <v>5</v>
      </c>
      <c r="C174" t="s">
        <v>6</v>
      </c>
      <c r="D174" t="s">
        <v>657</v>
      </c>
      <c r="E174">
        <v>158</v>
      </c>
      <c r="F174">
        <v>182</v>
      </c>
      <c r="G174">
        <v>189</v>
      </c>
      <c r="H174">
        <v>201</v>
      </c>
      <c r="I174">
        <v>229</v>
      </c>
      <c r="J174">
        <v>283</v>
      </c>
      <c r="K174">
        <v>296</v>
      </c>
      <c r="L174">
        <v>337</v>
      </c>
      <c r="M174">
        <v>321</v>
      </c>
    </row>
    <row r="175" spans="1:13" x14ac:dyDescent="0.45">
      <c r="A175" t="s">
        <v>658</v>
      </c>
      <c r="B175" t="s">
        <v>5</v>
      </c>
      <c r="C175" t="s">
        <v>6</v>
      </c>
      <c r="D175" t="s">
        <v>659</v>
      </c>
      <c r="E175">
        <v>803</v>
      </c>
      <c r="F175">
        <v>918</v>
      </c>
      <c r="G175">
        <v>921</v>
      </c>
      <c r="H175">
        <v>981</v>
      </c>
      <c r="I175">
        <v>1120</v>
      </c>
      <c r="J175">
        <v>1246</v>
      </c>
      <c r="K175">
        <v>1313</v>
      </c>
      <c r="L175">
        <v>1397</v>
      </c>
      <c r="M175">
        <v>1477</v>
      </c>
    </row>
    <row r="176" spans="1:13" x14ac:dyDescent="0.45">
      <c r="A176" t="s">
        <v>660</v>
      </c>
      <c r="B176" t="s">
        <v>5</v>
      </c>
      <c r="C176" t="s">
        <v>6</v>
      </c>
      <c r="D176" t="s">
        <v>661</v>
      </c>
      <c r="E176">
        <v>105</v>
      </c>
      <c r="F176">
        <v>123</v>
      </c>
      <c r="G176">
        <v>140</v>
      </c>
      <c r="H176">
        <v>153</v>
      </c>
      <c r="I176">
        <v>171</v>
      </c>
      <c r="J176">
        <v>192</v>
      </c>
      <c r="K176">
        <v>241</v>
      </c>
      <c r="L176">
        <v>223</v>
      </c>
      <c r="M176">
        <v>243</v>
      </c>
    </row>
    <row r="177" spans="1:13" x14ac:dyDescent="0.45">
      <c r="A177" t="s">
        <v>662</v>
      </c>
      <c r="B177" t="s">
        <v>5</v>
      </c>
      <c r="C177" t="s">
        <v>6</v>
      </c>
      <c r="D177" t="s">
        <v>663</v>
      </c>
      <c r="E177">
        <v>581</v>
      </c>
      <c r="F177">
        <v>670</v>
      </c>
      <c r="G177">
        <v>777</v>
      </c>
      <c r="H177">
        <v>865</v>
      </c>
      <c r="I177">
        <v>903</v>
      </c>
      <c r="J177">
        <v>988</v>
      </c>
      <c r="K177">
        <v>1110</v>
      </c>
      <c r="L177">
        <v>1088</v>
      </c>
      <c r="M177">
        <v>1208</v>
      </c>
    </row>
    <row r="178" spans="1:13" x14ac:dyDescent="0.45">
      <c r="A178" t="s">
        <v>664</v>
      </c>
      <c r="B178" t="s">
        <v>5</v>
      </c>
      <c r="C178" t="s">
        <v>6</v>
      </c>
      <c r="D178" t="s">
        <v>665</v>
      </c>
      <c r="E178">
        <v>1005</v>
      </c>
      <c r="F178">
        <v>993</v>
      </c>
      <c r="G178">
        <v>964</v>
      </c>
      <c r="H178">
        <v>953</v>
      </c>
      <c r="I178">
        <v>952</v>
      </c>
      <c r="J178">
        <v>1035</v>
      </c>
      <c r="K178">
        <v>1101</v>
      </c>
      <c r="L178">
        <v>1140</v>
      </c>
      <c r="M178">
        <v>1057</v>
      </c>
    </row>
    <row r="179" spans="1:13" x14ac:dyDescent="0.45">
      <c r="A179" t="s">
        <v>666</v>
      </c>
      <c r="B179" t="s">
        <v>5</v>
      </c>
      <c r="C179" t="s">
        <v>6</v>
      </c>
      <c r="D179" t="s">
        <v>667</v>
      </c>
      <c r="E179">
        <v>3174</v>
      </c>
      <c r="F179">
        <v>3302</v>
      </c>
      <c r="G179">
        <v>3450</v>
      </c>
      <c r="H179">
        <v>3454</v>
      </c>
      <c r="I179">
        <v>3296</v>
      </c>
      <c r="J179">
        <v>3811</v>
      </c>
      <c r="K179">
        <v>3906</v>
      </c>
      <c r="L179">
        <v>4162</v>
      </c>
      <c r="M179">
        <v>4329</v>
      </c>
    </row>
    <row r="180" spans="1:13" x14ac:dyDescent="0.45">
      <c r="A180" t="s">
        <v>668</v>
      </c>
      <c r="B180" t="s">
        <v>5</v>
      </c>
      <c r="C180" t="s">
        <v>6</v>
      </c>
      <c r="D180" t="s">
        <v>669</v>
      </c>
      <c r="E180">
        <v>882</v>
      </c>
      <c r="F180">
        <v>827</v>
      </c>
      <c r="G180">
        <v>829</v>
      </c>
      <c r="H180">
        <v>748</v>
      </c>
      <c r="I180">
        <v>885</v>
      </c>
      <c r="J180">
        <v>904</v>
      </c>
      <c r="K180">
        <v>911</v>
      </c>
      <c r="L180">
        <v>977</v>
      </c>
      <c r="M180">
        <v>863</v>
      </c>
    </row>
    <row r="181" spans="1:13" x14ac:dyDescent="0.45">
      <c r="A181" t="s">
        <v>670</v>
      </c>
      <c r="B181" t="s">
        <v>5</v>
      </c>
      <c r="C181" t="s">
        <v>6</v>
      </c>
      <c r="D181" t="s">
        <v>671</v>
      </c>
      <c r="E181">
        <v>2871</v>
      </c>
      <c r="F181">
        <v>2894</v>
      </c>
      <c r="G181">
        <v>3020</v>
      </c>
      <c r="H181">
        <v>3068</v>
      </c>
      <c r="I181">
        <v>3122</v>
      </c>
      <c r="J181">
        <v>3419</v>
      </c>
      <c r="K181">
        <v>3744</v>
      </c>
      <c r="L181">
        <v>3800</v>
      </c>
      <c r="M181">
        <v>3887</v>
      </c>
    </row>
    <row r="182" spans="1:13" x14ac:dyDescent="0.45">
      <c r="A182" t="s">
        <v>672</v>
      </c>
      <c r="B182" t="s">
        <v>5</v>
      </c>
      <c r="C182" t="s">
        <v>6</v>
      </c>
      <c r="D182" t="s">
        <v>673</v>
      </c>
      <c r="E182">
        <v>1133</v>
      </c>
      <c r="F182">
        <v>1117</v>
      </c>
      <c r="G182">
        <v>1110</v>
      </c>
      <c r="H182">
        <v>1247</v>
      </c>
      <c r="I182">
        <v>1332</v>
      </c>
      <c r="J182">
        <v>1580</v>
      </c>
      <c r="K182">
        <v>1665</v>
      </c>
      <c r="L182">
        <v>1870</v>
      </c>
      <c r="M182">
        <v>1543</v>
      </c>
    </row>
    <row r="183" spans="1:13" x14ac:dyDescent="0.45">
      <c r="A183" t="s">
        <v>674</v>
      </c>
      <c r="B183" t="s">
        <v>5</v>
      </c>
      <c r="C183" t="s">
        <v>6</v>
      </c>
      <c r="D183" t="s">
        <v>675</v>
      </c>
      <c r="E183">
        <v>2804</v>
      </c>
      <c r="F183">
        <v>2984</v>
      </c>
      <c r="G183">
        <v>3210</v>
      </c>
      <c r="H183">
        <v>3318</v>
      </c>
      <c r="I183">
        <v>3390</v>
      </c>
      <c r="J183">
        <v>3846</v>
      </c>
      <c r="K183">
        <v>3794</v>
      </c>
      <c r="L183">
        <v>4084</v>
      </c>
      <c r="M183">
        <v>4226</v>
      </c>
    </row>
    <row r="184" spans="1:13" x14ac:dyDescent="0.45">
      <c r="A184" t="s">
        <v>676</v>
      </c>
      <c r="B184" t="s">
        <v>5</v>
      </c>
      <c r="C184" t="s">
        <v>6</v>
      </c>
      <c r="D184" t="s">
        <v>677</v>
      </c>
      <c r="E184">
        <v>776</v>
      </c>
      <c r="F184">
        <v>808</v>
      </c>
      <c r="G184">
        <v>815</v>
      </c>
      <c r="H184">
        <v>883</v>
      </c>
      <c r="I184">
        <v>972</v>
      </c>
      <c r="J184">
        <v>1208</v>
      </c>
      <c r="K184">
        <v>1281</v>
      </c>
      <c r="L184">
        <v>1302</v>
      </c>
      <c r="M184">
        <v>1172</v>
      </c>
    </row>
    <row r="185" spans="1:13" x14ac:dyDescent="0.45">
      <c r="A185" t="s">
        <v>678</v>
      </c>
      <c r="B185" t="s">
        <v>5</v>
      </c>
      <c r="C185" t="s">
        <v>6</v>
      </c>
      <c r="D185" t="s">
        <v>679</v>
      </c>
      <c r="E185">
        <v>2117</v>
      </c>
      <c r="F185">
        <v>2271</v>
      </c>
      <c r="G185">
        <v>2363</v>
      </c>
      <c r="H185">
        <v>2485</v>
      </c>
      <c r="I185">
        <v>2425</v>
      </c>
      <c r="J185">
        <v>2792</v>
      </c>
      <c r="K185">
        <v>3044</v>
      </c>
      <c r="L185">
        <v>3183</v>
      </c>
      <c r="M185">
        <v>3165</v>
      </c>
    </row>
    <row r="186" spans="1:13" x14ac:dyDescent="0.45">
      <c r="A186" t="s">
        <v>680</v>
      </c>
      <c r="B186" t="s">
        <v>5</v>
      </c>
      <c r="C186" t="s">
        <v>6</v>
      </c>
      <c r="D186" t="s">
        <v>681</v>
      </c>
      <c r="E186">
        <v>61</v>
      </c>
      <c r="F186">
        <v>52</v>
      </c>
      <c r="G186">
        <v>47</v>
      </c>
      <c r="H186">
        <v>49</v>
      </c>
      <c r="I186">
        <v>38</v>
      </c>
      <c r="J186">
        <v>24</v>
      </c>
      <c r="K186">
        <v>34</v>
      </c>
      <c r="L186">
        <v>35</v>
      </c>
      <c r="M186">
        <v>29</v>
      </c>
    </row>
    <row r="187" spans="1:13" x14ac:dyDescent="0.45">
      <c r="A187" t="s">
        <v>682</v>
      </c>
      <c r="B187" t="s">
        <v>5</v>
      </c>
      <c r="C187" t="s">
        <v>6</v>
      </c>
      <c r="D187" t="s">
        <v>683</v>
      </c>
      <c r="E187">
        <v>182</v>
      </c>
      <c r="F187">
        <v>186</v>
      </c>
      <c r="G187">
        <v>208</v>
      </c>
      <c r="H187">
        <v>198</v>
      </c>
      <c r="I187">
        <v>219</v>
      </c>
      <c r="J187">
        <v>218</v>
      </c>
      <c r="K187">
        <v>211</v>
      </c>
      <c r="L187">
        <v>229</v>
      </c>
      <c r="M187">
        <v>220</v>
      </c>
    </row>
    <row r="188" spans="1:13" x14ac:dyDescent="0.45">
      <c r="A188" t="s">
        <v>684</v>
      </c>
      <c r="B188" t="s">
        <v>5</v>
      </c>
      <c r="C188" t="s">
        <v>6</v>
      </c>
      <c r="D188" t="s">
        <v>685</v>
      </c>
      <c r="E188">
        <v>48</v>
      </c>
      <c r="F188">
        <v>38</v>
      </c>
      <c r="G188">
        <v>54</v>
      </c>
      <c r="H188">
        <v>42</v>
      </c>
      <c r="I188">
        <v>31</v>
      </c>
      <c r="J188">
        <v>30</v>
      </c>
      <c r="K188">
        <v>28</v>
      </c>
      <c r="L188">
        <v>28</v>
      </c>
      <c r="M188">
        <v>27</v>
      </c>
    </row>
    <row r="189" spans="1:13" x14ac:dyDescent="0.45">
      <c r="A189" t="s">
        <v>686</v>
      </c>
      <c r="B189" t="s">
        <v>5</v>
      </c>
      <c r="C189" t="s">
        <v>6</v>
      </c>
      <c r="D189" t="s">
        <v>687</v>
      </c>
      <c r="E189">
        <v>195</v>
      </c>
      <c r="F189">
        <v>174</v>
      </c>
      <c r="G189">
        <v>177</v>
      </c>
      <c r="H189">
        <v>195</v>
      </c>
      <c r="I189">
        <v>188</v>
      </c>
      <c r="J189">
        <v>179</v>
      </c>
      <c r="K189">
        <v>201</v>
      </c>
      <c r="L189">
        <v>189</v>
      </c>
      <c r="M189">
        <v>171</v>
      </c>
    </row>
    <row r="190" spans="1:13" x14ac:dyDescent="0.45">
      <c r="A190" t="s">
        <v>688</v>
      </c>
      <c r="B190" t="s">
        <v>5</v>
      </c>
      <c r="C190" t="s">
        <v>6</v>
      </c>
      <c r="D190" t="s">
        <v>689</v>
      </c>
      <c r="E190">
        <v>294</v>
      </c>
      <c r="F190">
        <v>300</v>
      </c>
      <c r="G190">
        <v>330</v>
      </c>
      <c r="H190">
        <v>371</v>
      </c>
      <c r="I190">
        <v>375</v>
      </c>
      <c r="J190">
        <v>419</v>
      </c>
      <c r="K190">
        <v>423</v>
      </c>
      <c r="L190">
        <v>470</v>
      </c>
      <c r="M190">
        <v>420</v>
      </c>
    </row>
    <row r="191" spans="1:13" x14ac:dyDescent="0.45">
      <c r="A191" t="s">
        <v>690</v>
      </c>
      <c r="B191" t="s">
        <v>5</v>
      </c>
      <c r="C191" t="s">
        <v>6</v>
      </c>
      <c r="D191" t="s">
        <v>691</v>
      </c>
      <c r="E191">
        <v>505</v>
      </c>
      <c r="F191">
        <v>494</v>
      </c>
      <c r="G191">
        <v>573</v>
      </c>
      <c r="H191">
        <v>569</v>
      </c>
      <c r="I191">
        <v>652</v>
      </c>
      <c r="J191">
        <v>677</v>
      </c>
      <c r="K191">
        <v>841</v>
      </c>
      <c r="L191">
        <v>860</v>
      </c>
      <c r="M191">
        <v>914</v>
      </c>
    </row>
    <row r="192" spans="1:13" x14ac:dyDescent="0.45">
      <c r="A192" t="s">
        <v>692</v>
      </c>
      <c r="B192" t="s">
        <v>5</v>
      </c>
      <c r="C192" t="s">
        <v>6</v>
      </c>
      <c r="D192" t="s">
        <v>693</v>
      </c>
      <c r="E192">
        <v>266</v>
      </c>
      <c r="F192">
        <v>268</v>
      </c>
      <c r="G192">
        <v>286</v>
      </c>
      <c r="H192">
        <v>321</v>
      </c>
      <c r="I192">
        <v>342</v>
      </c>
      <c r="J192">
        <v>372</v>
      </c>
      <c r="K192">
        <v>395</v>
      </c>
      <c r="L192">
        <v>416</v>
      </c>
      <c r="M192">
        <v>369</v>
      </c>
    </row>
    <row r="193" spans="1:13" x14ac:dyDescent="0.45">
      <c r="A193" t="s">
        <v>694</v>
      </c>
      <c r="B193" t="s">
        <v>5</v>
      </c>
      <c r="C193" t="s">
        <v>6</v>
      </c>
      <c r="D193" t="s">
        <v>695</v>
      </c>
      <c r="E193">
        <v>480</v>
      </c>
      <c r="F193">
        <v>500</v>
      </c>
      <c r="G193">
        <v>512</v>
      </c>
      <c r="H193">
        <v>587</v>
      </c>
      <c r="I193">
        <v>678</v>
      </c>
      <c r="J193">
        <v>698</v>
      </c>
      <c r="K193">
        <v>736</v>
      </c>
      <c r="L193">
        <v>803</v>
      </c>
      <c r="M193">
        <v>842</v>
      </c>
    </row>
    <row r="194" spans="1:13" x14ac:dyDescent="0.45">
      <c r="A194" t="s">
        <v>696</v>
      </c>
      <c r="B194" t="s">
        <v>5</v>
      </c>
      <c r="C194" t="s">
        <v>6</v>
      </c>
      <c r="D194" t="s">
        <v>697</v>
      </c>
      <c r="E194">
        <v>46</v>
      </c>
      <c r="F194">
        <v>41</v>
      </c>
      <c r="G194">
        <v>54</v>
      </c>
      <c r="H194">
        <v>46</v>
      </c>
      <c r="I194">
        <v>44</v>
      </c>
      <c r="J194">
        <v>46</v>
      </c>
      <c r="K194">
        <v>50</v>
      </c>
      <c r="L194">
        <v>41</v>
      </c>
      <c r="M194">
        <v>56</v>
      </c>
    </row>
    <row r="195" spans="1:13" x14ac:dyDescent="0.45">
      <c r="A195" t="s">
        <v>698</v>
      </c>
      <c r="B195" t="s">
        <v>5</v>
      </c>
      <c r="C195" t="s">
        <v>6</v>
      </c>
      <c r="D195" t="s">
        <v>699</v>
      </c>
      <c r="E195">
        <v>353</v>
      </c>
      <c r="F195">
        <v>307</v>
      </c>
      <c r="G195">
        <v>283</v>
      </c>
      <c r="H195">
        <v>324</v>
      </c>
      <c r="I195">
        <v>295</v>
      </c>
      <c r="J195">
        <v>249</v>
      </c>
      <c r="K195">
        <v>268</v>
      </c>
      <c r="L195">
        <v>305</v>
      </c>
      <c r="M195">
        <v>298</v>
      </c>
    </row>
    <row r="196" spans="1:13" x14ac:dyDescent="0.45">
      <c r="A196" t="s">
        <v>700</v>
      </c>
      <c r="B196" t="s">
        <v>5</v>
      </c>
      <c r="C196" t="s">
        <v>6</v>
      </c>
      <c r="D196" t="s">
        <v>701</v>
      </c>
      <c r="E196">
        <v>31</v>
      </c>
      <c r="F196">
        <v>41</v>
      </c>
      <c r="G196">
        <v>49</v>
      </c>
      <c r="H196">
        <v>41</v>
      </c>
      <c r="I196">
        <v>51</v>
      </c>
      <c r="J196">
        <v>42</v>
      </c>
      <c r="K196">
        <v>44</v>
      </c>
      <c r="L196">
        <v>45</v>
      </c>
      <c r="M196">
        <v>49</v>
      </c>
    </row>
    <row r="197" spans="1:13" x14ac:dyDescent="0.45">
      <c r="A197" t="s">
        <v>702</v>
      </c>
      <c r="B197" t="s">
        <v>5</v>
      </c>
      <c r="C197" t="s">
        <v>6</v>
      </c>
      <c r="D197" t="s">
        <v>703</v>
      </c>
      <c r="E197">
        <v>264</v>
      </c>
      <c r="F197">
        <v>250</v>
      </c>
      <c r="G197">
        <v>279</v>
      </c>
      <c r="H197">
        <v>305</v>
      </c>
      <c r="I197">
        <v>237</v>
      </c>
      <c r="J197">
        <v>255</v>
      </c>
      <c r="K197">
        <v>269</v>
      </c>
      <c r="L197">
        <v>260</v>
      </c>
      <c r="M197">
        <v>290</v>
      </c>
    </row>
    <row r="198" spans="1:13" x14ac:dyDescent="0.45">
      <c r="A198" t="s">
        <v>704</v>
      </c>
      <c r="B198" t="s">
        <v>5</v>
      </c>
      <c r="C198" t="s">
        <v>6</v>
      </c>
      <c r="D198" t="s">
        <v>705</v>
      </c>
      <c r="E198">
        <v>313</v>
      </c>
      <c r="F198">
        <v>329</v>
      </c>
      <c r="G198">
        <v>331</v>
      </c>
      <c r="H198">
        <v>315</v>
      </c>
      <c r="I198">
        <v>398</v>
      </c>
      <c r="J198">
        <v>444</v>
      </c>
      <c r="K198">
        <v>494</v>
      </c>
      <c r="L198">
        <v>563</v>
      </c>
      <c r="M198">
        <v>576</v>
      </c>
    </row>
    <row r="199" spans="1:13" x14ac:dyDescent="0.45">
      <c r="A199" t="s">
        <v>706</v>
      </c>
      <c r="B199" t="s">
        <v>5</v>
      </c>
      <c r="C199" t="s">
        <v>6</v>
      </c>
      <c r="D199" t="s">
        <v>707</v>
      </c>
      <c r="E199">
        <v>14000</v>
      </c>
      <c r="F199">
        <v>14709</v>
      </c>
      <c r="G199">
        <v>15051</v>
      </c>
      <c r="H199">
        <v>14236</v>
      </c>
      <c r="I199">
        <v>14437</v>
      </c>
      <c r="J199">
        <v>14712</v>
      </c>
      <c r="K199">
        <v>14819</v>
      </c>
      <c r="L199">
        <v>15282</v>
      </c>
      <c r="M199">
        <v>15516</v>
      </c>
    </row>
    <row r="200" spans="1:13" x14ac:dyDescent="0.45">
      <c r="A200" t="s">
        <v>708</v>
      </c>
      <c r="B200" t="s">
        <v>5</v>
      </c>
      <c r="C200" t="s">
        <v>6</v>
      </c>
      <c r="D200" t="s">
        <v>709</v>
      </c>
      <c r="E200">
        <v>219</v>
      </c>
      <c r="F200">
        <v>251</v>
      </c>
      <c r="G200">
        <v>239</v>
      </c>
      <c r="H200">
        <v>248</v>
      </c>
      <c r="I200">
        <v>267</v>
      </c>
      <c r="J200">
        <v>340</v>
      </c>
      <c r="K200">
        <v>348</v>
      </c>
      <c r="L200">
        <v>422</v>
      </c>
      <c r="M200">
        <v>401</v>
      </c>
    </row>
    <row r="201" spans="1:13" x14ac:dyDescent="0.45">
      <c r="A201" t="s">
        <v>710</v>
      </c>
      <c r="B201" t="s">
        <v>5</v>
      </c>
      <c r="C201" t="s">
        <v>6</v>
      </c>
      <c r="D201" t="s">
        <v>711</v>
      </c>
      <c r="E201">
        <v>12126</v>
      </c>
      <c r="F201">
        <v>12693</v>
      </c>
      <c r="G201">
        <v>13415</v>
      </c>
      <c r="H201">
        <v>12558</v>
      </c>
      <c r="I201">
        <v>12824</v>
      </c>
      <c r="J201">
        <v>12756</v>
      </c>
      <c r="K201">
        <v>13079</v>
      </c>
      <c r="L201">
        <v>12791</v>
      </c>
      <c r="M201">
        <v>13371</v>
      </c>
    </row>
    <row r="202" spans="1:13" x14ac:dyDescent="0.45">
      <c r="A202" t="s">
        <v>712</v>
      </c>
      <c r="B202" t="s">
        <v>5</v>
      </c>
      <c r="C202" t="s">
        <v>6</v>
      </c>
      <c r="D202" t="s">
        <v>713</v>
      </c>
      <c r="E202">
        <v>21</v>
      </c>
      <c r="F202">
        <v>26</v>
      </c>
      <c r="G202">
        <v>26</v>
      </c>
      <c r="H202">
        <v>42</v>
      </c>
      <c r="I202">
        <v>31</v>
      </c>
      <c r="J202">
        <v>42</v>
      </c>
      <c r="K202">
        <v>56</v>
      </c>
      <c r="L202">
        <v>73</v>
      </c>
      <c r="M202">
        <v>69</v>
      </c>
    </row>
    <row r="203" spans="1:13" x14ac:dyDescent="0.45">
      <c r="A203" t="s">
        <v>714</v>
      </c>
      <c r="B203" t="s">
        <v>5</v>
      </c>
      <c r="C203" t="s">
        <v>6</v>
      </c>
      <c r="D203" t="s">
        <v>715</v>
      </c>
      <c r="E203">
        <v>408</v>
      </c>
      <c r="F203">
        <v>454</v>
      </c>
      <c r="G203">
        <v>530</v>
      </c>
      <c r="H203">
        <v>553</v>
      </c>
      <c r="I203">
        <v>598</v>
      </c>
      <c r="J203">
        <v>680</v>
      </c>
      <c r="K203">
        <v>709</v>
      </c>
      <c r="L203">
        <v>826</v>
      </c>
      <c r="M203">
        <v>831</v>
      </c>
    </row>
    <row r="204" spans="1:13" x14ac:dyDescent="0.45">
      <c r="A204" t="s">
        <v>716</v>
      </c>
      <c r="B204" t="s">
        <v>5</v>
      </c>
      <c r="C204" t="s">
        <v>6</v>
      </c>
      <c r="D204" t="s">
        <v>717</v>
      </c>
      <c r="E204">
        <v>19</v>
      </c>
      <c r="F204">
        <v>19</v>
      </c>
      <c r="G204">
        <v>26</v>
      </c>
      <c r="H204">
        <v>22</v>
      </c>
      <c r="I204">
        <v>26</v>
      </c>
      <c r="J204">
        <v>39</v>
      </c>
      <c r="K204">
        <v>35</v>
      </c>
      <c r="L204">
        <v>43</v>
      </c>
      <c r="M204">
        <v>50</v>
      </c>
    </row>
    <row r="205" spans="1:13" x14ac:dyDescent="0.45">
      <c r="A205" t="s">
        <v>718</v>
      </c>
      <c r="B205" t="s">
        <v>5</v>
      </c>
      <c r="C205" t="s">
        <v>6</v>
      </c>
      <c r="D205" t="s">
        <v>719</v>
      </c>
      <c r="E205">
        <v>333</v>
      </c>
      <c r="F205">
        <v>390</v>
      </c>
      <c r="G205">
        <v>434</v>
      </c>
      <c r="H205">
        <v>462</v>
      </c>
      <c r="I205">
        <v>491</v>
      </c>
      <c r="J205">
        <v>560</v>
      </c>
      <c r="K205">
        <v>655</v>
      </c>
      <c r="L205">
        <v>634</v>
      </c>
      <c r="M205">
        <v>689</v>
      </c>
    </row>
    <row r="206" spans="1:13" x14ac:dyDescent="0.45">
      <c r="A206" t="s">
        <v>720</v>
      </c>
      <c r="B206" t="s">
        <v>5</v>
      </c>
      <c r="C206" t="s">
        <v>6</v>
      </c>
      <c r="D206" t="s">
        <v>721</v>
      </c>
      <c r="E206">
        <v>87</v>
      </c>
      <c r="F206">
        <v>82</v>
      </c>
      <c r="G206">
        <v>93</v>
      </c>
      <c r="H206">
        <v>94</v>
      </c>
      <c r="I206">
        <v>91</v>
      </c>
      <c r="J206">
        <v>108</v>
      </c>
      <c r="K206">
        <v>96</v>
      </c>
      <c r="L206">
        <v>125</v>
      </c>
      <c r="M206">
        <v>123</v>
      </c>
    </row>
    <row r="207" spans="1:13" x14ac:dyDescent="0.45">
      <c r="A207" t="s">
        <v>722</v>
      </c>
      <c r="B207" t="s">
        <v>5</v>
      </c>
      <c r="C207" t="s">
        <v>6</v>
      </c>
      <c r="D207" t="s">
        <v>723</v>
      </c>
      <c r="E207">
        <v>864</v>
      </c>
      <c r="F207">
        <v>988</v>
      </c>
      <c r="G207">
        <v>1036</v>
      </c>
      <c r="H207">
        <v>1091</v>
      </c>
      <c r="I207">
        <v>1109</v>
      </c>
      <c r="J207">
        <v>1267</v>
      </c>
      <c r="K207">
        <v>1325</v>
      </c>
      <c r="L207">
        <v>1533</v>
      </c>
      <c r="M207">
        <v>1628</v>
      </c>
    </row>
    <row r="208" spans="1:13" x14ac:dyDescent="0.45">
      <c r="A208" t="s">
        <v>724</v>
      </c>
      <c r="B208" t="s">
        <v>5</v>
      </c>
      <c r="C208" t="s">
        <v>6</v>
      </c>
      <c r="D208" t="s">
        <v>725</v>
      </c>
      <c r="E208">
        <v>81</v>
      </c>
      <c r="F208">
        <v>88</v>
      </c>
      <c r="G208">
        <v>84</v>
      </c>
      <c r="H208">
        <v>90</v>
      </c>
      <c r="I208">
        <v>86</v>
      </c>
      <c r="J208">
        <v>84</v>
      </c>
      <c r="K208">
        <v>81</v>
      </c>
      <c r="L208">
        <v>95</v>
      </c>
      <c r="M208">
        <v>87</v>
      </c>
    </row>
    <row r="209" spans="1:13" x14ac:dyDescent="0.45">
      <c r="A209" t="s">
        <v>726</v>
      </c>
      <c r="B209" t="s">
        <v>5</v>
      </c>
      <c r="C209" t="s">
        <v>6</v>
      </c>
      <c r="D209" t="s">
        <v>727</v>
      </c>
      <c r="E209">
        <v>818</v>
      </c>
      <c r="F209">
        <v>842</v>
      </c>
      <c r="G209">
        <v>947</v>
      </c>
      <c r="H209">
        <v>1014</v>
      </c>
      <c r="I209">
        <v>1123</v>
      </c>
      <c r="J209">
        <v>1178</v>
      </c>
      <c r="K209">
        <v>1279</v>
      </c>
      <c r="L209">
        <v>1416</v>
      </c>
      <c r="M209">
        <v>1431</v>
      </c>
    </row>
    <row r="210" spans="1:13" x14ac:dyDescent="0.45">
      <c r="A210" t="s">
        <v>728</v>
      </c>
      <c r="B210" t="s">
        <v>5</v>
      </c>
      <c r="C210" t="s">
        <v>6</v>
      </c>
      <c r="D210" t="s">
        <v>729</v>
      </c>
      <c r="E210">
        <v>26</v>
      </c>
      <c r="F210">
        <v>34</v>
      </c>
      <c r="G210">
        <v>37</v>
      </c>
      <c r="H210">
        <v>50</v>
      </c>
      <c r="I210">
        <v>56</v>
      </c>
      <c r="J210">
        <v>65</v>
      </c>
      <c r="K210">
        <v>67</v>
      </c>
      <c r="L210">
        <v>93</v>
      </c>
      <c r="M210">
        <v>70</v>
      </c>
    </row>
    <row r="211" spans="1:13" x14ac:dyDescent="0.45">
      <c r="A211" t="s">
        <v>730</v>
      </c>
      <c r="B211" t="s">
        <v>5</v>
      </c>
      <c r="C211" t="s">
        <v>6</v>
      </c>
      <c r="D211" t="s">
        <v>731</v>
      </c>
      <c r="E211">
        <v>252</v>
      </c>
      <c r="F211">
        <v>299</v>
      </c>
      <c r="G211">
        <v>357</v>
      </c>
      <c r="H211">
        <v>349</v>
      </c>
      <c r="I211">
        <v>393</v>
      </c>
      <c r="J211">
        <v>468</v>
      </c>
      <c r="K211">
        <v>516</v>
      </c>
      <c r="L211">
        <v>576</v>
      </c>
      <c r="M211">
        <v>585</v>
      </c>
    </row>
    <row r="212" spans="1:13" x14ac:dyDescent="0.45">
      <c r="A212" t="s">
        <v>732</v>
      </c>
      <c r="B212" t="s">
        <v>5</v>
      </c>
      <c r="C212" t="s">
        <v>6</v>
      </c>
      <c r="D212" t="s">
        <v>733</v>
      </c>
      <c r="E212">
        <v>22</v>
      </c>
      <c r="F212">
        <v>22</v>
      </c>
      <c r="G212">
        <v>36</v>
      </c>
      <c r="H212">
        <v>44</v>
      </c>
      <c r="I212">
        <v>31</v>
      </c>
      <c r="J212">
        <v>45</v>
      </c>
      <c r="K212">
        <v>58</v>
      </c>
      <c r="L212">
        <v>57</v>
      </c>
      <c r="M212">
        <v>52</v>
      </c>
    </row>
    <row r="213" spans="1:13" x14ac:dyDescent="0.45">
      <c r="A213" t="s">
        <v>734</v>
      </c>
      <c r="B213" t="s">
        <v>5</v>
      </c>
      <c r="C213" t="s">
        <v>6</v>
      </c>
      <c r="D213" t="s">
        <v>735</v>
      </c>
      <c r="E213">
        <v>167</v>
      </c>
      <c r="F213">
        <v>195</v>
      </c>
      <c r="G213">
        <v>227</v>
      </c>
      <c r="H213">
        <v>280</v>
      </c>
      <c r="I213">
        <v>280</v>
      </c>
      <c r="J213">
        <v>342</v>
      </c>
      <c r="K213">
        <v>447</v>
      </c>
      <c r="L213">
        <v>453</v>
      </c>
      <c r="M213">
        <v>480</v>
      </c>
    </row>
    <row r="214" spans="1:13" x14ac:dyDescent="0.45">
      <c r="A214" t="s">
        <v>736</v>
      </c>
      <c r="B214" t="s">
        <v>5</v>
      </c>
      <c r="C214" t="s">
        <v>6</v>
      </c>
      <c r="D214" t="s">
        <v>737</v>
      </c>
      <c r="E214">
        <v>9</v>
      </c>
      <c r="F214">
        <v>6</v>
      </c>
      <c r="G214">
        <v>4</v>
      </c>
      <c r="H214">
        <v>0</v>
      </c>
      <c r="I214">
        <v>4</v>
      </c>
      <c r="J214">
        <v>3</v>
      </c>
      <c r="K214">
        <v>5</v>
      </c>
      <c r="L214">
        <v>2</v>
      </c>
      <c r="M214">
        <v>4</v>
      </c>
    </row>
    <row r="215" spans="1:13" x14ac:dyDescent="0.45">
      <c r="A215" t="s">
        <v>738</v>
      </c>
      <c r="B215" t="s">
        <v>5</v>
      </c>
      <c r="C215" t="s">
        <v>6</v>
      </c>
      <c r="D215" t="s">
        <v>739</v>
      </c>
      <c r="E215">
        <v>130</v>
      </c>
      <c r="F215">
        <v>145</v>
      </c>
      <c r="G215">
        <v>133</v>
      </c>
      <c r="H215">
        <v>135</v>
      </c>
      <c r="I215">
        <v>152</v>
      </c>
      <c r="J215">
        <v>158</v>
      </c>
      <c r="K215">
        <v>161</v>
      </c>
      <c r="L215">
        <v>152</v>
      </c>
      <c r="M215">
        <v>140</v>
      </c>
    </row>
    <row r="216" spans="1:13" x14ac:dyDescent="0.45">
      <c r="A216" t="s">
        <v>740</v>
      </c>
      <c r="B216" t="s">
        <v>5</v>
      </c>
      <c r="C216" t="s">
        <v>6</v>
      </c>
      <c r="D216" t="s">
        <v>741</v>
      </c>
      <c r="E216">
        <v>2</v>
      </c>
      <c r="F216">
        <v>3</v>
      </c>
      <c r="G216">
        <v>5</v>
      </c>
      <c r="H216">
        <v>5</v>
      </c>
      <c r="I216">
        <v>4</v>
      </c>
      <c r="J216">
        <v>4</v>
      </c>
      <c r="K216">
        <v>4</v>
      </c>
      <c r="L216">
        <v>5</v>
      </c>
      <c r="M216">
        <v>3</v>
      </c>
    </row>
    <row r="217" spans="1:13" x14ac:dyDescent="0.45">
      <c r="A217" t="s">
        <v>742</v>
      </c>
      <c r="B217" t="s">
        <v>5</v>
      </c>
      <c r="C217" t="s">
        <v>6</v>
      </c>
      <c r="D217" t="s">
        <v>743</v>
      </c>
      <c r="E217">
        <v>126</v>
      </c>
      <c r="F217">
        <v>133</v>
      </c>
      <c r="G217">
        <v>131</v>
      </c>
      <c r="H217">
        <v>119</v>
      </c>
      <c r="I217">
        <v>129</v>
      </c>
      <c r="J217">
        <v>130</v>
      </c>
      <c r="K217">
        <v>124</v>
      </c>
      <c r="L217">
        <v>151</v>
      </c>
      <c r="M217">
        <v>121</v>
      </c>
    </row>
    <row r="218" spans="1:13" x14ac:dyDescent="0.45">
      <c r="A218" t="s">
        <v>744</v>
      </c>
      <c r="B218" t="s">
        <v>5</v>
      </c>
      <c r="C218" t="s">
        <v>6</v>
      </c>
      <c r="D218" t="s">
        <v>745</v>
      </c>
      <c r="E218">
        <v>4</v>
      </c>
      <c r="F218">
        <v>8</v>
      </c>
      <c r="G218">
        <v>6</v>
      </c>
      <c r="H218">
        <v>3</v>
      </c>
      <c r="I218">
        <v>8</v>
      </c>
      <c r="J218">
        <v>11</v>
      </c>
      <c r="K218">
        <v>12</v>
      </c>
      <c r="L218">
        <v>13</v>
      </c>
      <c r="M218">
        <v>17</v>
      </c>
    </row>
    <row r="219" spans="1:13" x14ac:dyDescent="0.45">
      <c r="A219" t="s">
        <v>746</v>
      </c>
      <c r="B219" t="s">
        <v>5</v>
      </c>
      <c r="C219" t="s">
        <v>6</v>
      </c>
      <c r="D219" t="s">
        <v>747</v>
      </c>
      <c r="E219">
        <v>81</v>
      </c>
      <c r="F219">
        <v>110</v>
      </c>
      <c r="G219">
        <v>96</v>
      </c>
      <c r="H219">
        <v>94</v>
      </c>
      <c r="I219">
        <v>115</v>
      </c>
      <c r="J219">
        <v>129</v>
      </c>
      <c r="K219">
        <v>134</v>
      </c>
      <c r="L219">
        <v>141</v>
      </c>
      <c r="M219">
        <v>140</v>
      </c>
    </row>
    <row r="220" spans="1:13" x14ac:dyDescent="0.45">
      <c r="A220" t="s">
        <v>748</v>
      </c>
      <c r="B220" t="s">
        <v>5</v>
      </c>
      <c r="C220" t="s">
        <v>6</v>
      </c>
      <c r="D220" t="s">
        <v>749</v>
      </c>
      <c r="E220">
        <v>9</v>
      </c>
      <c r="F220">
        <v>10</v>
      </c>
      <c r="G220">
        <v>8</v>
      </c>
      <c r="H220">
        <v>5</v>
      </c>
      <c r="I220">
        <v>9</v>
      </c>
      <c r="J220">
        <v>7</v>
      </c>
      <c r="K220">
        <v>10</v>
      </c>
      <c r="L220">
        <v>14</v>
      </c>
      <c r="M220">
        <v>15</v>
      </c>
    </row>
    <row r="221" spans="1:13" x14ac:dyDescent="0.45">
      <c r="A221" t="s">
        <v>750</v>
      </c>
      <c r="B221" t="s">
        <v>5</v>
      </c>
      <c r="C221" t="s">
        <v>6</v>
      </c>
      <c r="D221" t="s">
        <v>751</v>
      </c>
      <c r="E221">
        <v>70</v>
      </c>
      <c r="F221">
        <v>87</v>
      </c>
      <c r="G221">
        <v>93</v>
      </c>
      <c r="H221">
        <v>96</v>
      </c>
      <c r="I221">
        <v>117</v>
      </c>
      <c r="J221">
        <v>157</v>
      </c>
      <c r="K221">
        <v>147</v>
      </c>
      <c r="L221">
        <v>132</v>
      </c>
      <c r="M221">
        <v>167</v>
      </c>
    </row>
    <row r="222" spans="1:13" x14ac:dyDescent="0.45">
      <c r="A222" t="s">
        <v>752</v>
      </c>
      <c r="B222" t="s">
        <v>5</v>
      </c>
      <c r="C222" t="s">
        <v>6</v>
      </c>
      <c r="D222" t="s">
        <v>753</v>
      </c>
      <c r="E222">
        <v>19</v>
      </c>
      <c r="F222">
        <v>16</v>
      </c>
      <c r="G222">
        <v>7</v>
      </c>
      <c r="H222">
        <v>13</v>
      </c>
      <c r="I222">
        <v>7</v>
      </c>
      <c r="J222">
        <v>12</v>
      </c>
      <c r="K222">
        <v>10</v>
      </c>
      <c r="L222">
        <v>19</v>
      </c>
      <c r="M222">
        <v>17</v>
      </c>
    </row>
    <row r="223" spans="1:13" x14ac:dyDescent="0.45">
      <c r="A223" t="s">
        <v>754</v>
      </c>
      <c r="B223" t="s">
        <v>5</v>
      </c>
      <c r="C223" t="s">
        <v>6</v>
      </c>
      <c r="D223" t="s">
        <v>755</v>
      </c>
      <c r="E223">
        <v>685</v>
      </c>
      <c r="F223">
        <v>491</v>
      </c>
      <c r="G223">
        <v>336</v>
      </c>
      <c r="H223">
        <v>264</v>
      </c>
      <c r="I223">
        <v>217</v>
      </c>
      <c r="J223">
        <v>199</v>
      </c>
      <c r="K223">
        <v>201</v>
      </c>
      <c r="L223">
        <v>194</v>
      </c>
      <c r="M223">
        <v>179</v>
      </c>
    </row>
    <row r="224" spans="1:13" x14ac:dyDescent="0.45">
      <c r="A224" t="s">
        <v>756</v>
      </c>
      <c r="B224" t="s">
        <v>5</v>
      </c>
      <c r="C224" t="s">
        <v>6</v>
      </c>
      <c r="D224" t="s">
        <v>757</v>
      </c>
      <c r="E224">
        <v>17</v>
      </c>
      <c r="F224">
        <v>16</v>
      </c>
      <c r="G224">
        <v>11</v>
      </c>
      <c r="H224">
        <v>9</v>
      </c>
      <c r="I224">
        <v>12</v>
      </c>
      <c r="J224">
        <v>12</v>
      </c>
      <c r="K224">
        <v>7</v>
      </c>
      <c r="L224">
        <v>6</v>
      </c>
      <c r="M224">
        <v>15</v>
      </c>
    </row>
    <row r="225" spans="1:13" x14ac:dyDescent="0.45">
      <c r="A225" t="s">
        <v>758</v>
      </c>
      <c r="B225" t="s">
        <v>5</v>
      </c>
      <c r="C225" t="s">
        <v>6</v>
      </c>
      <c r="D225" t="s">
        <v>759</v>
      </c>
      <c r="E225">
        <v>638</v>
      </c>
      <c r="F225">
        <v>461</v>
      </c>
      <c r="G225">
        <v>300</v>
      </c>
      <c r="H225">
        <v>250</v>
      </c>
      <c r="I225">
        <v>169</v>
      </c>
      <c r="J225">
        <v>238</v>
      </c>
      <c r="K225">
        <v>206</v>
      </c>
      <c r="L225">
        <v>275</v>
      </c>
      <c r="M225">
        <v>139</v>
      </c>
    </row>
    <row r="226" spans="1:13" x14ac:dyDescent="0.45">
      <c r="A226" t="s">
        <v>760</v>
      </c>
      <c r="B226" t="s">
        <v>5</v>
      </c>
      <c r="C226" t="s">
        <v>6</v>
      </c>
      <c r="D226" t="s">
        <v>761</v>
      </c>
      <c r="E226">
        <v>216</v>
      </c>
      <c r="F226">
        <v>250</v>
      </c>
      <c r="G226">
        <v>244</v>
      </c>
      <c r="H226">
        <v>277</v>
      </c>
      <c r="I226">
        <v>304</v>
      </c>
      <c r="J226">
        <v>346</v>
      </c>
      <c r="K226">
        <v>379</v>
      </c>
      <c r="L226">
        <v>436</v>
      </c>
      <c r="M226">
        <v>438</v>
      </c>
    </row>
    <row r="227" spans="1:13" x14ac:dyDescent="0.45">
      <c r="A227" t="s">
        <v>762</v>
      </c>
      <c r="B227" t="s">
        <v>5</v>
      </c>
      <c r="C227" t="s">
        <v>6</v>
      </c>
      <c r="D227" t="s">
        <v>763</v>
      </c>
      <c r="E227">
        <v>8908</v>
      </c>
      <c r="F227">
        <v>9219</v>
      </c>
      <c r="G227">
        <v>9347</v>
      </c>
      <c r="H227">
        <v>9334</v>
      </c>
      <c r="I227">
        <v>9108</v>
      </c>
      <c r="J227">
        <v>9453</v>
      </c>
      <c r="K227">
        <v>9329</v>
      </c>
      <c r="L227">
        <v>9923</v>
      </c>
      <c r="M227">
        <v>9933</v>
      </c>
    </row>
    <row r="228" spans="1:13" x14ac:dyDescent="0.45">
      <c r="A228" t="s">
        <v>764</v>
      </c>
      <c r="B228" t="s">
        <v>5</v>
      </c>
      <c r="C228" t="s">
        <v>6</v>
      </c>
      <c r="D228" t="s">
        <v>765</v>
      </c>
      <c r="E228">
        <v>175</v>
      </c>
      <c r="F228">
        <v>194</v>
      </c>
      <c r="G228">
        <v>197</v>
      </c>
      <c r="H228">
        <v>193</v>
      </c>
      <c r="I228">
        <v>260</v>
      </c>
      <c r="J228">
        <v>282</v>
      </c>
      <c r="K228">
        <v>308</v>
      </c>
      <c r="L228">
        <v>342</v>
      </c>
      <c r="M228">
        <v>326</v>
      </c>
    </row>
    <row r="229" spans="1:13" x14ac:dyDescent="0.45">
      <c r="A229" t="s">
        <v>766</v>
      </c>
      <c r="B229" t="s">
        <v>5</v>
      </c>
      <c r="C229" t="s">
        <v>6</v>
      </c>
      <c r="D229" t="s">
        <v>767</v>
      </c>
      <c r="E229">
        <v>7426</v>
      </c>
      <c r="F229">
        <v>7748</v>
      </c>
      <c r="G229">
        <v>7963</v>
      </c>
      <c r="H229">
        <v>7789</v>
      </c>
      <c r="I229">
        <v>7673</v>
      </c>
      <c r="J229">
        <v>7857</v>
      </c>
      <c r="K229">
        <v>8045</v>
      </c>
      <c r="L229">
        <v>8205</v>
      </c>
      <c r="M229">
        <v>7899</v>
      </c>
    </row>
    <row r="230" spans="1:13" x14ac:dyDescent="0.45">
      <c r="A230" t="s">
        <v>768</v>
      </c>
      <c r="B230" t="s">
        <v>5</v>
      </c>
      <c r="C230" t="s">
        <v>6</v>
      </c>
      <c r="D230" t="s">
        <v>769</v>
      </c>
      <c r="E230">
        <v>13</v>
      </c>
      <c r="F230">
        <v>14</v>
      </c>
      <c r="G230">
        <v>19</v>
      </c>
      <c r="H230">
        <v>8</v>
      </c>
      <c r="I230">
        <v>17</v>
      </c>
      <c r="J230">
        <v>21</v>
      </c>
      <c r="K230">
        <v>35</v>
      </c>
      <c r="L230">
        <v>21</v>
      </c>
      <c r="M230">
        <v>36</v>
      </c>
    </row>
    <row r="231" spans="1:13" x14ac:dyDescent="0.45">
      <c r="A231" t="s">
        <v>770</v>
      </c>
      <c r="B231" t="s">
        <v>5</v>
      </c>
      <c r="C231" t="s">
        <v>6</v>
      </c>
      <c r="D231" t="s">
        <v>771</v>
      </c>
      <c r="E231">
        <v>151</v>
      </c>
      <c r="F231">
        <v>165</v>
      </c>
      <c r="G231">
        <v>201</v>
      </c>
      <c r="H231">
        <v>200</v>
      </c>
      <c r="I231">
        <v>226</v>
      </c>
      <c r="J231">
        <v>249</v>
      </c>
      <c r="K231">
        <v>258</v>
      </c>
      <c r="L231">
        <v>327</v>
      </c>
      <c r="M231">
        <v>323</v>
      </c>
    </row>
    <row r="232" spans="1:13" x14ac:dyDescent="0.45">
      <c r="A232" t="s">
        <v>772</v>
      </c>
      <c r="B232" t="s">
        <v>5</v>
      </c>
      <c r="C232" t="s">
        <v>6</v>
      </c>
      <c r="D232" t="s">
        <v>773</v>
      </c>
      <c r="E232">
        <v>11</v>
      </c>
      <c r="F232">
        <v>8</v>
      </c>
      <c r="G232">
        <v>9</v>
      </c>
      <c r="H232">
        <v>10</v>
      </c>
      <c r="I232">
        <v>11</v>
      </c>
      <c r="J232">
        <v>13</v>
      </c>
      <c r="K232">
        <v>14</v>
      </c>
      <c r="L232">
        <v>12</v>
      </c>
      <c r="M232">
        <v>23</v>
      </c>
    </row>
    <row r="233" spans="1:13" x14ac:dyDescent="0.45">
      <c r="A233" t="s">
        <v>774</v>
      </c>
      <c r="B233" t="s">
        <v>5</v>
      </c>
      <c r="C233" t="s">
        <v>6</v>
      </c>
      <c r="D233" t="s">
        <v>775</v>
      </c>
      <c r="E233">
        <v>103</v>
      </c>
      <c r="F233">
        <v>142</v>
      </c>
      <c r="G233">
        <v>151</v>
      </c>
      <c r="H233">
        <v>168</v>
      </c>
      <c r="I233">
        <v>196</v>
      </c>
      <c r="J233">
        <v>168</v>
      </c>
      <c r="K233">
        <v>214</v>
      </c>
      <c r="L233">
        <v>230</v>
      </c>
      <c r="M233">
        <v>236</v>
      </c>
    </row>
    <row r="234" spans="1:13" x14ac:dyDescent="0.45">
      <c r="A234" t="s">
        <v>776</v>
      </c>
      <c r="B234" t="s">
        <v>5</v>
      </c>
      <c r="C234" t="s">
        <v>6</v>
      </c>
      <c r="D234" t="s">
        <v>777</v>
      </c>
      <c r="E234">
        <v>8</v>
      </c>
      <c r="F234">
        <v>6</v>
      </c>
      <c r="G234">
        <v>8</v>
      </c>
      <c r="H234">
        <v>15</v>
      </c>
      <c r="I234">
        <v>9</v>
      </c>
      <c r="J234">
        <v>11</v>
      </c>
      <c r="K234">
        <v>12</v>
      </c>
      <c r="L234">
        <v>16</v>
      </c>
      <c r="M234">
        <v>18</v>
      </c>
    </row>
    <row r="235" spans="1:13" x14ac:dyDescent="0.45">
      <c r="A235" t="s">
        <v>778</v>
      </c>
      <c r="B235" t="s">
        <v>5</v>
      </c>
      <c r="C235" t="s">
        <v>6</v>
      </c>
      <c r="D235" t="s">
        <v>779</v>
      </c>
      <c r="E235">
        <v>119</v>
      </c>
      <c r="F235">
        <v>138</v>
      </c>
      <c r="G235">
        <v>116</v>
      </c>
      <c r="H235">
        <v>139</v>
      </c>
      <c r="I235">
        <v>167</v>
      </c>
      <c r="J235">
        <v>209</v>
      </c>
      <c r="K235">
        <v>224</v>
      </c>
      <c r="L235">
        <v>246</v>
      </c>
      <c r="M235">
        <v>261</v>
      </c>
    </row>
    <row r="236" spans="1:13" x14ac:dyDescent="0.45">
      <c r="A236" t="s">
        <v>780</v>
      </c>
      <c r="B236" t="s">
        <v>5</v>
      </c>
      <c r="C236" t="s">
        <v>6</v>
      </c>
      <c r="D236" t="s">
        <v>781</v>
      </c>
      <c r="E236">
        <v>8</v>
      </c>
      <c r="F236">
        <v>11</v>
      </c>
      <c r="G236">
        <v>10</v>
      </c>
      <c r="H236">
        <v>8</v>
      </c>
      <c r="I236">
        <v>5</v>
      </c>
      <c r="J236">
        <v>14</v>
      </c>
      <c r="K236">
        <v>11</v>
      </c>
      <c r="L236">
        <v>17</v>
      </c>
      <c r="M236">
        <v>29</v>
      </c>
    </row>
    <row r="237" spans="1:13" x14ac:dyDescent="0.45">
      <c r="A237" t="s">
        <v>782</v>
      </c>
      <c r="B237" t="s">
        <v>5</v>
      </c>
      <c r="C237" t="s">
        <v>6</v>
      </c>
      <c r="D237" t="s">
        <v>783</v>
      </c>
      <c r="E237">
        <v>93</v>
      </c>
      <c r="F237">
        <v>106</v>
      </c>
      <c r="G237">
        <v>113</v>
      </c>
      <c r="H237">
        <v>150</v>
      </c>
      <c r="I237">
        <v>154</v>
      </c>
      <c r="J237">
        <v>160</v>
      </c>
      <c r="K237">
        <v>189</v>
      </c>
      <c r="L237">
        <v>198</v>
      </c>
      <c r="M237">
        <v>230</v>
      </c>
    </row>
    <row r="238" spans="1:13" x14ac:dyDescent="0.45">
      <c r="A238" t="s">
        <v>784</v>
      </c>
      <c r="B238" t="s">
        <v>5</v>
      </c>
      <c r="C238" t="s">
        <v>6</v>
      </c>
      <c r="D238" t="s">
        <v>785</v>
      </c>
      <c r="E238">
        <v>9</v>
      </c>
      <c r="F238">
        <v>17</v>
      </c>
      <c r="G238">
        <v>19</v>
      </c>
      <c r="H238">
        <v>24</v>
      </c>
      <c r="I238">
        <v>21</v>
      </c>
      <c r="J238">
        <v>39</v>
      </c>
      <c r="K238">
        <v>31</v>
      </c>
      <c r="L238">
        <v>32</v>
      </c>
      <c r="M238">
        <v>44</v>
      </c>
    </row>
    <row r="239" spans="1:13" x14ac:dyDescent="0.45">
      <c r="A239" t="s">
        <v>786</v>
      </c>
      <c r="B239" t="s">
        <v>5</v>
      </c>
      <c r="C239" t="s">
        <v>6</v>
      </c>
      <c r="D239" t="s">
        <v>787</v>
      </c>
      <c r="E239">
        <v>57</v>
      </c>
      <c r="F239">
        <v>40</v>
      </c>
      <c r="G239">
        <v>72</v>
      </c>
      <c r="H239">
        <v>89</v>
      </c>
      <c r="I239">
        <v>71</v>
      </c>
      <c r="J239">
        <v>91</v>
      </c>
      <c r="K239">
        <v>97</v>
      </c>
      <c r="L239">
        <v>107</v>
      </c>
      <c r="M239">
        <v>115</v>
      </c>
    </row>
    <row r="240" spans="1:13" x14ac:dyDescent="0.45">
      <c r="A240" t="s">
        <v>788</v>
      </c>
      <c r="B240" t="s">
        <v>5</v>
      </c>
      <c r="C240" t="s">
        <v>6</v>
      </c>
      <c r="D240" t="s">
        <v>789</v>
      </c>
      <c r="E240">
        <v>11</v>
      </c>
      <c r="F240">
        <v>11</v>
      </c>
      <c r="G240">
        <v>17</v>
      </c>
      <c r="H240">
        <v>19</v>
      </c>
      <c r="I240">
        <v>22</v>
      </c>
      <c r="J240">
        <v>19</v>
      </c>
      <c r="K240">
        <v>24</v>
      </c>
      <c r="L240">
        <v>25</v>
      </c>
      <c r="M240">
        <v>21</v>
      </c>
    </row>
    <row r="241" spans="1:13" x14ac:dyDescent="0.45">
      <c r="A241" t="s">
        <v>790</v>
      </c>
      <c r="B241" t="s">
        <v>5</v>
      </c>
      <c r="C241" t="s">
        <v>6</v>
      </c>
      <c r="D241" t="s">
        <v>791</v>
      </c>
      <c r="E241">
        <v>33</v>
      </c>
      <c r="F241">
        <v>46</v>
      </c>
      <c r="G241">
        <v>56</v>
      </c>
      <c r="H241">
        <v>53</v>
      </c>
      <c r="I241">
        <v>57</v>
      </c>
      <c r="J241">
        <v>65</v>
      </c>
      <c r="K241">
        <v>77</v>
      </c>
      <c r="L241">
        <v>99</v>
      </c>
      <c r="M241">
        <v>95</v>
      </c>
    </row>
    <row r="242" spans="1:13" x14ac:dyDescent="0.45">
      <c r="A242" t="s">
        <v>792</v>
      </c>
      <c r="B242" t="s">
        <v>5</v>
      </c>
      <c r="C242" t="s">
        <v>6</v>
      </c>
      <c r="D242" t="s">
        <v>793</v>
      </c>
      <c r="E242">
        <v>0</v>
      </c>
      <c r="F242">
        <v>1</v>
      </c>
      <c r="G242">
        <v>2</v>
      </c>
      <c r="H242">
        <v>1</v>
      </c>
      <c r="I242">
        <v>5</v>
      </c>
      <c r="J242">
        <v>1</v>
      </c>
      <c r="K242">
        <v>4</v>
      </c>
      <c r="L242">
        <v>4</v>
      </c>
      <c r="M242">
        <v>3</v>
      </c>
    </row>
    <row r="243" spans="1:13" x14ac:dyDescent="0.45">
      <c r="A243" t="s">
        <v>794</v>
      </c>
      <c r="B243" t="s">
        <v>5</v>
      </c>
      <c r="C243" t="s">
        <v>6</v>
      </c>
      <c r="D243" t="s">
        <v>795</v>
      </c>
      <c r="E243">
        <v>40</v>
      </c>
      <c r="F243">
        <v>35</v>
      </c>
      <c r="G243">
        <v>51</v>
      </c>
      <c r="H243">
        <v>46</v>
      </c>
      <c r="I243">
        <v>49</v>
      </c>
      <c r="J243">
        <v>51</v>
      </c>
      <c r="K243">
        <v>76</v>
      </c>
      <c r="L243">
        <v>64</v>
      </c>
      <c r="M243">
        <v>56</v>
      </c>
    </row>
    <row r="244" spans="1:13" x14ac:dyDescent="0.45">
      <c r="A244" t="s">
        <v>796</v>
      </c>
      <c r="B244" t="s">
        <v>5</v>
      </c>
      <c r="C244" t="s">
        <v>6</v>
      </c>
      <c r="D244" t="s">
        <v>797</v>
      </c>
      <c r="E244">
        <v>1</v>
      </c>
      <c r="F244">
        <v>1</v>
      </c>
      <c r="G244">
        <v>3</v>
      </c>
      <c r="H244">
        <v>1</v>
      </c>
      <c r="I244">
        <v>4</v>
      </c>
      <c r="J244">
        <v>3</v>
      </c>
      <c r="K244">
        <v>2</v>
      </c>
      <c r="L244">
        <v>2</v>
      </c>
      <c r="M244">
        <v>1</v>
      </c>
    </row>
    <row r="245" spans="1:13" x14ac:dyDescent="0.45">
      <c r="A245" t="s">
        <v>798</v>
      </c>
      <c r="B245" t="s">
        <v>5</v>
      </c>
      <c r="C245" t="s">
        <v>6</v>
      </c>
      <c r="D245" t="s">
        <v>799</v>
      </c>
      <c r="E245">
        <v>39</v>
      </c>
      <c r="F245">
        <v>36</v>
      </c>
      <c r="G245">
        <v>42</v>
      </c>
      <c r="H245">
        <v>50</v>
      </c>
      <c r="I245">
        <v>52</v>
      </c>
      <c r="J245">
        <v>61</v>
      </c>
      <c r="K245">
        <v>61</v>
      </c>
      <c r="L245">
        <v>59</v>
      </c>
      <c r="M245">
        <v>62</v>
      </c>
    </row>
    <row r="246" spans="1:13" x14ac:dyDescent="0.45">
      <c r="A246" t="s">
        <v>800</v>
      </c>
      <c r="B246" t="s">
        <v>5</v>
      </c>
      <c r="C246" t="s">
        <v>6</v>
      </c>
      <c r="D246" t="s">
        <v>801</v>
      </c>
      <c r="E246">
        <v>2</v>
      </c>
      <c r="F246">
        <v>6</v>
      </c>
      <c r="G246">
        <v>1</v>
      </c>
      <c r="H246">
        <v>6</v>
      </c>
      <c r="I246">
        <v>5</v>
      </c>
      <c r="J246">
        <v>8</v>
      </c>
      <c r="K246">
        <v>4</v>
      </c>
      <c r="L246">
        <v>3</v>
      </c>
      <c r="M246">
        <v>9</v>
      </c>
    </row>
    <row r="247" spans="1:13" x14ac:dyDescent="0.45">
      <c r="A247" t="s">
        <v>802</v>
      </c>
      <c r="B247" t="s">
        <v>5</v>
      </c>
      <c r="C247" t="s">
        <v>6</v>
      </c>
      <c r="D247" t="s">
        <v>803</v>
      </c>
      <c r="E247">
        <v>27</v>
      </c>
      <c r="F247">
        <v>24</v>
      </c>
      <c r="G247">
        <v>30</v>
      </c>
      <c r="H247">
        <v>30</v>
      </c>
      <c r="I247">
        <v>41</v>
      </c>
      <c r="J247">
        <v>49</v>
      </c>
      <c r="K247">
        <v>49</v>
      </c>
      <c r="L247">
        <v>69</v>
      </c>
      <c r="M247">
        <v>66</v>
      </c>
    </row>
    <row r="248" spans="1:13" x14ac:dyDescent="0.45">
      <c r="A248" t="s">
        <v>804</v>
      </c>
      <c r="B248" t="s">
        <v>5</v>
      </c>
      <c r="C248" t="s">
        <v>6</v>
      </c>
      <c r="D248" t="s">
        <v>805</v>
      </c>
      <c r="E248">
        <v>2</v>
      </c>
      <c r="F248">
        <v>1</v>
      </c>
      <c r="G248">
        <v>1</v>
      </c>
      <c r="H248">
        <v>3</v>
      </c>
      <c r="I248">
        <v>4</v>
      </c>
      <c r="J248">
        <v>4</v>
      </c>
      <c r="K248">
        <v>5</v>
      </c>
      <c r="L248">
        <v>2</v>
      </c>
      <c r="M248">
        <v>3</v>
      </c>
    </row>
    <row r="249" spans="1:13" x14ac:dyDescent="0.45">
      <c r="A249" t="s">
        <v>806</v>
      </c>
      <c r="B249" t="s">
        <v>5</v>
      </c>
      <c r="C249" t="s">
        <v>6</v>
      </c>
      <c r="D249" t="s">
        <v>807</v>
      </c>
      <c r="E249">
        <v>23</v>
      </c>
      <c r="F249">
        <v>27</v>
      </c>
      <c r="G249">
        <v>28</v>
      </c>
      <c r="H249">
        <v>26</v>
      </c>
      <c r="I249">
        <v>30</v>
      </c>
      <c r="J249">
        <v>31</v>
      </c>
      <c r="K249">
        <v>46</v>
      </c>
      <c r="L249">
        <v>51</v>
      </c>
      <c r="M249">
        <v>48</v>
      </c>
    </row>
    <row r="250" spans="1:13" x14ac:dyDescent="0.45">
      <c r="A250" t="s">
        <v>808</v>
      </c>
      <c r="B250" t="s">
        <v>5</v>
      </c>
      <c r="C250" t="s">
        <v>6</v>
      </c>
      <c r="D250" t="s">
        <v>809</v>
      </c>
      <c r="E250">
        <v>14</v>
      </c>
      <c r="F250">
        <v>16</v>
      </c>
      <c r="G250">
        <v>5</v>
      </c>
      <c r="H250">
        <v>4</v>
      </c>
      <c r="I250">
        <v>8</v>
      </c>
      <c r="J250">
        <v>5</v>
      </c>
      <c r="K250">
        <v>8</v>
      </c>
      <c r="L250">
        <v>4</v>
      </c>
      <c r="M250">
        <v>8</v>
      </c>
    </row>
    <row r="251" spans="1:13" x14ac:dyDescent="0.45">
      <c r="A251" t="s">
        <v>810</v>
      </c>
      <c r="B251" t="s">
        <v>5</v>
      </c>
      <c r="C251" t="s">
        <v>6</v>
      </c>
      <c r="D251" t="s">
        <v>811</v>
      </c>
      <c r="E251">
        <v>309</v>
      </c>
      <c r="F251">
        <v>165</v>
      </c>
      <c r="G251">
        <v>151</v>
      </c>
      <c r="H251">
        <v>131</v>
      </c>
      <c r="I251">
        <v>134</v>
      </c>
      <c r="J251">
        <v>92</v>
      </c>
      <c r="K251">
        <v>104</v>
      </c>
      <c r="L251">
        <v>93</v>
      </c>
      <c r="M251">
        <v>123</v>
      </c>
    </row>
    <row r="252" spans="1:13" x14ac:dyDescent="0.45">
      <c r="A252" t="s">
        <v>812</v>
      </c>
      <c r="B252" t="s">
        <v>5</v>
      </c>
      <c r="C252" t="s">
        <v>6</v>
      </c>
      <c r="D252" t="s">
        <v>813</v>
      </c>
      <c r="E252">
        <v>10</v>
      </c>
      <c r="F252">
        <v>6</v>
      </c>
      <c r="G252">
        <v>9</v>
      </c>
      <c r="H252">
        <v>4</v>
      </c>
      <c r="I252">
        <v>4</v>
      </c>
      <c r="J252">
        <v>5</v>
      </c>
      <c r="K252">
        <v>3</v>
      </c>
      <c r="L252">
        <v>1</v>
      </c>
      <c r="M252">
        <v>5</v>
      </c>
    </row>
    <row r="253" spans="1:13" x14ac:dyDescent="0.45">
      <c r="A253" t="s">
        <v>814</v>
      </c>
      <c r="B253" t="s">
        <v>5</v>
      </c>
      <c r="C253" t="s">
        <v>6</v>
      </c>
      <c r="D253" t="s">
        <v>815</v>
      </c>
      <c r="E253">
        <v>259</v>
      </c>
      <c r="F253">
        <v>166</v>
      </c>
      <c r="G253">
        <v>102</v>
      </c>
      <c r="H253">
        <v>112</v>
      </c>
      <c r="I253">
        <v>122</v>
      </c>
      <c r="J253">
        <v>61</v>
      </c>
      <c r="K253">
        <v>72</v>
      </c>
      <c r="L253">
        <v>93</v>
      </c>
      <c r="M253">
        <v>103</v>
      </c>
    </row>
    <row r="254" spans="1:13" x14ac:dyDescent="0.45">
      <c r="A254" t="s">
        <v>816</v>
      </c>
      <c r="B254" t="s">
        <v>6</v>
      </c>
      <c r="C254" t="s">
        <v>6</v>
      </c>
      <c r="D254" t="s">
        <v>313</v>
      </c>
      <c r="E254">
        <v>2331</v>
      </c>
      <c r="F254">
        <v>2347</v>
      </c>
      <c r="G254">
        <v>2215</v>
      </c>
      <c r="H254">
        <v>2126</v>
      </c>
      <c r="I254">
        <v>2171</v>
      </c>
      <c r="J254">
        <v>2320</v>
      </c>
      <c r="K254">
        <v>2422</v>
      </c>
      <c r="L254">
        <v>2528</v>
      </c>
      <c r="M254">
        <v>2289</v>
      </c>
    </row>
    <row r="255" spans="1:13" x14ac:dyDescent="0.45">
      <c r="A255" t="s">
        <v>817</v>
      </c>
      <c r="B255" t="s">
        <v>6</v>
      </c>
      <c r="C255" t="s">
        <v>6</v>
      </c>
      <c r="D255" t="s">
        <v>315</v>
      </c>
      <c r="E255">
        <v>12324</v>
      </c>
      <c r="F255">
        <v>12725</v>
      </c>
      <c r="G255">
        <v>12845</v>
      </c>
      <c r="H255">
        <v>12257</v>
      </c>
      <c r="I255">
        <v>11609</v>
      </c>
      <c r="J255">
        <v>11281</v>
      </c>
      <c r="K255">
        <v>10861</v>
      </c>
      <c r="L255">
        <v>10914</v>
      </c>
      <c r="M255">
        <v>10383</v>
      </c>
    </row>
    <row r="256" spans="1:13" x14ac:dyDescent="0.45">
      <c r="A256" t="s">
        <v>818</v>
      </c>
      <c r="B256" t="s">
        <v>6</v>
      </c>
      <c r="C256" t="s">
        <v>6</v>
      </c>
      <c r="D256" t="s">
        <v>317</v>
      </c>
      <c r="E256">
        <v>2372</v>
      </c>
      <c r="F256">
        <v>2457</v>
      </c>
      <c r="G256">
        <v>2262</v>
      </c>
      <c r="H256">
        <v>2282</v>
      </c>
      <c r="I256">
        <v>2276</v>
      </c>
      <c r="J256">
        <v>2498</v>
      </c>
      <c r="K256">
        <v>2471</v>
      </c>
      <c r="L256">
        <v>2565</v>
      </c>
      <c r="M256">
        <v>2443</v>
      </c>
    </row>
    <row r="257" spans="1:13" x14ac:dyDescent="0.45">
      <c r="A257" t="s">
        <v>819</v>
      </c>
      <c r="B257" t="s">
        <v>6</v>
      </c>
      <c r="C257" t="s">
        <v>6</v>
      </c>
      <c r="D257" t="s">
        <v>319</v>
      </c>
      <c r="E257">
        <v>12718</v>
      </c>
      <c r="F257">
        <v>13270</v>
      </c>
      <c r="G257">
        <v>13494</v>
      </c>
      <c r="H257">
        <v>12596</v>
      </c>
      <c r="I257">
        <v>12053</v>
      </c>
      <c r="J257">
        <v>11762</v>
      </c>
      <c r="K257">
        <v>11377</v>
      </c>
      <c r="L257">
        <v>11300</v>
      </c>
      <c r="M257">
        <v>11052</v>
      </c>
    </row>
    <row r="258" spans="1:13" x14ac:dyDescent="0.45">
      <c r="A258" t="s">
        <v>820</v>
      </c>
      <c r="B258" t="s">
        <v>6</v>
      </c>
      <c r="C258" t="s">
        <v>6</v>
      </c>
      <c r="D258" t="s">
        <v>321</v>
      </c>
      <c r="E258">
        <v>19</v>
      </c>
      <c r="F258">
        <v>21</v>
      </c>
      <c r="G258">
        <v>21</v>
      </c>
      <c r="H258">
        <v>16</v>
      </c>
      <c r="I258">
        <v>33</v>
      </c>
      <c r="J258">
        <v>32</v>
      </c>
      <c r="K258">
        <v>31</v>
      </c>
      <c r="L258">
        <v>39</v>
      </c>
      <c r="M258">
        <v>44</v>
      </c>
    </row>
    <row r="259" spans="1:13" x14ac:dyDescent="0.45">
      <c r="A259" t="s">
        <v>821</v>
      </c>
      <c r="B259" t="s">
        <v>6</v>
      </c>
      <c r="C259" t="s">
        <v>6</v>
      </c>
      <c r="D259" t="s">
        <v>323</v>
      </c>
      <c r="E259">
        <v>81</v>
      </c>
      <c r="F259">
        <v>82</v>
      </c>
      <c r="G259">
        <v>86</v>
      </c>
      <c r="H259">
        <v>96</v>
      </c>
      <c r="I259">
        <v>90</v>
      </c>
      <c r="J259">
        <v>108</v>
      </c>
      <c r="K259">
        <v>133</v>
      </c>
      <c r="L259">
        <v>132</v>
      </c>
      <c r="M259">
        <v>138</v>
      </c>
    </row>
    <row r="260" spans="1:13" x14ac:dyDescent="0.45">
      <c r="A260" t="s">
        <v>822</v>
      </c>
      <c r="B260" t="s">
        <v>6</v>
      </c>
      <c r="C260" t="s">
        <v>6</v>
      </c>
      <c r="D260" t="s">
        <v>325</v>
      </c>
      <c r="E260">
        <v>18</v>
      </c>
      <c r="F260">
        <v>22</v>
      </c>
      <c r="G260">
        <v>17</v>
      </c>
      <c r="H260">
        <v>24</v>
      </c>
      <c r="I260">
        <v>21</v>
      </c>
      <c r="J260">
        <v>32</v>
      </c>
      <c r="K260">
        <v>39</v>
      </c>
      <c r="L260">
        <v>27</v>
      </c>
      <c r="M260">
        <v>37</v>
      </c>
    </row>
    <row r="261" spans="1:13" x14ac:dyDescent="0.45">
      <c r="A261" t="s">
        <v>823</v>
      </c>
      <c r="B261" t="s">
        <v>6</v>
      </c>
      <c r="C261" t="s">
        <v>6</v>
      </c>
      <c r="D261" t="s">
        <v>327</v>
      </c>
      <c r="E261">
        <v>58</v>
      </c>
      <c r="F261">
        <v>79</v>
      </c>
      <c r="G261">
        <v>93</v>
      </c>
      <c r="H261">
        <v>95</v>
      </c>
      <c r="I261">
        <v>119</v>
      </c>
      <c r="J261">
        <v>102</v>
      </c>
      <c r="K261">
        <v>139</v>
      </c>
      <c r="L261">
        <v>118</v>
      </c>
      <c r="M261">
        <v>121</v>
      </c>
    </row>
    <row r="262" spans="1:13" x14ac:dyDescent="0.45">
      <c r="A262" t="s">
        <v>824</v>
      </c>
      <c r="B262" t="s">
        <v>6</v>
      </c>
      <c r="C262" t="s">
        <v>6</v>
      </c>
      <c r="D262" t="s">
        <v>329</v>
      </c>
      <c r="E262">
        <v>64</v>
      </c>
      <c r="F262">
        <v>65</v>
      </c>
      <c r="G262">
        <v>64</v>
      </c>
      <c r="H262">
        <v>75</v>
      </c>
      <c r="I262">
        <v>66</v>
      </c>
      <c r="J262">
        <v>79</v>
      </c>
      <c r="K262">
        <v>81</v>
      </c>
      <c r="L262">
        <v>81</v>
      </c>
      <c r="M262">
        <v>83</v>
      </c>
    </row>
    <row r="263" spans="1:13" x14ac:dyDescent="0.45">
      <c r="A263" t="s">
        <v>825</v>
      </c>
      <c r="B263" t="s">
        <v>6</v>
      </c>
      <c r="C263" t="s">
        <v>6</v>
      </c>
      <c r="D263" t="s">
        <v>331</v>
      </c>
      <c r="E263">
        <v>187</v>
      </c>
      <c r="F263">
        <v>215</v>
      </c>
      <c r="G263">
        <v>217</v>
      </c>
      <c r="H263">
        <v>248</v>
      </c>
      <c r="I263">
        <v>257</v>
      </c>
      <c r="J263">
        <v>259</v>
      </c>
      <c r="K263">
        <v>280</v>
      </c>
      <c r="L263">
        <v>293</v>
      </c>
      <c r="M263">
        <v>321</v>
      </c>
    </row>
    <row r="264" spans="1:13" x14ac:dyDescent="0.45">
      <c r="A264" t="s">
        <v>826</v>
      </c>
      <c r="B264" t="s">
        <v>6</v>
      </c>
      <c r="C264" t="s">
        <v>6</v>
      </c>
      <c r="D264" t="s">
        <v>333</v>
      </c>
      <c r="E264">
        <v>61</v>
      </c>
      <c r="F264">
        <v>67</v>
      </c>
      <c r="G264">
        <v>58</v>
      </c>
      <c r="H264">
        <v>61</v>
      </c>
      <c r="I264">
        <v>72</v>
      </c>
      <c r="J264">
        <v>88</v>
      </c>
      <c r="K264">
        <v>80</v>
      </c>
      <c r="L264">
        <v>86</v>
      </c>
      <c r="M264">
        <v>87</v>
      </c>
    </row>
    <row r="265" spans="1:13" x14ac:dyDescent="0.45">
      <c r="A265" t="s">
        <v>827</v>
      </c>
      <c r="B265" t="s">
        <v>6</v>
      </c>
      <c r="C265" t="s">
        <v>6</v>
      </c>
      <c r="D265" t="s">
        <v>335</v>
      </c>
      <c r="E265">
        <v>223</v>
      </c>
      <c r="F265">
        <v>205</v>
      </c>
      <c r="G265">
        <v>249</v>
      </c>
      <c r="H265">
        <v>258</v>
      </c>
      <c r="I265">
        <v>262</v>
      </c>
      <c r="J265">
        <v>254</v>
      </c>
      <c r="K265">
        <v>281</v>
      </c>
      <c r="L265">
        <v>301</v>
      </c>
      <c r="M265">
        <v>312</v>
      </c>
    </row>
    <row r="266" spans="1:13" x14ac:dyDescent="0.45">
      <c r="A266" t="s">
        <v>828</v>
      </c>
      <c r="B266" t="s">
        <v>6</v>
      </c>
      <c r="C266" t="s">
        <v>6</v>
      </c>
      <c r="D266" t="s">
        <v>337</v>
      </c>
      <c r="E266">
        <v>18</v>
      </c>
      <c r="F266">
        <v>21</v>
      </c>
      <c r="G266">
        <v>16</v>
      </c>
      <c r="H266">
        <v>16</v>
      </c>
      <c r="I266">
        <v>16</v>
      </c>
      <c r="J266">
        <v>21</v>
      </c>
      <c r="K266">
        <v>14</v>
      </c>
      <c r="L266">
        <v>25</v>
      </c>
      <c r="M266">
        <v>31</v>
      </c>
    </row>
    <row r="267" spans="1:13" x14ac:dyDescent="0.45">
      <c r="A267" t="s">
        <v>829</v>
      </c>
      <c r="B267" t="s">
        <v>6</v>
      </c>
      <c r="C267" t="s">
        <v>6</v>
      </c>
      <c r="D267" t="s">
        <v>339</v>
      </c>
      <c r="E267">
        <v>23</v>
      </c>
      <c r="F267">
        <v>36</v>
      </c>
      <c r="G267">
        <v>21</v>
      </c>
      <c r="H267">
        <v>41</v>
      </c>
      <c r="I267">
        <v>35</v>
      </c>
      <c r="J267">
        <v>35</v>
      </c>
      <c r="K267">
        <v>42</v>
      </c>
      <c r="L267">
        <v>50</v>
      </c>
      <c r="M267">
        <v>49</v>
      </c>
    </row>
    <row r="268" spans="1:13" x14ac:dyDescent="0.45">
      <c r="A268" t="s">
        <v>830</v>
      </c>
      <c r="B268" t="s">
        <v>6</v>
      </c>
      <c r="C268" t="s">
        <v>6</v>
      </c>
      <c r="D268" t="s">
        <v>341</v>
      </c>
      <c r="E268">
        <v>17</v>
      </c>
      <c r="F268">
        <v>10</v>
      </c>
      <c r="G268">
        <v>22</v>
      </c>
      <c r="H268">
        <v>20</v>
      </c>
      <c r="I268">
        <v>20</v>
      </c>
      <c r="J268">
        <v>20</v>
      </c>
      <c r="K268">
        <v>15</v>
      </c>
      <c r="L268">
        <v>25</v>
      </c>
      <c r="M268">
        <v>27</v>
      </c>
    </row>
    <row r="269" spans="1:13" x14ac:dyDescent="0.45">
      <c r="A269" t="s">
        <v>831</v>
      </c>
      <c r="B269" t="s">
        <v>6</v>
      </c>
      <c r="C269" t="s">
        <v>6</v>
      </c>
      <c r="D269" t="s">
        <v>343</v>
      </c>
      <c r="E269">
        <v>32</v>
      </c>
      <c r="F269">
        <v>39</v>
      </c>
      <c r="G269">
        <v>28</v>
      </c>
      <c r="H269">
        <v>52</v>
      </c>
      <c r="I269">
        <v>35</v>
      </c>
      <c r="J269">
        <v>43</v>
      </c>
      <c r="K269">
        <v>37</v>
      </c>
      <c r="L269">
        <v>50</v>
      </c>
      <c r="M269">
        <v>53</v>
      </c>
    </row>
    <row r="270" spans="1:13" x14ac:dyDescent="0.45">
      <c r="A270" t="s">
        <v>832</v>
      </c>
      <c r="B270" t="s">
        <v>6</v>
      </c>
      <c r="C270" t="s">
        <v>6</v>
      </c>
      <c r="D270" t="s">
        <v>345</v>
      </c>
      <c r="E270">
        <v>2</v>
      </c>
      <c r="F270">
        <v>1</v>
      </c>
      <c r="G270">
        <v>2</v>
      </c>
      <c r="H270">
        <v>4</v>
      </c>
      <c r="I270">
        <v>2</v>
      </c>
      <c r="J270">
        <v>2</v>
      </c>
      <c r="K270">
        <v>3</v>
      </c>
      <c r="L270">
        <v>1</v>
      </c>
      <c r="M270">
        <v>1</v>
      </c>
    </row>
    <row r="271" spans="1:13" x14ac:dyDescent="0.45">
      <c r="A271" t="s">
        <v>833</v>
      </c>
      <c r="B271" t="s">
        <v>6</v>
      </c>
      <c r="C271" t="s">
        <v>6</v>
      </c>
      <c r="D271" t="s">
        <v>347</v>
      </c>
      <c r="E271">
        <v>34</v>
      </c>
      <c r="F271">
        <v>30</v>
      </c>
      <c r="G271">
        <v>30</v>
      </c>
      <c r="H271">
        <v>39</v>
      </c>
      <c r="I271">
        <v>32</v>
      </c>
      <c r="J271">
        <v>36</v>
      </c>
      <c r="K271">
        <v>26</v>
      </c>
      <c r="L271">
        <v>32</v>
      </c>
      <c r="M271">
        <v>29</v>
      </c>
    </row>
    <row r="272" spans="1:13" x14ac:dyDescent="0.45">
      <c r="A272" t="s">
        <v>834</v>
      </c>
      <c r="B272" t="s">
        <v>6</v>
      </c>
      <c r="C272" t="s">
        <v>6</v>
      </c>
      <c r="D272" t="s">
        <v>349</v>
      </c>
      <c r="E272">
        <v>2</v>
      </c>
      <c r="F272">
        <v>1</v>
      </c>
      <c r="G272">
        <v>1</v>
      </c>
      <c r="H272">
        <v>1</v>
      </c>
      <c r="I272">
        <v>5</v>
      </c>
      <c r="J272">
        <v>1</v>
      </c>
      <c r="K272">
        <v>5</v>
      </c>
      <c r="L272">
        <v>2</v>
      </c>
      <c r="M272">
        <v>1</v>
      </c>
    </row>
    <row r="273" spans="1:13" x14ac:dyDescent="0.45">
      <c r="A273" t="s">
        <v>835</v>
      </c>
      <c r="B273" t="s">
        <v>6</v>
      </c>
      <c r="C273" t="s">
        <v>6</v>
      </c>
      <c r="D273" t="s">
        <v>351</v>
      </c>
      <c r="E273">
        <v>35</v>
      </c>
      <c r="F273">
        <v>39</v>
      </c>
      <c r="G273">
        <v>39</v>
      </c>
      <c r="H273">
        <v>36</v>
      </c>
      <c r="I273">
        <v>41</v>
      </c>
      <c r="J273">
        <v>40</v>
      </c>
      <c r="K273">
        <v>35</v>
      </c>
      <c r="L273">
        <v>42</v>
      </c>
      <c r="M273">
        <v>30</v>
      </c>
    </row>
    <row r="274" spans="1:13" x14ac:dyDescent="0.45">
      <c r="A274" t="s">
        <v>836</v>
      </c>
      <c r="B274" t="s">
        <v>6</v>
      </c>
      <c r="C274" t="s">
        <v>6</v>
      </c>
      <c r="D274" t="s">
        <v>353</v>
      </c>
      <c r="E274">
        <v>14</v>
      </c>
      <c r="F274">
        <v>12</v>
      </c>
      <c r="G274">
        <v>15</v>
      </c>
      <c r="H274">
        <v>14</v>
      </c>
      <c r="I274">
        <v>9</v>
      </c>
      <c r="J274">
        <v>17</v>
      </c>
      <c r="K274">
        <v>7</v>
      </c>
      <c r="L274">
        <v>17</v>
      </c>
      <c r="M274">
        <v>17</v>
      </c>
    </row>
    <row r="275" spans="1:13" x14ac:dyDescent="0.45">
      <c r="A275" t="s">
        <v>837</v>
      </c>
      <c r="B275" t="s">
        <v>6</v>
      </c>
      <c r="C275" t="s">
        <v>6</v>
      </c>
      <c r="D275" t="s">
        <v>355</v>
      </c>
      <c r="E275">
        <v>28</v>
      </c>
      <c r="F275">
        <v>31</v>
      </c>
      <c r="G275">
        <v>27</v>
      </c>
      <c r="H275">
        <v>44</v>
      </c>
      <c r="I275">
        <v>54</v>
      </c>
      <c r="J275">
        <v>33</v>
      </c>
      <c r="K275">
        <v>31</v>
      </c>
      <c r="L275">
        <v>36</v>
      </c>
      <c r="M275">
        <v>44</v>
      </c>
    </row>
    <row r="276" spans="1:13" x14ac:dyDescent="0.45">
      <c r="A276" t="s">
        <v>838</v>
      </c>
      <c r="B276" t="s">
        <v>6</v>
      </c>
      <c r="C276" t="s">
        <v>6</v>
      </c>
      <c r="D276" t="s">
        <v>357</v>
      </c>
      <c r="E276">
        <v>14</v>
      </c>
      <c r="F276">
        <v>17</v>
      </c>
      <c r="G276">
        <v>14</v>
      </c>
      <c r="H276">
        <v>15</v>
      </c>
      <c r="I276">
        <v>10</v>
      </c>
      <c r="J276">
        <v>15</v>
      </c>
      <c r="K276">
        <v>17</v>
      </c>
      <c r="L276">
        <v>20</v>
      </c>
      <c r="M276">
        <v>23</v>
      </c>
    </row>
    <row r="277" spans="1:13" x14ac:dyDescent="0.45">
      <c r="A277" t="s">
        <v>839</v>
      </c>
      <c r="B277" t="s">
        <v>6</v>
      </c>
      <c r="C277" t="s">
        <v>6</v>
      </c>
      <c r="D277" t="s">
        <v>359</v>
      </c>
      <c r="E277">
        <v>30</v>
      </c>
      <c r="F277">
        <v>41</v>
      </c>
      <c r="G277">
        <v>43</v>
      </c>
      <c r="H277">
        <v>48</v>
      </c>
      <c r="I277">
        <v>46</v>
      </c>
      <c r="J277">
        <v>45</v>
      </c>
      <c r="K277">
        <v>44</v>
      </c>
      <c r="L277">
        <v>44</v>
      </c>
      <c r="M277">
        <v>55</v>
      </c>
    </row>
    <row r="278" spans="1:13" x14ac:dyDescent="0.45">
      <c r="A278" t="s">
        <v>840</v>
      </c>
      <c r="B278" t="s">
        <v>6</v>
      </c>
      <c r="C278" t="s">
        <v>6</v>
      </c>
      <c r="D278" t="s">
        <v>361</v>
      </c>
      <c r="E278">
        <v>80</v>
      </c>
      <c r="F278">
        <v>74</v>
      </c>
      <c r="G278">
        <v>26</v>
      </c>
      <c r="H278">
        <v>32</v>
      </c>
      <c r="I278">
        <v>24</v>
      </c>
      <c r="J278">
        <v>18</v>
      </c>
      <c r="K278">
        <v>18</v>
      </c>
      <c r="L278">
        <v>18</v>
      </c>
      <c r="M278">
        <v>16</v>
      </c>
    </row>
    <row r="279" spans="1:13" x14ac:dyDescent="0.45">
      <c r="A279" t="s">
        <v>841</v>
      </c>
      <c r="B279" t="s">
        <v>6</v>
      </c>
      <c r="C279" t="s">
        <v>6</v>
      </c>
      <c r="D279" t="s">
        <v>363</v>
      </c>
      <c r="E279">
        <v>414</v>
      </c>
      <c r="F279">
        <v>316</v>
      </c>
      <c r="G279">
        <v>132</v>
      </c>
      <c r="H279">
        <v>98</v>
      </c>
      <c r="I279">
        <v>116</v>
      </c>
      <c r="J279">
        <v>79</v>
      </c>
      <c r="K279">
        <v>57</v>
      </c>
      <c r="L279">
        <v>69</v>
      </c>
      <c r="M279">
        <v>47</v>
      </c>
    </row>
    <row r="280" spans="1:13" x14ac:dyDescent="0.45">
      <c r="A280" t="s">
        <v>842</v>
      </c>
      <c r="B280" t="s">
        <v>6</v>
      </c>
      <c r="C280" t="s">
        <v>6</v>
      </c>
      <c r="D280" t="s">
        <v>365</v>
      </c>
      <c r="E280">
        <v>85</v>
      </c>
      <c r="F280">
        <v>83</v>
      </c>
      <c r="G280">
        <v>35</v>
      </c>
      <c r="H280">
        <v>28</v>
      </c>
      <c r="I280">
        <v>36</v>
      </c>
      <c r="J280">
        <v>33</v>
      </c>
      <c r="K280">
        <v>23</v>
      </c>
      <c r="L280">
        <v>16</v>
      </c>
      <c r="M280">
        <v>14</v>
      </c>
    </row>
    <row r="281" spans="1:13" x14ac:dyDescent="0.45">
      <c r="A281" t="s">
        <v>843</v>
      </c>
      <c r="B281" t="s">
        <v>6</v>
      </c>
      <c r="C281" t="s">
        <v>6</v>
      </c>
      <c r="D281" t="s">
        <v>367</v>
      </c>
      <c r="E281">
        <v>463</v>
      </c>
      <c r="F281">
        <v>376</v>
      </c>
      <c r="G281">
        <v>137</v>
      </c>
      <c r="H281">
        <v>137</v>
      </c>
      <c r="I281">
        <v>131</v>
      </c>
      <c r="J281">
        <v>106</v>
      </c>
      <c r="K281">
        <v>72</v>
      </c>
      <c r="L281">
        <v>60</v>
      </c>
      <c r="M281">
        <v>41</v>
      </c>
    </row>
    <row r="282" spans="1:13" x14ac:dyDescent="0.45">
      <c r="A282" t="s">
        <v>844</v>
      </c>
      <c r="B282" t="s">
        <v>6</v>
      </c>
      <c r="C282" t="s">
        <v>6</v>
      </c>
      <c r="D282" t="s">
        <v>369</v>
      </c>
      <c r="E282">
        <v>6188</v>
      </c>
      <c r="F282">
        <v>6050</v>
      </c>
      <c r="G282">
        <v>5643</v>
      </c>
      <c r="H282">
        <v>5561</v>
      </c>
      <c r="I282">
        <v>5486</v>
      </c>
      <c r="J282">
        <v>5257</v>
      </c>
      <c r="K282">
        <v>5203</v>
      </c>
      <c r="L282">
        <v>5516</v>
      </c>
      <c r="M282">
        <v>4895</v>
      </c>
    </row>
    <row r="283" spans="1:13" x14ac:dyDescent="0.45">
      <c r="A283" t="s">
        <v>845</v>
      </c>
      <c r="B283" t="s">
        <v>6</v>
      </c>
      <c r="C283" t="s">
        <v>6</v>
      </c>
      <c r="D283" t="s">
        <v>371</v>
      </c>
      <c r="E283">
        <v>33053</v>
      </c>
      <c r="F283">
        <v>33814</v>
      </c>
      <c r="G283">
        <v>33019</v>
      </c>
      <c r="H283">
        <v>31136</v>
      </c>
      <c r="I283">
        <v>30277</v>
      </c>
      <c r="J283">
        <v>29292</v>
      </c>
      <c r="K283">
        <v>28759</v>
      </c>
      <c r="L283">
        <v>28815</v>
      </c>
      <c r="M283">
        <v>27684</v>
      </c>
    </row>
    <row r="284" spans="1:13" x14ac:dyDescent="0.45">
      <c r="A284" t="s">
        <v>846</v>
      </c>
      <c r="B284" t="s">
        <v>6</v>
      </c>
      <c r="C284" t="s">
        <v>6</v>
      </c>
      <c r="D284" t="s">
        <v>373</v>
      </c>
      <c r="E284">
        <v>6159</v>
      </c>
      <c r="F284">
        <v>6017</v>
      </c>
      <c r="G284">
        <v>5853</v>
      </c>
      <c r="H284">
        <v>5551</v>
      </c>
      <c r="I284">
        <v>5575</v>
      </c>
      <c r="J284">
        <v>5481</v>
      </c>
      <c r="K284">
        <v>5343</v>
      </c>
      <c r="L284">
        <v>5588</v>
      </c>
      <c r="M284">
        <v>5079</v>
      </c>
    </row>
    <row r="285" spans="1:13" x14ac:dyDescent="0.45">
      <c r="A285" t="s">
        <v>847</v>
      </c>
      <c r="B285" t="s">
        <v>6</v>
      </c>
      <c r="C285" t="s">
        <v>6</v>
      </c>
      <c r="D285" t="s">
        <v>375</v>
      </c>
      <c r="E285">
        <v>34294</v>
      </c>
      <c r="F285">
        <v>35098</v>
      </c>
      <c r="G285">
        <v>34464</v>
      </c>
      <c r="H285">
        <v>32251</v>
      </c>
      <c r="I285">
        <v>31252</v>
      </c>
      <c r="J285">
        <v>30164</v>
      </c>
      <c r="K285">
        <v>29723</v>
      </c>
      <c r="L285">
        <v>29979</v>
      </c>
      <c r="M285">
        <v>28617</v>
      </c>
    </row>
    <row r="286" spans="1:13" x14ac:dyDescent="0.45">
      <c r="A286" t="s">
        <v>848</v>
      </c>
      <c r="B286" t="s">
        <v>6</v>
      </c>
      <c r="C286" t="s">
        <v>6</v>
      </c>
      <c r="D286" t="s">
        <v>377</v>
      </c>
      <c r="E286">
        <v>166</v>
      </c>
      <c r="F286">
        <v>193</v>
      </c>
      <c r="G286">
        <v>192</v>
      </c>
      <c r="H286">
        <v>227</v>
      </c>
      <c r="I286">
        <v>221</v>
      </c>
      <c r="J286">
        <v>242</v>
      </c>
      <c r="K286">
        <v>215</v>
      </c>
      <c r="L286">
        <v>254</v>
      </c>
      <c r="M286">
        <v>214</v>
      </c>
    </row>
    <row r="287" spans="1:13" x14ac:dyDescent="0.45">
      <c r="A287" t="s">
        <v>849</v>
      </c>
      <c r="B287" t="s">
        <v>6</v>
      </c>
      <c r="C287" t="s">
        <v>6</v>
      </c>
      <c r="D287" t="s">
        <v>379</v>
      </c>
      <c r="E287">
        <v>426</v>
      </c>
      <c r="F287">
        <v>492</v>
      </c>
      <c r="G287">
        <v>557</v>
      </c>
      <c r="H287">
        <v>584</v>
      </c>
      <c r="I287">
        <v>612</v>
      </c>
      <c r="J287">
        <v>627</v>
      </c>
      <c r="K287">
        <v>738</v>
      </c>
      <c r="L287">
        <v>726</v>
      </c>
      <c r="M287">
        <v>816</v>
      </c>
    </row>
    <row r="288" spans="1:13" x14ac:dyDescent="0.45">
      <c r="A288" t="s">
        <v>850</v>
      </c>
      <c r="B288" t="s">
        <v>6</v>
      </c>
      <c r="C288" t="s">
        <v>6</v>
      </c>
      <c r="D288" t="s">
        <v>381</v>
      </c>
      <c r="E288">
        <v>160</v>
      </c>
      <c r="F288">
        <v>198</v>
      </c>
      <c r="G288">
        <v>191</v>
      </c>
      <c r="H288">
        <v>198</v>
      </c>
      <c r="I288">
        <v>206</v>
      </c>
      <c r="J288">
        <v>212</v>
      </c>
      <c r="K288">
        <v>246</v>
      </c>
      <c r="L288">
        <v>293</v>
      </c>
      <c r="M288">
        <v>255</v>
      </c>
    </row>
    <row r="289" spans="1:13" x14ac:dyDescent="0.45">
      <c r="A289" t="s">
        <v>851</v>
      </c>
      <c r="B289" t="s">
        <v>6</v>
      </c>
      <c r="C289" t="s">
        <v>6</v>
      </c>
      <c r="D289" t="s">
        <v>383</v>
      </c>
      <c r="E289">
        <v>432</v>
      </c>
      <c r="F289">
        <v>527</v>
      </c>
      <c r="G289">
        <v>547</v>
      </c>
      <c r="H289">
        <v>561</v>
      </c>
      <c r="I289">
        <v>619</v>
      </c>
      <c r="J289">
        <v>688</v>
      </c>
      <c r="K289">
        <v>687</v>
      </c>
      <c r="L289">
        <v>794</v>
      </c>
      <c r="M289">
        <v>813</v>
      </c>
    </row>
    <row r="290" spans="1:13" x14ac:dyDescent="0.45">
      <c r="A290" t="s">
        <v>852</v>
      </c>
      <c r="B290" t="s">
        <v>6</v>
      </c>
      <c r="C290" t="s">
        <v>6</v>
      </c>
      <c r="D290" t="s">
        <v>385</v>
      </c>
      <c r="E290">
        <v>732</v>
      </c>
      <c r="F290">
        <v>702</v>
      </c>
      <c r="G290">
        <v>691</v>
      </c>
      <c r="H290">
        <v>704</v>
      </c>
      <c r="I290">
        <v>732</v>
      </c>
      <c r="J290">
        <v>724</v>
      </c>
      <c r="K290">
        <v>706</v>
      </c>
      <c r="L290">
        <v>731</v>
      </c>
      <c r="M290">
        <v>600</v>
      </c>
    </row>
    <row r="291" spans="1:13" x14ac:dyDescent="0.45">
      <c r="A291" t="s">
        <v>853</v>
      </c>
      <c r="B291" t="s">
        <v>6</v>
      </c>
      <c r="C291" t="s">
        <v>6</v>
      </c>
      <c r="D291" t="s">
        <v>387</v>
      </c>
      <c r="E291">
        <v>1300</v>
      </c>
      <c r="F291">
        <v>1401</v>
      </c>
      <c r="G291">
        <v>1538</v>
      </c>
      <c r="H291">
        <v>1644</v>
      </c>
      <c r="I291">
        <v>1643</v>
      </c>
      <c r="J291">
        <v>1713</v>
      </c>
      <c r="K291">
        <v>1908</v>
      </c>
      <c r="L291">
        <v>2043</v>
      </c>
      <c r="M291">
        <v>2148</v>
      </c>
    </row>
    <row r="292" spans="1:13" x14ac:dyDescent="0.45">
      <c r="A292" t="s">
        <v>854</v>
      </c>
      <c r="B292" t="s">
        <v>6</v>
      </c>
      <c r="C292" t="s">
        <v>6</v>
      </c>
      <c r="D292" t="s">
        <v>389</v>
      </c>
      <c r="E292">
        <v>813</v>
      </c>
      <c r="F292">
        <v>759</v>
      </c>
      <c r="G292">
        <v>803</v>
      </c>
      <c r="H292">
        <v>707</v>
      </c>
      <c r="I292">
        <v>742</v>
      </c>
      <c r="J292">
        <v>782</v>
      </c>
      <c r="K292">
        <v>675</v>
      </c>
      <c r="L292">
        <v>757</v>
      </c>
      <c r="M292">
        <v>743</v>
      </c>
    </row>
    <row r="293" spans="1:13" x14ac:dyDescent="0.45">
      <c r="A293" t="s">
        <v>855</v>
      </c>
      <c r="B293" t="s">
        <v>6</v>
      </c>
      <c r="C293" t="s">
        <v>6</v>
      </c>
      <c r="D293" t="s">
        <v>391</v>
      </c>
      <c r="E293">
        <v>1468</v>
      </c>
      <c r="F293">
        <v>1575</v>
      </c>
      <c r="G293">
        <v>1726</v>
      </c>
      <c r="H293">
        <v>1751</v>
      </c>
      <c r="I293">
        <v>1927</v>
      </c>
      <c r="J293">
        <v>1916</v>
      </c>
      <c r="K293">
        <v>2035</v>
      </c>
      <c r="L293">
        <v>2198</v>
      </c>
      <c r="M293">
        <v>2393</v>
      </c>
    </row>
    <row r="294" spans="1:13" x14ac:dyDescent="0.45">
      <c r="A294" t="s">
        <v>856</v>
      </c>
      <c r="B294" t="s">
        <v>6</v>
      </c>
      <c r="C294" t="s">
        <v>6</v>
      </c>
      <c r="D294" t="s">
        <v>393</v>
      </c>
      <c r="E294">
        <v>173</v>
      </c>
      <c r="F294">
        <v>211</v>
      </c>
      <c r="G294">
        <v>225</v>
      </c>
      <c r="H294">
        <v>231</v>
      </c>
      <c r="I294">
        <v>216</v>
      </c>
      <c r="J294">
        <v>241</v>
      </c>
      <c r="K294">
        <v>244</v>
      </c>
      <c r="L294">
        <v>253</v>
      </c>
      <c r="M294">
        <v>264</v>
      </c>
    </row>
    <row r="295" spans="1:13" x14ac:dyDescent="0.45">
      <c r="A295" t="s">
        <v>857</v>
      </c>
      <c r="B295" t="s">
        <v>6</v>
      </c>
      <c r="C295" t="s">
        <v>6</v>
      </c>
      <c r="D295" t="s">
        <v>395</v>
      </c>
      <c r="E295">
        <v>312</v>
      </c>
      <c r="F295">
        <v>321</v>
      </c>
      <c r="G295">
        <v>320</v>
      </c>
      <c r="H295">
        <v>355</v>
      </c>
      <c r="I295">
        <v>309</v>
      </c>
      <c r="J295">
        <v>373</v>
      </c>
      <c r="K295">
        <v>400</v>
      </c>
      <c r="L295">
        <v>452</v>
      </c>
      <c r="M295">
        <v>450</v>
      </c>
    </row>
    <row r="296" spans="1:13" x14ac:dyDescent="0.45">
      <c r="A296" t="s">
        <v>858</v>
      </c>
      <c r="B296" t="s">
        <v>6</v>
      </c>
      <c r="C296" t="s">
        <v>6</v>
      </c>
      <c r="D296" t="s">
        <v>397</v>
      </c>
      <c r="E296">
        <v>197</v>
      </c>
      <c r="F296">
        <v>184</v>
      </c>
      <c r="G296">
        <v>189</v>
      </c>
      <c r="H296">
        <v>208</v>
      </c>
      <c r="I296">
        <v>224</v>
      </c>
      <c r="J296">
        <v>240</v>
      </c>
      <c r="K296">
        <v>258</v>
      </c>
      <c r="L296">
        <v>285</v>
      </c>
      <c r="M296">
        <v>262</v>
      </c>
    </row>
    <row r="297" spans="1:13" x14ac:dyDescent="0.45">
      <c r="A297" t="s">
        <v>859</v>
      </c>
      <c r="B297" t="s">
        <v>6</v>
      </c>
      <c r="C297" t="s">
        <v>6</v>
      </c>
      <c r="D297" t="s">
        <v>399</v>
      </c>
      <c r="E297">
        <v>303</v>
      </c>
      <c r="F297">
        <v>329</v>
      </c>
      <c r="G297">
        <v>345</v>
      </c>
      <c r="H297">
        <v>343</v>
      </c>
      <c r="I297">
        <v>374</v>
      </c>
      <c r="J297">
        <v>411</v>
      </c>
      <c r="K297">
        <v>443</v>
      </c>
      <c r="L297">
        <v>449</v>
      </c>
      <c r="M297">
        <v>507</v>
      </c>
    </row>
    <row r="298" spans="1:13" x14ac:dyDescent="0.45">
      <c r="A298" t="s">
        <v>860</v>
      </c>
      <c r="B298" t="s">
        <v>6</v>
      </c>
      <c r="C298" t="s">
        <v>6</v>
      </c>
      <c r="D298" t="s">
        <v>401</v>
      </c>
      <c r="E298">
        <v>15</v>
      </c>
      <c r="F298">
        <v>12</v>
      </c>
      <c r="G298">
        <v>25</v>
      </c>
      <c r="H298">
        <v>13</v>
      </c>
      <c r="I298">
        <v>16</v>
      </c>
      <c r="J298">
        <v>13</v>
      </c>
      <c r="K298">
        <v>6</v>
      </c>
      <c r="L298">
        <v>9</v>
      </c>
      <c r="M298">
        <v>16</v>
      </c>
    </row>
    <row r="299" spans="1:13" x14ac:dyDescent="0.45">
      <c r="A299" t="s">
        <v>861</v>
      </c>
      <c r="B299" t="s">
        <v>6</v>
      </c>
      <c r="C299" t="s">
        <v>6</v>
      </c>
      <c r="D299" t="s">
        <v>403</v>
      </c>
      <c r="E299">
        <v>140</v>
      </c>
      <c r="F299">
        <v>148</v>
      </c>
      <c r="G299">
        <v>157</v>
      </c>
      <c r="H299">
        <v>161</v>
      </c>
      <c r="I299">
        <v>134</v>
      </c>
      <c r="J299">
        <v>164</v>
      </c>
      <c r="K299">
        <v>173</v>
      </c>
      <c r="L299">
        <v>149</v>
      </c>
      <c r="M299">
        <v>141</v>
      </c>
    </row>
    <row r="300" spans="1:13" x14ac:dyDescent="0.45">
      <c r="A300" t="s">
        <v>862</v>
      </c>
      <c r="B300" t="s">
        <v>6</v>
      </c>
      <c r="C300" t="s">
        <v>6</v>
      </c>
      <c r="D300" t="s">
        <v>405</v>
      </c>
      <c r="E300">
        <v>19</v>
      </c>
      <c r="F300">
        <v>21</v>
      </c>
      <c r="G300">
        <v>16</v>
      </c>
      <c r="H300">
        <v>17</v>
      </c>
      <c r="I300">
        <v>15</v>
      </c>
      <c r="J300">
        <v>12</v>
      </c>
      <c r="K300">
        <v>12</v>
      </c>
      <c r="L300">
        <v>12</v>
      </c>
      <c r="M300">
        <v>9</v>
      </c>
    </row>
    <row r="301" spans="1:13" x14ac:dyDescent="0.45">
      <c r="A301" t="s">
        <v>863</v>
      </c>
      <c r="B301" t="s">
        <v>6</v>
      </c>
      <c r="C301" t="s">
        <v>6</v>
      </c>
      <c r="D301" t="s">
        <v>407</v>
      </c>
      <c r="E301">
        <v>153</v>
      </c>
      <c r="F301">
        <v>143</v>
      </c>
      <c r="G301">
        <v>166</v>
      </c>
      <c r="H301">
        <v>170</v>
      </c>
      <c r="I301">
        <v>146</v>
      </c>
      <c r="J301">
        <v>172</v>
      </c>
      <c r="K301">
        <v>155</v>
      </c>
      <c r="L301">
        <v>148</v>
      </c>
      <c r="M301">
        <v>151</v>
      </c>
    </row>
    <row r="302" spans="1:13" x14ac:dyDescent="0.45">
      <c r="A302" t="s">
        <v>864</v>
      </c>
      <c r="B302" t="s">
        <v>6</v>
      </c>
      <c r="C302" t="s">
        <v>6</v>
      </c>
      <c r="D302" t="s">
        <v>409</v>
      </c>
      <c r="E302">
        <v>57</v>
      </c>
      <c r="F302">
        <v>63</v>
      </c>
      <c r="G302">
        <v>93</v>
      </c>
      <c r="H302">
        <v>86</v>
      </c>
      <c r="I302">
        <v>88</v>
      </c>
      <c r="J302">
        <v>98</v>
      </c>
      <c r="K302">
        <v>100</v>
      </c>
      <c r="L302">
        <v>110</v>
      </c>
      <c r="M302">
        <v>100</v>
      </c>
    </row>
    <row r="303" spans="1:13" x14ac:dyDescent="0.45">
      <c r="A303" t="s">
        <v>865</v>
      </c>
      <c r="B303" t="s">
        <v>6</v>
      </c>
      <c r="C303" t="s">
        <v>6</v>
      </c>
      <c r="D303" t="s">
        <v>411</v>
      </c>
      <c r="E303">
        <v>107</v>
      </c>
      <c r="F303">
        <v>110</v>
      </c>
      <c r="G303">
        <v>127</v>
      </c>
      <c r="H303">
        <v>127</v>
      </c>
      <c r="I303">
        <v>138</v>
      </c>
      <c r="J303">
        <v>159</v>
      </c>
      <c r="K303">
        <v>201</v>
      </c>
      <c r="L303">
        <v>169</v>
      </c>
      <c r="M303">
        <v>184</v>
      </c>
    </row>
    <row r="304" spans="1:13" x14ac:dyDescent="0.45">
      <c r="A304" t="s">
        <v>866</v>
      </c>
      <c r="B304" t="s">
        <v>6</v>
      </c>
      <c r="C304" t="s">
        <v>6</v>
      </c>
      <c r="D304" t="s">
        <v>413</v>
      </c>
      <c r="E304">
        <v>72</v>
      </c>
      <c r="F304">
        <v>95</v>
      </c>
      <c r="G304">
        <v>81</v>
      </c>
      <c r="H304">
        <v>87</v>
      </c>
      <c r="I304">
        <v>81</v>
      </c>
      <c r="J304">
        <v>97</v>
      </c>
      <c r="K304">
        <v>75</v>
      </c>
      <c r="L304">
        <v>106</v>
      </c>
      <c r="M304">
        <v>111</v>
      </c>
    </row>
    <row r="305" spans="1:13" x14ac:dyDescent="0.45">
      <c r="A305" t="s">
        <v>867</v>
      </c>
      <c r="B305" t="s">
        <v>6</v>
      </c>
      <c r="C305" t="s">
        <v>6</v>
      </c>
      <c r="D305" t="s">
        <v>415</v>
      </c>
      <c r="E305">
        <v>133</v>
      </c>
      <c r="F305">
        <v>142</v>
      </c>
      <c r="G305">
        <v>148</v>
      </c>
      <c r="H305">
        <v>143</v>
      </c>
      <c r="I305">
        <v>164</v>
      </c>
      <c r="J305">
        <v>181</v>
      </c>
      <c r="K305">
        <v>169</v>
      </c>
      <c r="L305">
        <v>208</v>
      </c>
      <c r="M305">
        <v>238</v>
      </c>
    </row>
    <row r="306" spans="1:13" x14ac:dyDescent="0.45">
      <c r="A306" t="s">
        <v>868</v>
      </c>
      <c r="B306" t="s">
        <v>6</v>
      </c>
      <c r="C306" t="s">
        <v>6</v>
      </c>
      <c r="D306" t="s">
        <v>417</v>
      </c>
      <c r="E306">
        <v>149</v>
      </c>
      <c r="F306">
        <v>101</v>
      </c>
      <c r="G306">
        <v>108</v>
      </c>
      <c r="H306">
        <v>77</v>
      </c>
      <c r="I306">
        <v>89</v>
      </c>
      <c r="J306">
        <v>94</v>
      </c>
      <c r="K306">
        <v>36</v>
      </c>
      <c r="L306">
        <v>78</v>
      </c>
      <c r="M306">
        <v>82</v>
      </c>
    </row>
    <row r="307" spans="1:13" x14ac:dyDescent="0.45">
      <c r="A307" t="s">
        <v>869</v>
      </c>
      <c r="B307" t="s">
        <v>6</v>
      </c>
      <c r="C307" t="s">
        <v>6</v>
      </c>
      <c r="D307" t="s">
        <v>419</v>
      </c>
      <c r="E307">
        <v>567</v>
      </c>
      <c r="F307">
        <v>392</v>
      </c>
      <c r="G307">
        <v>436</v>
      </c>
      <c r="H307">
        <v>311</v>
      </c>
      <c r="I307">
        <v>404</v>
      </c>
      <c r="J307">
        <v>273</v>
      </c>
      <c r="K307">
        <v>208</v>
      </c>
      <c r="L307">
        <v>236</v>
      </c>
      <c r="M307">
        <v>298</v>
      </c>
    </row>
    <row r="308" spans="1:13" x14ac:dyDescent="0.45">
      <c r="A308" t="s">
        <v>870</v>
      </c>
      <c r="B308" t="s">
        <v>6</v>
      </c>
      <c r="C308" t="s">
        <v>6</v>
      </c>
      <c r="D308" t="s">
        <v>421</v>
      </c>
      <c r="E308">
        <v>144</v>
      </c>
      <c r="F308">
        <v>97</v>
      </c>
      <c r="G308">
        <v>100</v>
      </c>
      <c r="H308">
        <v>98</v>
      </c>
      <c r="I308">
        <v>108</v>
      </c>
      <c r="J308">
        <v>91</v>
      </c>
      <c r="K308">
        <v>53</v>
      </c>
      <c r="L308">
        <v>83</v>
      </c>
      <c r="M308">
        <v>82</v>
      </c>
    </row>
    <row r="309" spans="1:13" x14ac:dyDescent="0.45">
      <c r="A309" t="s">
        <v>871</v>
      </c>
      <c r="B309" t="s">
        <v>6</v>
      </c>
      <c r="C309" t="s">
        <v>6</v>
      </c>
      <c r="D309" t="s">
        <v>423</v>
      </c>
      <c r="E309">
        <v>656</v>
      </c>
      <c r="F309">
        <v>473</v>
      </c>
      <c r="G309">
        <v>419</v>
      </c>
      <c r="H309">
        <v>334</v>
      </c>
      <c r="I309">
        <v>416</v>
      </c>
      <c r="J309">
        <v>266</v>
      </c>
      <c r="K309">
        <v>261</v>
      </c>
      <c r="L309">
        <v>277</v>
      </c>
      <c r="M309">
        <v>268</v>
      </c>
    </row>
    <row r="310" spans="1:13" x14ac:dyDescent="0.45">
      <c r="A310" t="s">
        <v>872</v>
      </c>
      <c r="B310" t="s">
        <v>6</v>
      </c>
      <c r="C310" t="s">
        <v>6</v>
      </c>
      <c r="D310" t="s">
        <v>425</v>
      </c>
      <c r="E310">
        <v>3366</v>
      </c>
      <c r="F310">
        <v>3232</v>
      </c>
      <c r="G310">
        <v>3160</v>
      </c>
      <c r="H310">
        <v>3072</v>
      </c>
      <c r="I310">
        <v>3188</v>
      </c>
      <c r="J310">
        <v>3243</v>
      </c>
      <c r="K310">
        <v>3261</v>
      </c>
      <c r="L310">
        <v>3307</v>
      </c>
      <c r="M310">
        <v>3284</v>
      </c>
    </row>
    <row r="311" spans="1:13" x14ac:dyDescent="0.45">
      <c r="A311" t="s">
        <v>873</v>
      </c>
      <c r="B311" t="s">
        <v>6</v>
      </c>
      <c r="C311" t="s">
        <v>6</v>
      </c>
      <c r="D311" t="s">
        <v>427</v>
      </c>
      <c r="E311">
        <v>24391</v>
      </c>
      <c r="F311">
        <v>24846</v>
      </c>
      <c r="G311">
        <v>24649</v>
      </c>
      <c r="H311">
        <v>22887</v>
      </c>
      <c r="I311">
        <v>22670</v>
      </c>
      <c r="J311">
        <v>21835</v>
      </c>
      <c r="K311">
        <v>21417</v>
      </c>
      <c r="L311">
        <v>21125</v>
      </c>
      <c r="M311">
        <v>20543</v>
      </c>
    </row>
    <row r="312" spans="1:13" x14ac:dyDescent="0.45">
      <c r="A312" t="s">
        <v>874</v>
      </c>
      <c r="B312" t="s">
        <v>6</v>
      </c>
      <c r="C312" t="s">
        <v>6</v>
      </c>
      <c r="D312" t="s">
        <v>429</v>
      </c>
      <c r="E312">
        <v>3369</v>
      </c>
      <c r="F312">
        <v>3267</v>
      </c>
      <c r="G312">
        <v>3229</v>
      </c>
      <c r="H312">
        <v>3105</v>
      </c>
      <c r="I312">
        <v>3172</v>
      </c>
      <c r="J312">
        <v>3269</v>
      </c>
      <c r="K312">
        <v>3299</v>
      </c>
      <c r="L312">
        <v>3475</v>
      </c>
      <c r="M312">
        <v>3325</v>
      </c>
    </row>
    <row r="313" spans="1:13" x14ac:dyDescent="0.45">
      <c r="A313" t="s">
        <v>875</v>
      </c>
      <c r="B313" t="s">
        <v>6</v>
      </c>
      <c r="C313" t="s">
        <v>6</v>
      </c>
      <c r="D313" t="s">
        <v>431</v>
      </c>
      <c r="E313">
        <v>25122</v>
      </c>
      <c r="F313">
        <v>25726</v>
      </c>
      <c r="G313">
        <v>25480</v>
      </c>
      <c r="H313">
        <v>24121</v>
      </c>
      <c r="I313">
        <v>23344</v>
      </c>
      <c r="J313">
        <v>22761</v>
      </c>
      <c r="K313">
        <v>22259</v>
      </c>
      <c r="L313">
        <v>21979</v>
      </c>
      <c r="M313">
        <v>21144</v>
      </c>
    </row>
    <row r="314" spans="1:13" x14ac:dyDescent="0.45">
      <c r="A314" t="s">
        <v>876</v>
      </c>
      <c r="B314" t="s">
        <v>6</v>
      </c>
      <c r="C314" t="s">
        <v>6</v>
      </c>
      <c r="D314" t="s">
        <v>433</v>
      </c>
      <c r="E314">
        <v>128</v>
      </c>
      <c r="F314">
        <v>158</v>
      </c>
      <c r="G314">
        <v>146</v>
      </c>
      <c r="H314">
        <v>161</v>
      </c>
      <c r="I314">
        <v>147</v>
      </c>
      <c r="J314">
        <v>162</v>
      </c>
      <c r="K314">
        <v>184</v>
      </c>
      <c r="L314">
        <v>193</v>
      </c>
      <c r="M314">
        <v>233</v>
      </c>
    </row>
    <row r="315" spans="1:13" x14ac:dyDescent="0.45">
      <c r="A315" t="s">
        <v>877</v>
      </c>
      <c r="B315" t="s">
        <v>6</v>
      </c>
      <c r="C315" t="s">
        <v>6</v>
      </c>
      <c r="D315" t="s">
        <v>435</v>
      </c>
      <c r="E315">
        <v>376</v>
      </c>
      <c r="F315">
        <v>403</v>
      </c>
      <c r="G315">
        <v>430</v>
      </c>
      <c r="H315">
        <v>461</v>
      </c>
      <c r="I315">
        <v>532</v>
      </c>
      <c r="J315">
        <v>517</v>
      </c>
      <c r="K315">
        <v>577</v>
      </c>
      <c r="L315">
        <v>594</v>
      </c>
      <c r="M315">
        <v>619</v>
      </c>
    </row>
    <row r="316" spans="1:13" x14ac:dyDescent="0.45">
      <c r="A316" t="s">
        <v>878</v>
      </c>
      <c r="B316" t="s">
        <v>6</v>
      </c>
      <c r="C316" t="s">
        <v>6</v>
      </c>
      <c r="D316" t="s">
        <v>437</v>
      </c>
      <c r="E316">
        <v>132</v>
      </c>
      <c r="F316">
        <v>147</v>
      </c>
      <c r="G316">
        <v>129</v>
      </c>
      <c r="H316">
        <v>152</v>
      </c>
      <c r="I316">
        <v>158</v>
      </c>
      <c r="J316">
        <v>139</v>
      </c>
      <c r="K316">
        <v>191</v>
      </c>
      <c r="L316">
        <v>179</v>
      </c>
      <c r="M316">
        <v>201</v>
      </c>
    </row>
    <row r="317" spans="1:13" x14ac:dyDescent="0.45">
      <c r="A317" t="s">
        <v>879</v>
      </c>
      <c r="B317" t="s">
        <v>6</v>
      </c>
      <c r="C317" t="s">
        <v>6</v>
      </c>
      <c r="D317" t="s">
        <v>439</v>
      </c>
      <c r="E317">
        <v>375</v>
      </c>
      <c r="F317">
        <v>440</v>
      </c>
      <c r="G317">
        <v>480</v>
      </c>
      <c r="H317">
        <v>532</v>
      </c>
      <c r="I317">
        <v>510</v>
      </c>
      <c r="J317">
        <v>542</v>
      </c>
      <c r="K317">
        <v>540</v>
      </c>
      <c r="L317">
        <v>573</v>
      </c>
      <c r="M317">
        <v>578</v>
      </c>
    </row>
    <row r="318" spans="1:13" x14ac:dyDescent="0.45">
      <c r="A318" t="s">
        <v>880</v>
      </c>
      <c r="B318" t="s">
        <v>6</v>
      </c>
      <c r="C318" t="s">
        <v>6</v>
      </c>
      <c r="D318" t="s">
        <v>441</v>
      </c>
      <c r="E318">
        <v>662</v>
      </c>
      <c r="F318">
        <v>694</v>
      </c>
      <c r="G318">
        <v>696</v>
      </c>
      <c r="H318">
        <v>675</v>
      </c>
      <c r="I318">
        <v>694</v>
      </c>
      <c r="J318">
        <v>692</v>
      </c>
      <c r="K318">
        <v>668</v>
      </c>
      <c r="L318">
        <v>664</v>
      </c>
      <c r="M318">
        <v>682</v>
      </c>
    </row>
    <row r="319" spans="1:13" x14ac:dyDescent="0.45">
      <c r="A319" t="s">
        <v>881</v>
      </c>
      <c r="B319" t="s">
        <v>6</v>
      </c>
      <c r="C319" t="s">
        <v>6</v>
      </c>
      <c r="D319" t="s">
        <v>443</v>
      </c>
      <c r="E319">
        <v>1318</v>
      </c>
      <c r="F319">
        <v>1324</v>
      </c>
      <c r="G319">
        <v>1477</v>
      </c>
      <c r="H319">
        <v>1564</v>
      </c>
      <c r="I319">
        <v>1664</v>
      </c>
      <c r="J319">
        <v>1614</v>
      </c>
      <c r="K319">
        <v>1772</v>
      </c>
      <c r="L319">
        <v>1911</v>
      </c>
      <c r="M319">
        <v>1997</v>
      </c>
    </row>
    <row r="320" spans="1:13" x14ac:dyDescent="0.45">
      <c r="A320" t="s">
        <v>882</v>
      </c>
      <c r="B320" t="s">
        <v>6</v>
      </c>
      <c r="C320" t="s">
        <v>6</v>
      </c>
      <c r="D320" t="s">
        <v>445</v>
      </c>
      <c r="E320">
        <v>747</v>
      </c>
      <c r="F320">
        <v>721</v>
      </c>
      <c r="G320">
        <v>724</v>
      </c>
      <c r="H320">
        <v>776</v>
      </c>
      <c r="I320">
        <v>766</v>
      </c>
      <c r="J320">
        <v>745</v>
      </c>
      <c r="K320">
        <v>689</v>
      </c>
      <c r="L320">
        <v>727</v>
      </c>
      <c r="M320">
        <v>740</v>
      </c>
    </row>
    <row r="321" spans="1:13" x14ac:dyDescent="0.45">
      <c r="A321" t="s">
        <v>883</v>
      </c>
      <c r="B321" t="s">
        <v>6</v>
      </c>
      <c r="C321" t="s">
        <v>6</v>
      </c>
      <c r="D321" t="s">
        <v>447</v>
      </c>
      <c r="E321">
        <v>1503</v>
      </c>
      <c r="F321">
        <v>1498</v>
      </c>
      <c r="G321">
        <v>1644</v>
      </c>
      <c r="H321">
        <v>1824</v>
      </c>
      <c r="I321">
        <v>1818</v>
      </c>
      <c r="J321">
        <v>1901</v>
      </c>
      <c r="K321">
        <v>2011</v>
      </c>
      <c r="L321">
        <v>1997</v>
      </c>
      <c r="M321">
        <v>2209</v>
      </c>
    </row>
    <row r="322" spans="1:13" x14ac:dyDescent="0.45">
      <c r="A322" t="s">
        <v>884</v>
      </c>
      <c r="B322" t="s">
        <v>6</v>
      </c>
      <c r="C322" t="s">
        <v>6</v>
      </c>
      <c r="D322" t="s">
        <v>449</v>
      </c>
      <c r="E322">
        <v>106</v>
      </c>
      <c r="F322">
        <v>109</v>
      </c>
      <c r="G322">
        <v>115</v>
      </c>
      <c r="H322">
        <v>121</v>
      </c>
      <c r="I322">
        <v>136</v>
      </c>
      <c r="J322">
        <v>130</v>
      </c>
      <c r="K322">
        <v>159</v>
      </c>
      <c r="L322">
        <v>160</v>
      </c>
      <c r="M322">
        <v>162</v>
      </c>
    </row>
    <row r="323" spans="1:13" x14ac:dyDescent="0.45">
      <c r="A323" t="s">
        <v>885</v>
      </c>
      <c r="B323" t="s">
        <v>6</v>
      </c>
      <c r="C323" t="s">
        <v>6</v>
      </c>
      <c r="D323" t="s">
        <v>451</v>
      </c>
      <c r="E323">
        <v>271</v>
      </c>
      <c r="F323">
        <v>274</v>
      </c>
      <c r="G323">
        <v>276</v>
      </c>
      <c r="H323">
        <v>313</v>
      </c>
      <c r="I323">
        <v>303</v>
      </c>
      <c r="J323">
        <v>329</v>
      </c>
      <c r="K323">
        <v>356</v>
      </c>
      <c r="L323">
        <v>338</v>
      </c>
      <c r="M323">
        <v>369</v>
      </c>
    </row>
    <row r="324" spans="1:13" x14ac:dyDescent="0.45">
      <c r="A324" t="s">
        <v>886</v>
      </c>
      <c r="B324" t="s">
        <v>6</v>
      </c>
      <c r="C324" t="s">
        <v>6</v>
      </c>
      <c r="D324" t="s">
        <v>453</v>
      </c>
      <c r="E324">
        <v>143</v>
      </c>
      <c r="F324">
        <v>110</v>
      </c>
      <c r="G324">
        <v>122</v>
      </c>
      <c r="H324">
        <v>146</v>
      </c>
      <c r="I324">
        <v>152</v>
      </c>
      <c r="J324">
        <v>137</v>
      </c>
      <c r="K324">
        <v>134</v>
      </c>
      <c r="L324">
        <v>173</v>
      </c>
      <c r="M324">
        <v>161</v>
      </c>
    </row>
    <row r="325" spans="1:13" x14ac:dyDescent="0.45">
      <c r="A325" t="s">
        <v>887</v>
      </c>
      <c r="B325" t="s">
        <v>6</v>
      </c>
      <c r="C325" t="s">
        <v>6</v>
      </c>
      <c r="D325" t="s">
        <v>455</v>
      </c>
      <c r="E325">
        <v>257</v>
      </c>
      <c r="F325">
        <v>294</v>
      </c>
      <c r="G325">
        <v>304</v>
      </c>
      <c r="H325">
        <v>305</v>
      </c>
      <c r="I325">
        <v>310</v>
      </c>
      <c r="J325">
        <v>341</v>
      </c>
      <c r="K325">
        <v>325</v>
      </c>
      <c r="L325">
        <v>347</v>
      </c>
      <c r="M325">
        <v>374</v>
      </c>
    </row>
    <row r="326" spans="1:13" x14ac:dyDescent="0.45">
      <c r="A326" t="s">
        <v>888</v>
      </c>
      <c r="B326" t="s">
        <v>6</v>
      </c>
      <c r="C326" t="s">
        <v>6</v>
      </c>
      <c r="D326" t="s">
        <v>457</v>
      </c>
      <c r="E326">
        <v>5</v>
      </c>
      <c r="F326">
        <v>1</v>
      </c>
      <c r="G326">
        <v>10</v>
      </c>
      <c r="H326">
        <v>4</v>
      </c>
      <c r="I326">
        <v>6</v>
      </c>
      <c r="J326">
        <v>7</v>
      </c>
      <c r="K326">
        <v>7</v>
      </c>
      <c r="L326">
        <v>5</v>
      </c>
      <c r="M326">
        <v>1</v>
      </c>
    </row>
    <row r="327" spans="1:13" x14ac:dyDescent="0.45">
      <c r="A327" t="s">
        <v>889</v>
      </c>
      <c r="B327" t="s">
        <v>6</v>
      </c>
      <c r="C327" t="s">
        <v>6</v>
      </c>
      <c r="D327" t="s">
        <v>459</v>
      </c>
      <c r="E327">
        <v>59</v>
      </c>
      <c r="F327">
        <v>79</v>
      </c>
      <c r="G327">
        <v>56</v>
      </c>
      <c r="H327">
        <v>74</v>
      </c>
      <c r="I327">
        <v>63</v>
      </c>
      <c r="J327">
        <v>57</v>
      </c>
      <c r="K327">
        <v>64</v>
      </c>
      <c r="L327">
        <v>76</v>
      </c>
      <c r="M327">
        <v>59</v>
      </c>
    </row>
    <row r="328" spans="1:13" x14ac:dyDescent="0.45">
      <c r="A328" t="s">
        <v>890</v>
      </c>
      <c r="B328" t="s">
        <v>6</v>
      </c>
      <c r="C328" t="s">
        <v>6</v>
      </c>
      <c r="D328" t="s">
        <v>461</v>
      </c>
      <c r="E328">
        <v>6</v>
      </c>
      <c r="F328">
        <v>6</v>
      </c>
      <c r="G328">
        <v>3</v>
      </c>
      <c r="H328">
        <v>7</v>
      </c>
      <c r="I328">
        <v>7</v>
      </c>
      <c r="J328">
        <v>5</v>
      </c>
      <c r="K328">
        <v>5</v>
      </c>
      <c r="L328">
        <v>5</v>
      </c>
      <c r="M328">
        <v>6</v>
      </c>
    </row>
    <row r="329" spans="1:13" x14ac:dyDescent="0.45">
      <c r="A329" t="s">
        <v>891</v>
      </c>
      <c r="B329" t="s">
        <v>6</v>
      </c>
      <c r="C329" t="s">
        <v>6</v>
      </c>
      <c r="D329" t="s">
        <v>463</v>
      </c>
      <c r="E329">
        <v>62</v>
      </c>
      <c r="F329">
        <v>59</v>
      </c>
      <c r="G329">
        <v>68</v>
      </c>
      <c r="H329">
        <v>73</v>
      </c>
      <c r="I329">
        <v>61</v>
      </c>
      <c r="J329">
        <v>77</v>
      </c>
      <c r="K329">
        <v>58</v>
      </c>
      <c r="L329">
        <v>76</v>
      </c>
      <c r="M329">
        <v>74</v>
      </c>
    </row>
    <row r="330" spans="1:13" x14ac:dyDescent="0.45">
      <c r="A330" t="s">
        <v>892</v>
      </c>
      <c r="B330" t="s">
        <v>6</v>
      </c>
      <c r="C330" t="s">
        <v>6</v>
      </c>
      <c r="D330" t="s">
        <v>465</v>
      </c>
      <c r="E330">
        <v>45</v>
      </c>
      <c r="F330">
        <v>53</v>
      </c>
      <c r="G330">
        <v>39</v>
      </c>
      <c r="H330">
        <v>54</v>
      </c>
      <c r="I330">
        <v>58</v>
      </c>
      <c r="J330">
        <v>56</v>
      </c>
      <c r="K330">
        <v>57</v>
      </c>
      <c r="L330">
        <v>85</v>
      </c>
      <c r="M330">
        <v>55</v>
      </c>
    </row>
    <row r="331" spans="1:13" x14ac:dyDescent="0.45">
      <c r="A331" t="s">
        <v>893</v>
      </c>
      <c r="B331" t="s">
        <v>6</v>
      </c>
      <c r="C331" t="s">
        <v>6</v>
      </c>
      <c r="D331" t="s">
        <v>467</v>
      </c>
      <c r="E331">
        <v>71</v>
      </c>
      <c r="F331">
        <v>96</v>
      </c>
      <c r="G331">
        <v>74</v>
      </c>
      <c r="H331">
        <v>100</v>
      </c>
      <c r="I331">
        <v>100</v>
      </c>
      <c r="J331">
        <v>121</v>
      </c>
      <c r="K331">
        <v>130</v>
      </c>
      <c r="L331">
        <v>110</v>
      </c>
      <c r="M331">
        <v>116</v>
      </c>
    </row>
    <row r="332" spans="1:13" x14ac:dyDescent="0.45">
      <c r="A332" t="s">
        <v>894</v>
      </c>
      <c r="B332" t="s">
        <v>6</v>
      </c>
      <c r="C332" t="s">
        <v>6</v>
      </c>
      <c r="D332" t="s">
        <v>469</v>
      </c>
      <c r="E332">
        <v>69</v>
      </c>
      <c r="F332">
        <v>59</v>
      </c>
      <c r="G332">
        <v>64</v>
      </c>
      <c r="H332">
        <v>69</v>
      </c>
      <c r="I332">
        <v>55</v>
      </c>
      <c r="J332">
        <v>56</v>
      </c>
      <c r="K332">
        <v>70</v>
      </c>
      <c r="L332">
        <v>67</v>
      </c>
      <c r="M332">
        <v>61</v>
      </c>
    </row>
    <row r="333" spans="1:13" x14ac:dyDescent="0.45">
      <c r="A333" t="s">
        <v>895</v>
      </c>
      <c r="B333" t="s">
        <v>6</v>
      </c>
      <c r="C333" t="s">
        <v>6</v>
      </c>
      <c r="D333" t="s">
        <v>471</v>
      </c>
      <c r="E333">
        <v>80</v>
      </c>
      <c r="F333">
        <v>87</v>
      </c>
      <c r="G333">
        <v>111</v>
      </c>
      <c r="H333">
        <v>107</v>
      </c>
      <c r="I333">
        <v>116</v>
      </c>
      <c r="J333">
        <v>96</v>
      </c>
      <c r="K333">
        <v>129</v>
      </c>
      <c r="L333">
        <v>145</v>
      </c>
      <c r="M333">
        <v>139</v>
      </c>
    </row>
    <row r="334" spans="1:13" x14ac:dyDescent="0.45">
      <c r="A334" t="s">
        <v>896</v>
      </c>
      <c r="B334" t="s">
        <v>6</v>
      </c>
      <c r="C334" t="s">
        <v>6</v>
      </c>
      <c r="D334" t="s">
        <v>473</v>
      </c>
      <c r="E334">
        <v>41</v>
      </c>
      <c r="F334">
        <v>39</v>
      </c>
      <c r="G334">
        <v>43</v>
      </c>
      <c r="H334">
        <v>26</v>
      </c>
      <c r="I334">
        <v>25</v>
      </c>
      <c r="J334">
        <v>33</v>
      </c>
      <c r="K334">
        <v>31</v>
      </c>
      <c r="L334">
        <v>22</v>
      </c>
      <c r="M334">
        <v>31</v>
      </c>
    </row>
    <row r="335" spans="1:13" x14ac:dyDescent="0.45">
      <c r="A335" t="s">
        <v>897</v>
      </c>
      <c r="B335" t="s">
        <v>6</v>
      </c>
      <c r="C335" t="s">
        <v>6</v>
      </c>
      <c r="D335" t="s">
        <v>475</v>
      </c>
      <c r="E335">
        <v>246</v>
      </c>
      <c r="F335">
        <v>223</v>
      </c>
      <c r="G335">
        <v>206</v>
      </c>
      <c r="H335">
        <v>170</v>
      </c>
      <c r="I335">
        <v>174</v>
      </c>
      <c r="J335">
        <v>183</v>
      </c>
      <c r="K335">
        <v>183</v>
      </c>
      <c r="L335">
        <v>129</v>
      </c>
      <c r="M335">
        <v>166</v>
      </c>
    </row>
    <row r="336" spans="1:13" x14ac:dyDescent="0.45">
      <c r="A336" t="s">
        <v>898</v>
      </c>
      <c r="B336" t="s">
        <v>6</v>
      </c>
      <c r="C336" t="s">
        <v>6</v>
      </c>
      <c r="D336" t="s">
        <v>477</v>
      </c>
      <c r="E336">
        <v>59</v>
      </c>
      <c r="F336">
        <v>37</v>
      </c>
      <c r="G336">
        <v>40</v>
      </c>
      <c r="H336">
        <v>27</v>
      </c>
      <c r="I336">
        <v>34</v>
      </c>
      <c r="J336">
        <v>29</v>
      </c>
      <c r="K336">
        <v>36</v>
      </c>
      <c r="L336">
        <v>31</v>
      </c>
      <c r="M336">
        <v>39</v>
      </c>
    </row>
    <row r="337" spans="1:13" x14ac:dyDescent="0.45">
      <c r="A337" t="s">
        <v>899</v>
      </c>
      <c r="B337" t="s">
        <v>6</v>
      </c>
      <c r="C337" t="s">
        <v>6</v>
      </c>
      <c r="D337" t="s">
        <v>479</v>
      </c>
      <c r="E337">
        <v>289</v>
      </c>
      <c r="F337">
        <v>202</v>
      </c>
      <c r="G337">
        <v>205</v>
      </c>
      <c r="H337">
        <v>194</v>
      </c>
      <c r="I337">
        <v>195</v>
      </c>
      <c r="J337">
        <v>178</v>
      </c>
      <c r="K337">
        <v>206</v>
      </c>
      <c r="L337">
        <v>150</v>
      </c>
      <c r="M337">
        <v>159</v>
      </c>
    </row>
    <row r="338" spans="1:13" x14ac:dyDescent="0.45">
      <c r="A338" t="s">
        <v>900</v>
      </c>
      <c r="B338" t="s">
        <v>6</v>
      </c>
      <c r="C338" t="s">
        <v>6</v>
      </c>
      <c r="D338" t="s">
        <v>481</v>
      </c>
      <c r="E338">
        <v>2040</v>
      </c>
      <c r="F338">
        <v>2047</v>
      </c>
      <c r="G338">
        <v>1940</v>
      </c>
      <c r="H338">
        <v>1957</v>
      </c>
      <c r="I338">
        <v>2167</v>
      </c>
      <c r="J338">
        <v>2238</v>
      </c>
      <c r="K338">
        <v>2335</v>
      </c>
      <c r="L338">
        <v>2462</v>
      </c>
      <c r="M338">
        <v>2539</v>
      </c>
    </row>
    <row r="339" spans="1:13" x14ac:dyDescent="0.45">
      <c r="A339" t="s">
        <v>901</v>
      </c>
      <c r="B339" t="s">
        <v>6</v>
      </c>
      <c r="C339" t="s">
        <v>6</v>
      </c>
      <c r="D339" t="s">
        <v>483</v>
      </c>
      <c r="E339">
        <v>21048</v>
      </c>
      <c r="F339">
        <v>21611</v>
      </c>
      <c r="G339">
        <v>21272</v>
      </c>
      <c r="H339">
        <v>20149</v>
      </c>
      <c r="I339">
        <v>20168</v>
      </c>
      <c r="J339">
        <v>19386</v>
      </c>
      <c r="K339">
        <v>18574</v>
      </c>
      <c r="L339">
        <v>18758</v>
      </c>
      <c r="M339">
        <v>18187</v>
      </c>
    </row>
    <row r="340" spans="1:13" x14ac:dyDescent="0.45">
      <c r="A340" t="s">
        <v>902</v>
      </c>
      <c r="B340" t="s">
        <v>6</v>
      </c>
      <c r="C340" t="s">
        <v>6</v>
      </c>
      <c r="D340" t="s">
        <v>485</v>
      </c>
      <c r="E340">
        <v>2195</v>
      </c>
      <c r="F340">
        <v>2115</v>
      </c>
      <c r="G340">
        <v>1967</v>
      </c>
      <c r="H340">
        <v>2082</v>
      </c>
      <c r="I340">
        <v>2189</v>
      </c>
      <c r="J340">
        <v>2303</v>
      </c>
      <c r="K340">
        <v>2264</v>
      </c>
      <c r="L340">
        <v>2560</v>
      </c>
      <c r="M340">
        <v>2610</v>
      </c>
    </row>
    <row r="341" spans="1:13" x14ac:dyDescent="0.45">
      <c r="A341" t="s">
        <v>903</v>
      </c>
      <c r="B341" t="s">
        <v>6</v>
      </c>
      <c r="C341" t="s">
        <v>6</v>
      </c>
      <c r="D341" t="s">
        <v>487</v>
      </c>
      <c r="E341">
        <v>21744</v>
      </c>
      <c r="F341">
        <v>22415</v>
      </c>
      <c r="G341">
        <v>22218</v>
      </c>
      <c r="H341">
        <v>21309</v>
      </c>
      <c r="I341">
        <v>20961</v>
      </c>
      <c r="J341">
        <v>20381</v>
      </c>
      <c r="K341">
        <v>19445</v>
      </c>
      <c r="L341">
        <v>19500</v>
      </c>
      <c r="M341">
        <v>19162</v>
      </c>
    </row>
    <row r="342" spans="1:13" x14ac:dyDescent="0.45">
      <c r="A342" t="s">
        <v>904</v>
      </c>
      <c r="B342" t="s">
        <v>6</v>
      </c>
      <c r="C342" t="s">
        <v>6</v>
      </c>
      <c r="D342" t="s">
        <v>489</v>
      </c>
      <c r="E342">
        <v>93</v>
      </c>
      <c r="F342">
        <v>114</v>
      </c>
      <c r="G342">
        <v>140</v>
      </c>
      <c r="H342">
        <v>118</v>
      </c>
      <c r="I342">
        <v>141</v>
      </c>
      <c r="J342">
        <v>126</v>
      </c>
      <c r="K342">
        <v>143</v>
      </c>
      <c r="L342">
        <v>169</v>
      </c>
      <c r="M342">
        <v>160</v>
      </c>
    </row>
    <row r="343" spans="1:13" x14ac:dyDescent="0.45">
      <c r="A343" t="s">
        <v>905</v>
      </c>
      <c r="B343" t="s">
        <v>6</v>
      </c>
      <c r="C343" t="s">
        <v>6</v>
      </c>
      <c r="D343" t="s">
        <v>491</v>
      </c>
      <c r="E343">
        <v>422</v>
      </c>
      <c r="F343">
        <v>487</v>
      </c>
      <c r="G343">
        <v>510</v>
      </c>
      <c r="H343">
        <v>554</v>
      </c>
      <c r="I343">
        <v>552</v>
      </c>
      <c r="J343">
        <v>586</v>
      </c>
      <c r="K343">
        <v>623</v>
      </c>
      <c r="L343">
        <v>741</v>
      </c>
      <c r="M343">
        <v>662</v>
      </c>
    </row>
    <row r="344" spans="1:13" x14ac:dyDescent="0.45">
      <c r="A344" t="s">
        <v>906</v>
      </c>
      <c r="B344" t="s">
        <v>6</v>
      </c>
      <c r="C344" t="s">
        <v>6</v>
      </c>
      <c r="D344" t="s">
        <v>493</v>
      </c>
      <c r="E344">
        <v>99</v>
      </c>
      <c r="F344">
        <v>107</v>
      </c>
      <c r="G344">
        <v>124</v>
      </c>
      <c r="H344">
        <v>118</v>
      </c>
      <c r="I344">
        <v>132</v>
      </c>
      <c r="J344">
        <v>144</v>
      </c>
      <c r="K344">
        <v>151</v>
      </c>
      <c r="L344">
        <v>191</v>
      </c>
      <c r="M344">
        <v>171</v>
      </c>
    </row>
    <row r="345" spans="1:13" x14ac:dyDescent="0.45">
      <c r="A345" t="s">
        <v>907</v>
      </c>
      <c r="B345" t="s">
        <v>6</v>
      </c>
      <c r="C345" t="s">
        <v>6</v>
      </c>
      <c r="D345" t="s">
        <v>495</v>
      </c>
      <c r="E345">
        <v>423</v>
      </c>
      <c r="F345">
        <v>444</v>
      </c>
      <c r="G345">
        <v>535</v>
      </c>
      <c r="H345">
        <v>560</v>
      </c>
      <c r="I345">
        <v>568</v>
      </c>
      <c r="J345">
        <v>632</v>
      </c>
      <c r="K345">
        <v>648</v>
      </c>
      <c r="L345">
        <v>669</v>
      </c>
      <c r="M345">
        <v>672</v>
      </c>
    </row>
    <row r="346" spans="1:13" x14ac:dyDescent="0.45">
      <c r="A346" t="s">
        <v>908</v>
      </c>
      <c r="B346" t="s">
        <v>6</v>
      </c>
      <c r="C346" t="s">
        <v>6</v>
      </c>
      <c r="D346" t="s">
        <v>497</v>
      </c>
      <c r="E346">
        <v>238</v>
      </c>
      <c r="F346">
        <v>246</v>
      </c>
      <c r="G346">
        <v>225</v>
      </c>
      <c r="H346">
        <v>244</v>
      </c>
      <c r="I346">
        <v>246</v>
      </c>
      <c r="J346">
        <v>225</v>
      </c>
      <c r="K346">
        <v>270</v>
      </c>
      <c r="L346">
        <v>280</v>
      </c>
      <c r="M346">
        <v>259</v>
      </c>
    </row>
    <row r="347" spans="1:13" x14ac:dyDescent="0.45">
      <c r="A347" t="s">
        <v>909</v>
      </c>
      <c r="B347" t="s">
        <v>6</v>
      </c>
      <c r="C347" t="s">
        <v>6</v>
      </c>
      <c r="D347" t="s">
        <v>499</v>
      </c>
      <c r="E347">
        <v>1154</v>
      </c>
      <c r="F347">
        <v>1247</v>
      </c>
      <c r="G347">
        <v>1188</v>
      </c>
      <c r="H347">
        <v>1385</v>
      </c>
      <c r="I347">
        <v>1320</v>
      </c>
      <c r="J347">
        <v>1274</v>
      </c>
      <c r="K347">
        <v>1325</v>
      </c>
      <c r="L347">
        <v>1397</v>
      </c>
      <c r="M347">
        <v>1406</v>
      </c>
    </row>
    <row r="348" spans="1:13" x14ac:dyDescent="0.45">
      <c r="A348" t="s">
        <v>910</v>
      </c>
      <c r="B348" t="s">
        <v>6</v>
      </c>
      <c r="C348" t="s">
        <v>6</v>
      </c>
      <c r="D348" t="s">
        <v>501</v>
      </c>
      <c r="E348">
        <v>233</v>
      </c>
      <c r="F348">
        <v>249</v>
      </c>
      <c r="G348">
        <v>234</v>
      </c>
      <c r="H348">
        <v>250</v>
      </c>
      <c r="I348">
        <v>289</v>
      </c>
      <c r="J348">
        <v>250</v>
      </c>
      <c r="K348">
        <v>249</v>
      </c>
      <c r="L348">
        <v>253</v>
      </c>
      <c r="M348">
        <v>267</v>
      </c>
    </row>
    <row r="349" spans="1:13" x14ac:dyDescent="0.45">
      <c r="A349" t="s">
        <v>911</v>
      </c>
      <c r="B349" t="s">
        <v>6</v>
      </c>
      <c r="C349" t="s">
        <v>6</v>
      </c>
      <c r="D349" t="s">
        <v>503</v>
      </c>
      <c r="E349">
        <v>1288</v>
      </c>
      <c r="F349">
        <v>1364</v>
      </c>
      <c r="G349">
        <v>1502</v>
      </c>
      <c r="H349">
        <v>1379</v>
      </c>
      <c r="I349">
        <v>1445</v>
      </c>
      <c r="J349">
        <v>1489</v>
      </c>
      <c r="K349">
        <v>1482</v>
      </c>
      <c r="L349">
        <v>1512</v>
      </c>
      <c r="M349">
        <v>1595</v>
      </c>
    </row>
    <row r="350" spans="1:13" x14ac:dyDescent="0.45">
      <c r="A350" t="s">
        <v>912</v>
      </c>
      <c r="B350" t="s">
        <v>6</v>
      </c>
      <c r="C350" t="s">
        <v>6</v>
      </c>
      <c r="D350" t="s">
        <v>505</v>
      </c>
      <c r="E350">
        <v>136</v>
      </c>
      <c r="F350">
        <v>129</v>
      </c>
      <c r="G350">
        <v>129</v>
      </c>
      <c r="H350">
        <v>136</v>
      </c>
      <c r="I350">
        <v>147</v>
      </c>
      <c r="J350">
        <v>125</v>
      </c>
      <c r="K350">
        <v>139</v>
      </c>
      <c r="L350">
        <v>141</v>
      </c>
      <c r="M350">
        <v>113</v>
      </c>
    </row>
    <row r="351" spans="1:13" x14ac:dyDescent="0.45">
      <c r="A351" t="s">
        <v>913</v>
      </c>
      <c r="B351" t="s">
        <v>6</v>
      </c>
      <c r="C351" t="s">
        <v>6</v>
      </c>
      <c r="D351" t="s">
        <v>507</v>
      </c>
      <c r="E351">
        <v>341</v>
      </c>
      <c r="F351">
        <v>363</v>
      </c>
      <c r="G351">
        <v>356</v>
      </c>
      <c r="H351">
        <v>377</v>
      </c>
      <c r="I351">
        <v>328</v>
      </c>
      <c r="J351">
        <v>351</v>
      </c>
      <c r="K351">
        <v>368</v>
      </c>
      <c r="L351">
        <v>432</v>
      </c>
      <c r="M351">
        <v>450</v>
      </c>
    </row>
    <row r="352" spans="1:13" x14ac:dyDescent="0.45">
      <c r="A352" t="s">
        <v>914</v>
      </c>
      <c r="B352" t="s">
        <v>6</v>
      </c>
      <c r="C352" t="s">
        <v>6</v>
      </c>
      <c r="D352" t="s">
        <v>509</v>
      </c>
      <c r="E352">
        <v>127</v>
      </c>
      <c r="F352">
        <v>118</v>
      </c>
      <c r="G352">
        <v>96</v>
      </c>
      <c r="H352">
        <v>125</v>
      </c>
      <c r="I352">
        <v>158</v>
      </c>
      <c r="J352">
        <v>130</v>
      </c>
      <c r="K352">
        <v>145</v>
      </c>
      <c r="L352">
        <v>153</v>
      </c>
      <c r="M352">
        <v>146</v>
      </c>
    </row>
    <row r="353" spans="1:13" x14ac:dyDescent="0.45">
      <c r="A353" t="s">
        <v>915</v>
      </c>
      <c r="B353" t="s">
        <v>6</v>
      </c>
      <c r="C353" t="s">
        <v>6</v>
      </c>
      <c r="D353" t="s">
        <v>511</v>
      </c>
      <c r="E353">
        <v>353</v>
      </c>
      <c r="F353">
        <v>329</v>
      </c>
      <c r="G353">
        <v>342</v>
      </c>
      <c r="H353">
        <v>367</v>
      </c>
      <c r="I353">
        <v>375</v>
      </c>
      <c r="J353">
        <v>391</v>
      </c>
      <c r="K353">
        <v>438</v>
      </c>
      <c r="L353">
        <v>446</v>
      </c>
      <c r="M353">
        <v>445</v>
      </c>
    </row>
    <row r="354" spans="1:13" x14ac:dyDescent="0.45">
      <c r="A354" t="s">
        <v>916</v>
      </c>
      <c r="B354" t="s">
        <v>6</v>
      </c>
      <c r="C354" t="s">
        <v>6</v>
      </c>
      <c r="D354" t="s">
        <v>513</v>
      </c>
      <c r="E354">
        <v>7</v>
      </c>
      <c r="F354">
        <v>1</v>
      </c>
      <c r="G354">
        <v>6</v>
      </c>
      <c r="H354">
        <v>5</v>
      </c>
      <c r="I354">
        <v>2</v>
      </c>
      <c r="J354">
        <v>4</v>
      </c>
      <c r="K354">
        <v>4</v>
      </c>
      <c r="L354">
        <v>4</v>
      </c>
      <c r="M354">
        <v>2</v>
      </c>
    </row>
    <row r="355" spans="1:13" x14ac:dyDescent="0.45">
      <c r="A355" t="s">
        <v>917</v>
      </c>
      <c r="B355" t="s">
        <v>6</v>
      </c>
      <c r="C355" t="s">
        <v>6</v>
      </c>
      <c r="D355" t="s">
        <v>515</v>
      </c>
      <c r="E355">
        <v>64</v>
      </c>
      <c r="F355">
        <v>61</v>
      </c>
      <c r="G355">
        <v>75</v>
      </c>
      <c r="H355">
        <v>67</v>
      </c>
      <c r="I355">
        <v>73</v>
      </c>
      <c r="J355">
        <v>68</v>
      </c>
      <c r="K355">
        <v>76</v>
      </c>
      <c r="L355">
        <v>72</v>
      </c>
      <c r="M355">
        <v>68</v>
      </c>
    </row>
    <row r="356" spans="1:13" x14ac:dyDescent="0.45">
      <c r="A356" t="s">
        <v>918</v>
      </c>
      <c r="B356" t="s">
        <v>6</v>
      </c>
      <c r="C356" t="s">
        <v>6</v>
      </c>
      <c r="D356" t="s">
        <v>517</v>
      </c>
      <c r="E356">
        <v>4</v>
      </c>
      <c r="F356">
        <v>5</v>
      </c>
      <c r="G356">
        <v>5</v>
      </c>
      <c r="H356">
        <v>5</v>
      </c>
      <c r="I356">
        <v>8</v>
      </c>
      <c r="J356">
        <v>1</v>
      </c>
      <c r="K356">
        <v>2</v>
      </c>
      <c r="L356">
        <v>3</v>
      </c>
      <c r="M356">
        <v>1</v>
      </c>
    </row>
    <row r="357" spans="1:13" x14ac:dyDescent="0.45">
      <c r="A357" t="s">
        <v>919</v>
      </c>
      <c r="B357" t="s">
        <v>6</v>
      </c>
      <c r="C357" t="s">
        <v>6</v>
      </c>
      <c r="D357" t="s">
        <v>519</v>
      </c>
      <c r="E357">
        <v>65</v>
      </c>
      <c r="F357">
        <v>74</v>
      </c>
      <c r="G357">
        <v>78</v>
      </c>
      <c r="H357">
        <v>88</v>
      </c>
      <c r="I357">
        <v>74</v>
      </c>
      <c r="J357">
        <v>77</v>
      </c>
      <c r="K357">
        <v>89</v>
      </c>
      <c r="L357">
        <v>87</v>
      </c>
      <c r="M357">
        <v>68</v>
      </c>
    </row>
    <row r="358" spans="1:13" x14ac:dyDescent="0.45">
      <c r="A358" t="s">
        <v>920</v>
      </c>
      <c r="B358" t="s">
        <v>6</v>
      </c>
      <c r="C358" t="s">
        <v>6</v>
      </c>
      <c r="D358" t="s">
        <v>521</v>
      </c>
      <c r="E358">
        <v>10</v>
      </c>
      <c r="F358">
        <v>20</v>
      </c>
      <c r="G358">
        <v>13</v>
      </c>
      <c r="H358">
        <v>13</v>
      </c>
      <c r="I358">
        <v>21</v>
      </c>
      <c r="J358">
        <v>19</v>
      </c>
      <c r="K358">
        <v>18</v>
      </c>
      <c r="L358">
        <v>25</v>
      </c>
      <c r="M358">
        <v>22</v>
      </c>
    </row>
    <row r="359" spans="1:13" x14ac:dyDescent="0.45">
      <c r="A359" t="s">
        <v>921</v>
      </c>
      <c r="B359" t="s">
        <v>6</v>
      </c>
      <c r="C359" t="s">
        <v>6</v>
      </c>
      <c r="D359" t="s">
        <v>523</v>
      </c>
      <c r="E359">
        <v>60</v>
      </c>
      <c r="F359">
        <v>66</v>
      </c>
      <c r="G359">
        <v>66</v>
      </c>
      <c r="H359">
        <v>84</v>
      </c>
      <c r="I359">
        <v>95</v>
      </c>
      <c r="J359">
        <v>82</v>
      </c>
      <c r="K359">
        <v>87</v>
      </c>
      <c r="L359">
        <v>82</v>
      </c>
      <c r="M359">
        <v>94</v>
      </c>
    </row>
    <row r="360" spans="1:13" x14ac:dyDescent="0.45">
      <c r="A360" t="s">
        <v>922</v>
      </c>
      <c r="B360" t="s">
        <v>6</v>
      </c>
      <c r="C360" t="s">
        <v>6</v>
      </c>
      <c r="D360" t="s">
        <v>525</v>
      </c>
      <c r="E360">
        <v>18</v>
      </c>
      <c r="F360">
        <v>9</v>
      </c>
      <c r="G360">
        <v>21</v>
      </c>
      <c r="H360">
        <v>19</v>
      </c>
      <c r="I360">
        <v>29</v>
      </c>
      <c r="J360">
        <v>21</v>
      </c>
      <c r="K360">
        <v>16</v>
      </c>
      <c r="L360">
        <v>23</v>
      </c>
      <c r="M360">
        <v>25</v>
      </c>
    </row>
    <row r="361" spans="1:13" x14ac:dyDescent="0.45">
      <c r="A361" t="s">
        <v>923</v>
      </c>
      <c r="B361" t="s">
        <v>6</v>
      </c>
      <c r="C361" t="s">
        <v>6</v>
      </c>
      <c r="D361" t="s">
        <v>527</v>
      </c>
      <c r="E361">
        <v>66</v>
      </c>
      <c r="F361">
        <v>69</v>
      </c>
      <c r="G361">
        <v>75</v>
      </c>
      <c r="H361">
        <v>106</v>
      </c>
      <c r="I361">
        <v>106</v>
      </c>
      <c r="J361">
        <v>93</v>
      </c>
      <c r="K361">
        <v>111</v>
      </c>
      <c r="L361">
        <v>114</v>
      </c>
      <c r="M361">
        <v>117</v>
      </c>
    </row>
    <row r="362" spans="1:13" x14ac:dyDescent="0.45">
      <c r="A362" t="s">
        <v>924</v>
      </c>
      <c r="B362" t="s">
        <v>6</v>
      </c>
      <c r="C362" t="s">
        <v>6</v>
      </c>
      <c r="D362" t="s">
        <v>529</v>
      </c>
      <c r="E362">
        <v>23</v>
      </c>
      <c r="F362">
        <v>35</v>
      </c>
      <c r="G362">
        <v>39</v>
      </c>
      <c r="H362">
        <v>15</v>
      </c>
      <c r="I362">
        <v>24</v>
      </c>
      <c r="J362">
        <v>26</v>
      </c>
      <c r="K362">
        <v>31</v>
      </c>
      <c r="L362">
        <v>33</v>
      </c>
      <c r="M362">
        <v>32</v>
      </c>
    </row>
    <row r="363" spans="1:13" x14ac:dyDescent="0.45">
      <c r="A363" t="s">
        <v>925</v>
      </c>
      <c r="B363" t="s">
        <v>6</v>
      </c>
      <c r="C363" t="s">
        <v>6</v>
      </c>
      <c r="D363" t="s">
        <v>531</v>
      </c>
      <c r="E363">
        <v>344</v>
      </c>
      <c r="F363">
        <v>298</v>
      </c>
      <c r="G363">
        <v>291</v>
      </c>
      <c r="H363">
        <v>166</v>
      </c>
      <c r="I363">
        <v>228</v>
      </c>
      <c r="J363">
        <v>154</v>
      </c>
      <c r="K363">
        <v>143</v>
      </c>
      <c r="L363">
        <v>173</v>
      </c>
      <c r="M363">
        <v>145</v>
      </c>
    </row>
    <row r="364" spans="1:13" x14ac:dyDescent="0.45">
      <c r="A364" t="s">
        <v>926</v>
      </c>
      <c r="B364" t="s">
        <v>6</v>
      </c>
      <c r="C364" t="s">
        <v>6</v>
      </c>
      <c r="D364" t="s">
        <v>533</v>
      </c>
      <c r="E364">
        <v>32</v>
      </c>
      <c r="F364">
        <v>29</v>
      </c>
      <c r="G364">
        <v>29</v>
      </c>
      <c r="H364">
        <v>26</v>
      </c>
      <c r="I364">
        <v>27</v>
      </c>
      <c r="J364">
        <v>44</v>
      </c>
      <c r="K364">
        <v>50</v>
      </c>
      <c r="L364">
        <v>55</v>
      </c>
      <c r="M364">
        <v>38</v>
      </c>
    </row>
    <row r="365" spans="1:13" x14ac:dyDescent="0.45">
      <c r="A365" t="s">
        <v>927</v>
      </c>
      <c r="B365" t="s">
        <v>6</v>
      </c>
      <c r="C365" t="s">
        <v>6</v>
      </c>
      <c r="D365" t="s">
        <v>535</v>
      </c>
      <c r="E365">
        <v>346</v>
      </c>
      <c r="F365">
        <v>302</v>
      </c>
      <c r="G365">
        <v>301</v>
      </c>
      <c r="H365">
        <v>185</v>
      </c>
      <c r="I365">
        <v>200</v>
      </c>
      <c r="J365">
        <v>158</v>
      </c>
      <c r="K365">
        <v>179</v>
      </c>
      <c r="L365">
        <v>170</v>
      </c>
      <c r="M365">
        <v>194</v>
      </c>
    </row>
    <row r="366" spans="1:13" x14ac:dyDescent="0.45">
      <c r="A366" t="s">
        <v>928</v>
      </c>
      <c r="B366" t="s">
        <v>6</v>
      </c>
      <c r="C366" t="s">
        <v>6</v>
      </c>
      <c r="D366" t="s">
        <v>537</v>
      </c>
      <c r="E366">
        <v>3142</v>
      </c>
      <c r="F366">
        <v>3174</v>
      </c>
      <c r="G366">
        <v>3053</v>
      </c>
      <c r="H366">
        <v>3009</v>
      </c>
      <c r="I366">
        <v>3116</v>
      </c>
      <c r="J366">
        <v>3144</v>
      </c>
      <c r="K366">
        <v>3167</v>
      </c>
      <c r="L366">
        <v>3346</v>
      </c>
      <c r="M366">
        <v>3210</v>
      </c>
    </row>
    <row r="367" spans="1:13" x14ac:dyDescent="0.45">
      <c r="A367" t="s">
        <v>929</v>
      </c>
      <c r="B367" t="s">
        <v>6</v>
      </c>
      <c r="C367" t="s">
        <v>6</v>
      </c>
      <c r="D367" t="s">
        <v>539</v>
      </c>
      <c r="E367">
        <v>23899</v>
      </c>
      <c r="F367">
        <v>24219</v>
      </c>
      <c r="G367">
        <v>23789</v>
      </c>
      <c r="H367">
        <v>22495</v>
      </c>
      <c r="I367">
        <v>22001</v>
      </c>
      <c r="J367">
        <v>21255</v>
      </c>
      <c r="K367">
        <v>20856</v>
      </c>
      <c r="L367">
        <v>20839</v>
      </c>
      <c r="M367">
        <v>19985</v>
      </c>
    </row>
    <row r="368" spans="1:13" x14ac:dyDescent="0.45">
      <c r="A368" t="s">
        <v>930</v>
      </c>
      <c r="B368" t="s">
        <v>6</v>
      </c>
      <c r="C368" t="s">
        <v>6</v>
      </c>
      <c r="D368" t="s">
        <v>541</v>
      </c>
      <c r="E368">
        <v>3214</v>
      </c>
      <c r="F368">
        <v>3311</v>
      </c>
      <c r="G368">
        <v>3171</v>
      </c>
      <c r="H368">
        <v>3034</v>
      </c>
      <c r="I368">
        <v>3142</v>
      </c>
      <c r="J368">
        <v>3346</v>
      </c>
      <c r="K368">
        <v>3323</v>
      </c>
      <c r="L368">
        <v>3403</v>
      </c>
      <c r="M368">
        <v>3179</v>
      </c>
    </row>
    <row r="369" spans="1:13" x14ac:dyDescent="0.45">
      <c r="A369" t="s">
        <v>931</v>
      </c>
      <c r="B369" t="s">
        <v>6</v>
      </c>
      <c r="C369" t="s">
        <v>6</v>
      </c>
      <c r="D369" t="s">
        <v>543</v>
      </c>
      <c r="E369">
        <v>25328</v>
      </c>
      <c r="F369">
        <v>25433</v>
      </c>
      <c r="G369">
        <v>24683</v>
      </c>
      <c r="H369">
        <v>23471</v>
      </c>
      <c r="I369">
        <v>22950</v>
      </c>
      <c r="J369">
        <v>21893</v>
      </c>
      <c r="K369">
        <v>21695</v>
      </c>
      <c r="L369">
        <v>21926</v>
      </c>
      <c r="M369">
        <v>20945</v>
      </c>
    </row>
    <row r="370" spans="1:13" x14ac:dyDescent="0.45">
      <c r="A370" t="s">
        <v>932</v>
      </c>
      <c r="B370" t="s">
        <v>6</v>
      </c>
      <c r="C370" t="s">
        <v>6</v>
      </c>
      <c r="D370" t="s">
        <v>545</v>
      </c>
      <c r="E370">
        <v>268</v>
      </c>
      <c r="F370">
        <v>312</v>
      </c>
      <c r="G370">
        <v>286</v>
      </c>
      <c r="H370">
        <v>301</v>
      </c>
      <c r="I370">
        <v>304</v>
      </c>
      <c r="J370">
        <v>330</v>
      </c>
      <c r="K370">
        <v>360</v>
      </c>
      <c r="L370">
        <v>350</v>
      </c>
      <c r="M370">
        <v>410</v>
      </c>
    </row>
    <row r="371" spans="1:13" x14ac:dyDescent="0.45">
      <c r="A371" t="s">
        <v>933</v>
      </c>
      <c r="B371" t="s">
        <v>6</v>
      </c>
      <c r="C371" t="s">
        <v>6</v>
      </c>
      <c r="D371" t="s">
        <v>547</v>
      </c>
      <c r="E371">
        <v>738</v>
      </c>
      <c r="F371">
        <v>788</v>
      </c>
      <c r="G371">
        <v>845</v>
      </c>
      <c r="H371">
        <v>803</v>
      </c>
      <c r="I371">
        <v>867</v>
      </c>
      <c r="J371">
        <v>897</v>
      </c>
      <c r="K371">
        <v>926</v>
      </c>
      <c r="L371">
        <v>1014</v>
      </c>
      <c r="M371">
        <v>980</v>
      </c>
    </row>
    <row r="372" spans="1:13" x14ac:dyDescent="0.45">
      <c r="A372" t="s">
        <v>934</v>
      </c>
      <c r="B372" t="s">
        <v>6</v>
      </c>
      <c r="C372" t="s">
        <v>6</v>
      </c>
      <c r="D372" t="s">
        <v>549</v>
      </c>
      <c r="E372">
        <v>276</v>
      </c>
      <c r="F372">
        <v>316</v>
      </c>
      <c r="G372">
        <v>270</v>
      </c>
      <c r="H372">
        <v>257</v>
      </c>
      <c r="I372">
        <v>308</v>
      </c>
      <c r="J372">
        <v>287</v>
      </c>
      <c r="K372">
        <v>355</v>
      </c>
      <c r="L372">
        <v>378</v>
      </c>
      <c r="M372">
        <v>368</v>
      </c>
    </row>
    <row r="373" spans="1:13" x14ac:dyDescent="0.45">
      <c r="A373" t="s">
        <v>935</v>
      </c>
      <c r="B373" t="s">
        <v>6</v>
      </c>
      <c r="C373" t="s">
        <v>6</v>
      </c>
      <c r="D373" t="s">
        <v>551</v>
      </c>
      <c r="E373">
        <v>670</v>
      </c>
      <c r="F373">
        <v>732</v>
      </c>
      <c r="G373">
        <v>892</v>
      </c>
      <c r="H373">
        <v>802</v>
      </c>
      <c r="I373">
        <v>902</v>
      </c>
      <c r="J373">
        <v>897</v>
      </c>
      <c r="K373">
        <v>994</v>
      </c>
      <c r="L373">
        <v>1018</v>
      </c>
      <c r="M373">
        <v>997</v>
      </c>
    </row>
    <row r="374" spans="1:13" x14ac:dyDescent="0.45">
      <c r="A374" t="s">
        <v>936</v>
      </c>
      <c r="B374" t="s">
        <v>6</v>
      </c>
      <c r="C374" t="s">
        <v>6</v>
      </c>
      <c r="D374" t="s">
        <v>553</v>
      </c>
      <c r="E374">
        <v>1040</v>
      </c>
      <c r="F374">
        <v>1051</v>
      </c>
      <c r="G374">
        <v>1010</v>
      </c>
      <c r="H374">
        <v>1037</v>
      </c>
      <c r="I374">
        <v>1080</v>
      </c>
      <c r="J374">
        <v>1105</v>
      </c>
      <c r="K374">
        <v>1099</v>
      </c>
      <c r="L374">
        <v>1084</v>
      </c>
      <c r="M374">
        <v>1035</v>
      </c>
    </row>
    <row r="375" spans="1:13" x14ac:dyDescent="0.45">
      <c r="A375" t="s">
        <v>937</v>
      </c>
      <c r="B375" t="s">
        <v>6</v>
      </c>
      <c r="C375" t="s">
        <v>6</v>
      </c>
      <c r="D375" t="s">
        <v>555</v>
      </c>
      <c r="E375">
        <v>2241</v>
      </c>
      <c r="F375">
        <v>2293</v>
      </c>
      <c r="G375">
        <v>2504</v>
      </c>
      <c r="H375">
        <v>2554</v>
      </c>
      <c r="I375">
        <v>2652</v>
      </c>
      <c r="J375">
        <v>2622</v>
      </c>
      <c r="K375">
        <v>2799</v>
      </c>
      <c r="L375">
        <v>2988</v>
      </c>
      <c r="M375">
        <v>3069</v>
      </c>
    </row>
    <row r="376" spans="1:13" x14ac:dyDescent="0.45">
      <c r="A376" t="s">
        <v>938</v>
      </c>
      <c r="B376" t="s">
        <v>6</v>
      </c>
      <c r="C376" t="s">
        <v>6</v>
      </c>
      <c r="D376" t="s">
        <v>557</v>
      </c>
      <c r="E376">
        <v>1168</v>
      </c>
      <c r="F376">
        <v>1141</v>
      </c>
      <c r="G376">
        <v>1111</v>
      </c>
      <c r="H376">
        <v>1141</v>
      </c>
      <c r="I376">
        <v>1213</v>
      </c>
      <c r="J376">
        <v>1201</v>
      </c>
      <c r="K376">
        <v>1175</v>
      </c>
      <c r="L376">
        <v>1176</v>
      </c>
      <c r="M376">
        <v>1184</v>
      </c>
    </row>
    <row r="377" spans="1:13" x14ac:dyDescent="0.45">
      <c r="A377" t="s">
        <v>939</v>
      </c>
      <c r="B377" t="s">
        <v>6</v>
      </c>
      <c r="C377" t="s">
        <v>6</v>
      </c>
      <c r="D377" t="s">
        <v>559</v>
      </c>
      <c r="E377">
        <v>2471</v>
      </c>
      <c r="F377">
        <v>2441</v>
      </c>
      <c r="G377">
        <v>2690</v>
      </c>
      <c r="H377">
        <v>2777</v>
      </c>
      <c r="I377">
        <v>2803</v>
      </c>
      <c r="J377">
        <v>2905</v>
      </c>
      <c r="K377">
        <v>3044</v>
      </c>
      <c r="L377">
        <v>3255</v>
      </c>
      <c r="M377">
        <v>3301</v>
      </c>
    </row>
    <row r="378" spans="1:13" x14ac:dyDescent="0.45">
      <c r="A378" t="s">
        <v>940</v>
      </c>
      <c r="B378" t="s">
        <v>6</v>
      </c>
      <c r="C378" t="s">
        <v>6</v>
      </c>
      <c r="D378" t="s">
        <v>561</v>
      </c>
      <c r="E378">
        <v>355</v>
      </c>
      <c r="F378">
        <v>344</v>
      </c>
      <c r="G378">
        <v>340</v>
      </c>
      <c r="H378">
        <v>380</v>
      </c>
      <c r="I378">
        <v>406</v>
      </c>
      <c r="J378">
        <v>441</v>
      </c>
      <c r="K378">
        <v>464</v>
      </c>
      <c r="L378">
        <v>416</v>
      </c>
      <c r="M378">
        <v>451</v>
      </c>
    </row>
    <row r="379" spans="1:13" x14ac:dyDescent="0.45">
      <c r="A379" t="s">
        <v>941</v>
      </c>
      <c r="B379" t="s">
        <v>6</v>
      </c>
      <c r="C379" t="s">
        <v>6</v>
      </c>
      <c r="D379" t="s">
        <v>563</v>
      </c>
      <c r="E379">
        <v>710</v>
      </c>
      <c r="F379">
        <v>735</v>
      </c>
      <c r="G379">
        <v>725</v>
      </c>
      <c r="H379">
        <v>785</v>
      </c>
      <c r="I379">
        <v>748</v>
      </c>
      <c r="J379">
        <v>798</v>
      </c>
      <c r="K379">
        <v>811</v>
      </c>
      <c r="L379">
        <v>902</v>
      </c>
      <c r="M379">
        <v>940</v>
      </c>
    </row>
    <row r="380" spans="1:13" x14ac:dyDescent="0.45">
      <c r="A380" t="s">
        <v>942</v>
      </c>
      <c r="B380" t="s">
        <v>6</v>
      </c>
      <c r="C380" t="s">
        <v>6</v>
      </c>
      <c r="D380" t="s">
        <v>565</v>
      </c>
      <c r="E380">
        <v>342</v>
      </c>
      <c r="F380">
        <v>352</v>
      </c>
      <c r="G380">
        <v>338</v>
      </c>
      <c r="H380">
        <v>387</v>
      </c>
      <c r="I380">
        <v>452</v>
      </c>
      <c r="J380">
        <v>460</v>
      </c>
      <c r="K380">
        <v>441</v>
      </c>
      <c r="L380">
        <v>504</v>
      </c>
      <c r="M380">
        <v>440</v>
      </c>
    </row>
    <row r="381" spans="1:13" x14ac:dyDescent="0.45">
      <c r="A381" t="s">
        <v>943</v>
      </c>
      <c r="B381" t="s">
        <v>6</v>
      </c>
      <c r="C381" t="s">
        <v>6</v>
      </c>
      <c r="D381" t="s">
        <v>567</v>
      </c>
      <c r="E381">
        <v>711</v>
      </c>
      <c r="F381">
        <v>791</v>
      </c>
      <c r="G381">
        <v>770</v>
      </c>
      <c r="H381">
        <v>728</v>
      </c>
      <c r="I381">
        <v>712</v>
      </c>
      <c r="J381">
        <v>810</v>
      </c>
      <c r="K381">
        <v>782</v>
      </c>
      <c r="L381">
        <v>885</v>
      </c>
      <c r="M381">
        <v>784</v>
      </c>
    </row>
    <row r="382" spans="1:13" x14ac:dyDescent="0.45">
      <c r="A382" t="s">
        <v>944</v>
      </c>
      <c r="B382" t="s">
        <v>6</v>
      </c>
      <c r="C382" t="s">
        <v>6</v>
      </c>
      <c r="D382" t="s">
        <v>569</v>
      </c>
      <c r="E382">
        <v>8</v>
      </c>
      <c r="F382">
        <v>6</v>
      </c>
      <c r="G382">
        <v>10</v>
      </c>
      <c r="H382">
        <v>10</v>
      </c>
      <c r="I382">
        <v>9</v>
      </c>
      <c r="J382">
        <v>8</v>
      </c>
      <c r="K382">
        <v>11</v>
      </c>
      <c r="L382">
        <v>6</v>
      </c>
      <c r="M382">
        <v>5</v>
      </c>
    </row>
    <row r="383" spans="1:13" x14ac:dyDescent="0.45">
      <c r="A383" t="s">
        <v>945</v>
      </c>
      <c r="B383" t="s">
        <v>6</v>
      </c>
      <c r="C383" t="s">
        <v>6</v>
      </c>
      <c r="D383" t="s">
        <v>571</v>
      </c>
      <c r="E383">
        <v>80</v>
      </c>
      <c r="F383">
        <v>69</v>
      </c>
      <c r="G383">
        <v>63</v>
      </c>
      <c r="H383">
        <v>81</v>
      </c>
      <c r="I383">
        <v>72</v>
      </c>
      <c r="J383">
        <v>91</v>
      </c>
      <c r="K383">
        <v>83</v>
      </c>
      <c r="L383">
        <v>63</v>
      </c>
      <c r="M383">
        <v>65</v>
      </c>
    </row>
    <row r="384" spans="1:13" x14ac:dyDescent="0.45">
      <c r="A384" t="s">
        <v>946</v>
      </c>
      <c r="B384" t="s">
        <v>6</v>
      </c>
      <c r="C384" t="s">
        <v>6</v>
      </c>
      <c r="D384" t="s">
        <v>573</v>
      </c>
      <c r="E384">
        <v>3</v>
      </c>
      <c r="F384">
        <v>6</v>
      </c>
      <c r="G384">
        <v>7</v>
      </c>
      <c r="H384">
        <v>5</v>
      </c>
      <c r="I384">
        <v>11</v>
      </c>
      <c r="J384">
        <v>6</v>
      </c>
      <c r="K384">
        <v>9</v>
      </c>
      <c r="L384">
        <v>5</v>
      </c>
      <c r="M384">
        <v>12</v>
      </c>
    </row>
    <row r="385" spans="1:13" x14ac:dyDescent="0.45">
      <c r="A385" t="s">
        <v>947</v>
      </c>
      <c r="B385" t="s">
        <v>6</v>
      </c>
      <c r="C385" t="s">
        <v>6</v>
      </c>
      <c r="D385" t="s">
        <v>575</v>
      </c>
      <c r="E385">
        <v>74</v>
      </c>
      <c r="F385">
        <v>79</v>
      </c>
      <c r="G385">
        <v>85</v>
      </c>
      <c r="H385">
        <v>88</v>
      </c>
      <c r="I385">
        <v>82</v>
      </c>
      <c r="J385">
        <v>78</v>
      </c>
      <c r="K385">
        <v>88</v>
      </c>
      <c r="L385">
        <v>99</v>
      </c>
      <c r="M385">
        <v>67</v>
      </c>
    </row>
    <row r="386" spans="1:13" x14ac:dyDescent="0.45">
      <c r="A386" t="s">
        <v>948</v>
      </c>
      <c r="B386" t="s">
        <v>6</v>
      </c>
      <c r="C386" t="s">
        <v>6</v>
      </c>
      <c r="D386" t="s">
        <v>577</v>
      </c>
      <c r="E386">
        <v>70</v>
      </c>
      <c r="F386">
        <v>94</v>
      </c>
      <c r="G386">
        <v>95</v>
      </c>
      <c r="H386">
        <v>105</v>
      </c>
      <c r="I386">
        <v>135</v>
      </c>
      <c r="J386">
        <v>126</v>
      </c>
      <c r="K386">
        <v>98</v>
      </c>
      <c r="L386">
        <v>131</v>
      </c>
      <c r="M386">
        <v>127</v>
      </c>
    </row>
    <row r="387" spans="1:13" x14ac:dyDescent="0.45">
      <c r="A387" t="s">
        <v>949</v>
      </c>
      <c r="B387" t="s">
        <v>6</v>
      </c>
      <c r="C387" t="s">
        <v>6</v>
      </c>
      <c r="D387" t="s">
        <v>579</v>
      </c>
      <c r="E387">
        <v>82</v>
      </c>
      <c r="F387">
        <v>118</v>
      </c>
      <c r="G387">
        <v>107</v>
      </c>
      <c r="H387">
        <v>137</v>
      </c>
      <c r="I387">
        <v>152</v>
      </c>
      <c r="J387">
        <v>147</v>
      </c>
      <c r="K387">
        <v>150</v>
      </c>
      <c r="L387">
        <v>177</v>
      </c>
      <c r="M387">
        <v>210</v>
      </c>
    </row>
    <row r="388" spans="1:13" x14ac:dyDescent="0.45">
      <c r="A388" t="s">
        <v>950</v>
      </c>
      <c r="B388" t="s">
        <v>6</v>
      </c>
      <c r="C388" t="s">
        <v>6</v>
      </c>
      <c r="D388" t="s">
        <v>581</v>
      </c>
      <c r="E388">
        <v>86</v>
      </c>
      <c r="F388">
        <v>110</v>
      </c>
      <c r="G388">
        <v>103</v>
      </c>
      <c r="H388">
        <v>135</v>
      </c>
      <c r="I388">
        <v>137</v>
      </c>
      <c r="J388">
        <v>154</v>
      </c>
      <c r="K388">
        <v>150</v>
      </c>
      <c r="L388">
        <v>147</v>
      </c>
      <c r="M388">
        <v>162</v>
      </c>
    </row>
    <row r="389" spans="1:13" x14ac:dyDescent="0.45">
      <c r="A389" t="s">
        <v>951</v>
      </c>
      <c r="B389" t="s">
        <v>6</v>
      </c>
      <c r="C389" t="s">
        <v>6</v>
      </c>
      <c r="D389" t="s">
        <v>583</v>
      </c>
      <c r="E389">
        <v>81</v>
      </c>
      <c r="F389">
        <v>134</v>
      </c>
      <c r="G389">
        <v>134</v>
      </c>
      <c r="H389">
        <v>176</v>
      </c>
      <c r="I389">
        <v>169</v>
      </c>
      <c r="J389">
        <v>211</v>
      </c>
      <c r="K389">
        <v>204</v>
      </c>
      <c r="L389">
        <v>207</v>
      </c>
      <c r="M389">
        <v>224</v>
      </c>
    </row>
    <row r="390" spans="1:13" x14ac:dyDescent="0.45">
      <c r="A390" t="s">
        <v>952</v>
      </c>
      <c r="B390" t="s">
        <v>6</v>
      </c>
      <c r="C390" t="s">
        <v>6</v>
      </c>
      <c r="D390" t="s">
        <v>585</v>
      </c>
      <c r="E390">
        <v>71</v>
      </c>
      <c r="F390">
        <v>61</v>
      </c>
      <c r="G390">
        <v>66</v>
      </c>
      <c r="H390">
        <v>52</v>
      </c>
      <c r="I390">
        <v>56</v>
      </c>
      <c r="J390">
        <v>47</v>
      </c>
      <c r="K390">
        <v>52</v>
      </c>
      <c r="L390">
        <v>41</v>
      </c>
      <c r="M390">
        <v>38</v>
      </c>
    </row>
    <row r="391" spans="1:13" x14ac:dyDescent="0.45">
      <c r="A391" t="s">
        <v>953</v>
      </c>
      <c r="B391" t="s">
        <v>6</v>
      </c>
      <c r="C391" t="s">
        <v>6</v>
      </c>
      <c r="D391" t="s">
        <v>587</v>
      </c>
      <c r="E391">
        <v>391</v>
      </c>
      <c r="F391">
        <v>348</v>
      </c>
      <c r="G391">
        <v>306</v>
      </c>
      <c r="H391">
        <v>212</v>
      </c>
      <c r="I391">
        <v>262</v>
      </c>
      <c r="J391">
        <v>191</v>
      </c>
      <c r="K391">
        <v>212</v>
      </c>
      <c r="L391">
        <v>169</v>
      </c>
      <c r="M391">
        <v>186</v>
      </c>
    </row>
    <row r="392" spans="1:13" x14ac:dyDescent="0.45">
      <c r="A392" t="s">
        <v>954</v>
      </c>
      <c r="B392" t="s">
        <v>6</v>
      </c>
      <c r="C392" t="s">
        <v>6</v>
      </c>
      <c r="D392" t="s">
        <v>589</v>
      </c>
      <c r="E392">
        <v>81</v>
      </c>
      <c r="F392">
        <v>88</v>
      </c>
      <c r="G392">
        <v>92</v>
      </c>
      <c r="H392">
        <v>43</v>
      </c>
      <c r="I392">
        <v>46</v>
      </c>
      <c r="J392">
        <v>38</v>
      </c>
      <c r="K392">
        <v>45</v>
      </c>
      <c r="L392">
        <v>49</v>
      </c>
      <c r="M392">
        <v>64</v>
      </c>
    </row>
    <row r="393" spans="1:13" x14ac:dyDescent="0.45">
      <c r="A393" t="s">
        <v>955</v>
      </c>
      <c r="B393" t="s">
        <v>6</v>
      </c>
      <c r="C393" t="s">
        <v>6</v>
      </c>
      <c r="D393" t="s">
        <v>591</v>
      </c>
      <c r="E393">
        <v>447</v>
      </c>
      <c r="F393">
        <v>435</v>
      </c>
      <c r="G393">
        <v>343</v>
      </c>
      <c r="H393">
        <v>278</v>
      </c>
      <c r="I393">
        <v>261</v>
      </c>
      <c r="J393">
        <v>196</v>
      </c>
      <c r="K393">
        <v>240</v>
      </c>
      <c r="L393">
        <v>231</v>
      </c>
      <c r="M393">
        <v>207</v>
      </c>
    </row>
    <row r="394" spans="1:13" x14ac:dyDescent="0.45">
      <c r="A394" t="s">
        <v>956</v>
      </c>
      <c r="B394" t="s">
        <v>6</v>
      </c>
      <c r="C394" t="s">
        <v>6</v>
      </c>
      <c r="D394" t="s">
        <v>593</v>
      </c>
      <c r="E394">
        <v>2263</v>
      </c>
      <c r="F394">
        <v>2112</v>
      </c>
      <c r="G394">
        <v>2050</v>
      </c>
      <c r="H394">
        <v>2040</v>
      </c>
      <c r="I394">
        <v>2185</v>
      </c>
      <c r="J394">
        <v>2330</v>
      </c>
      <c r="K394">
        <v>2452</v>
      </c>
      <c r="L394">
        <v>2663</v>
      </c>
      <c r="M394">
        <v>2632</v>
      </c>
    </row>
    <row r="395" spans="1:13" x14ac:dyDescent="0.45">
      <c r="A395" t="s">
        <v>957</v>
      </c>
      <c r="B395" t="s">
        <v>6</v>
      </c>
      <c r="C395" t="s">
        <v>6</v>
      </c>
      <c r="D395" t="s">
        <v>595</v>
      </c>
      <c r="E395">
        <v>26709</v>
      </c>
      <c r="F395">
        <v>27027</v>
      </c>
      <c r="G395">
        <v>27335</v>
      </c>
      <c r="H395">
        <v>26543</v>
      </c>
      <c r="I395">
        <v>26442</v>
      </c>
      <c r="J395">
        <v>25766</v>
      </c>
      <c r="K395">
        <v>24999</v>
      </c>
      <c r="L395">
        <v>25156</v>
      </c>
      <c r="M395">
        <v>24663</v>
      </c>
    </row>
    <row r="396" spans="1:13" x14ac:dyDescent="0.45">
      <c r="A396" t="s">
        <v>958</v>
      </c>
      <c r="B396" t="s">
        <v>6</v>
      </c>
      <c r="C396" t="s">
        <v>6</v>
      </c>
      <c r="D396" t="s">
        <v>597</v>
      </c>
      <c r="E396">
        <v>2291</v>
      </c>
      <c r="F396">
        <v>2251</v>
      </c>
      <c r="G396">
        <v>2151</v>
      </c>
      <c r="H396">
        <v>2176</v>
      </c>
      <c r="I396">
        <v>2386</v>
      </c>
      <c r="J396">
        <v>2494</v>
      </c>
      <c r="K396">
        <v>2476</v>
      </c>
      <c r="L396">
        <v>2842</v>
      </c>
      <c r="M396">
        <v>2805</v>
      </c>
    </row>
    <row r="397" spans="1:13" x14ac:dyDescent="0.45">
      <c r="A397" t="s">
        <v>959</v>
      </c>
      <c r="B397" t="s">
        <v>6</v>
      </c>
      <c r="C397" t="s">
        <v>6</v>
      </c>
      <c r="D397" t="s">
        <v>599</v>
      </c>
      <c r="E397">
        <v>27608</v>
      </c>
      <c r="F397">
        <v>27840</v>
      </c>
      <c r="G397">
        <v>28214</v>
      </c>
      <c r="H397">
        <v>27277</v>
      </c>
      <c r="I397">
        <v>27478</v>
      </c>
      <c r="J397">
        <v>26786</v>
      </c>
      <c r="K397">
        <v>26115</v>
      </c>
      <c r="L397">
        <v>26275</v>
      </c>
      <c r="M397">
        <v>25430</v>
      </c>
    </row>
    <row r="398" spans="1:13" x14ac:dyDescent="0.45">
      <c r="A398" t="s">
        <v>960</v>
      </c>
      <c r="B398" t="s">
        <v>6</v>
      </c>
      <c r="C398" t="s">
        <v>6</v>
      </c>
      <c r="D398" t="s">
        <v>601</v>
      </c>
      <c r="E398">
        <v>102</v>
      </c>
      <c r="F398">
        <v>102</v>
      </c>
      <c r="G398">
        <v>122</v>
      </c>
      <c r="H398">
        <v>106</v>
      </c>
      <c r="I398">
        <v>115</v>
      </c>
      <c r="J398">
        <v>114</v>
      </c>
      <c r="K398">
        <v>155</v>
      </c>
      <c r="L398">
        <v>164</v>
      </c>
      <c r="M398">
        <v>171</v>
      </c>
    </row>
    <row r="399" spans="1:13" x14ac:dyDescent="0.45">
      <c r="A399" t="s">
        <v>961</v>
      </c>
      <c r="B399" t="s">
        <v>6</v>
      </c>
      <c r="C399" t="s">
        <v>6</v>
      </c>
      <c r="D399" t="s">
        <v>603</v>
      </c>
      <c r="E399">
        <v>604</v>
      </c>
      <c r="F399">
        <v>662</v>
      </c>
      <c r="G399">
        <v>677</v>
      </c>
      <c r="H399">
        <v>788</v>
      </c>
      <c r="I399">
        <v>867</v>
      </c>
      <c r="J399">
        <v>883</v>
      </c>
      <c r="K399">
        <v>960</v>
      </c>
      <c r="L399">
        <v>994</v>
      </c>
      <c r="M399">
        <v>1077</v>
      </c>
    </row>
    <row r="400" spans="1:13" x14ac:dyDescent="0.45">
      <c r="A400" t="s">
        <v>962</v>
      </c>
      <c r="B400" t="s">
        <v>6</v>
      </c>
      <c r="C400" t="s">
        <v>6</v>
      </c>
      <c r="D400" t="s">
        <v>605</v>
      </c>
      <c r="E400">
        <v>84</v>
      </c>
      <c r="F400">
        <v>103</v>
      </c>
      <c r="G400">
        <v>101</v>
      </c>
      <c r="H400">
        <v>96</v>
      </c>
      <c r="I400">
        <v>126</v>
      </c>
      <c r="J400">
        <v>135</v>
      </c>
      <c r="K400">
        <v>138</v>
      </c>
      <c r="L400">
        <v>165</v>
      </c>
      <c r="M400">
        <v>182</v>
      </c>
    </row>
    <row r="401" spans="1:13" x14ac:dyDescent="0.45">
      <c r="A401" t="s">
        <v>963</v>
      </c>
      <c r="B401" t="s">
        <v>6</v>
      </c>
      <c r="C401" t="s">
        <v>6</v>
      </c>
      <c r="D401" t="s">
        <v>607</v>
      </c>
      <c r="E401">
        <v>645</v>
      </c>
      <c r="F401">
        <v>684</v>
      </c>
      <c r="G401">
        <v>770</v>
      </c>
      <c r="H401">
        <v>778</v>
      </c>
      <c r="I401">
        <v>875</v>
      </c>
      <c r="J401">
        <v>917</v>
      </c>
      <c r="K401">
        <v>921</v>
      </c>
      <c r="L401">
        <v>1112</v>
      </c>
      <c r="M401">
        <v>1040</v>
      </c>
    </row>
    <row r="402" spans="1:13" x14ac:dyDescent="0.45">
      <c r="A402" t="s">
        <v>964</v>
      </c>
      <c r="B402" t="s">
        <v>6</v>
      </c>
      <c r="C402" t="s">
        <v>6</v>
      </c>
      <c r="D402" t="s">
        <v>609</v>
      </c>
      <c r="E402">
        <v>274</v>
      </c>
      <c r="F402">
        <v>267</v>
      </c>
      <c r="G402">
        <v>231</v>
      </c>
      <c r="H402">
        <v>251</v>
      </c>
      <c r="I402">
        <v>238</v>
      </c>
      <c r="J402">
        <v>263</v>
      </c>
      <c r="K402">
        <v>233</v>
      </c>
      <c r="L402">
        <v>246</v>
      </c>
      <c r="M402">
        <v>250</v>
      </c>
    </row>
    <row r="403" spans="1:13" x14ac:dyDescent="0.45">
      <c r="A403" t="s">
        <v>965</v>
      </c>
      <c r="B403" t="s">
        <v>6</v>
      </c>
      <c r="C403" t="s">
        <v>6</v>
      </c>
      <c r="D403" t="s">
        <v>611</v>
      </c>
      <c r="E403">
        <v>781</v>
      </c>
      <c r="F403">
        <v>858</v>
      </c>
      <c r="G403">
        <v>957</v>
      </c>
      <c r="H403">
        <v>985</v>
      </c>
      <c r="I403">
        <v>1028</v>
      </c>
      <c r="J403">
        <v>989</v>
      </c>
      <c r="K403">
        <v>1111</v>
      </c>
      <c r="L403">
        <v>1180</v>
      </c>
      <c r="M403">
        <v>1257</v>
      </c>
    </row>
    <row r="404" spans="1:13" x14ac:dyDescent="0.45">
      <c r="A404" t="s">
        <v>966</v>
      </c>
      <c r="B404" t="s">
        <v>6</v>
      </c>
      <c r="C404" t="s">
        <v>6</v>
      </c>
      <c r="D404" t="s">
        <v>613</v>
      </c>
      <c r="E404">
        <v>300</v>
      </c>
      <c r="F404">
        <v>268</v>
      </c>
      <c r="G404">
        <v>224</v>
      </c>
      <c r="H404">
        <v>236</v>
      </c>
      <c r="I404">
        <v>245</v>
      </c>
      <c r="J404">
        <v>244</v>
      </c>
      <c r="K404">
        <v>260</v>
      </c>
      <c r="L404">
        <v>226</v>
      </c>
      <c r="M404">
        <v>253</v>
      </c>
    </row>
    <row r="405" spans="1:13" x14ac:dyDescent="0.45">
      <c r="A405" t="s">
        <v>967</v>
      </c>
      <c r="B405" t="s">
        <v>6</v>
      </c>
      <c r="C405" t="s">
        <v>6</v>
      </c>
      <c r="D405" t="s">
        <v>615</v>
      </c>
      <c r="E405">
        <v>823</v>
      </c>
      <c r="F405">
        <v>906</v>
      </c>
      <c r="G405">
        <v>1027</v>
      </c>
      <c r="H405">
        <v>1059</v>
      </c>
      <c r="I405">
        <v>1082</v>
      </c>
      <c r="J405">
        <v>1145</v>
      </c>
      <c r="K405">
        <v>1181</v>
      </c>
      <c r="L405">
        <v>1206</v>
      </c>
      <c r="M405">
        <v>1329</v>
      </c>
    </row>
    <row r="406" spans="1:13" x14ac:dyDescent="0.45">
      <c r="A406" t="s">
        <v>968</v>
      </c>
      <c r="B406" t="s">
        <v>6</v>
      </c>
      <c r="C406" t="s">
        <v>6</v>
      </c>
      <c r="D406" t="s">
        <v>617</v>
      </c>
      <c r="E406">
        <v>63</v>
      </c>
      <c r="F406">
        <v>73</v>
      </c>
      <c r="G406">
        <v>74</v>
      </c>
      <c r="H406">
        <v>76</v>
      </c>
      <c r="I406">
        <v>88</v>
      </c>
      <c r="J406">
        <v>90</v>
      </c>
      <c r="K406">
        <v>111</v>
      </c>
      <c r="L406">
        <v>98</v>
      </c>
      <c r="M406">
        <v>107</v>
      </c>
    </row>
    <row r="407" spans="1:13" x14ac:dyDescent="0.45">
      <c r="A407" t="s">
        <v>969</v>
      </c>
      <c r="B407" t="s">
        <v>6</v>
      </c>
      <c r="C407" t="s">
        <v>6</v>
      </c>
      <c r="D407" t="s">
        <v>619</v>
      </c>
      <c r="E407">
        <v>423</v>
      </c>
      <c r="F407">
        <v>461</v>
      </c>
      <c r="G407">
        <v>492</v>
      </c>
      <c r="H407">
        <v>574</v>
      </c>
      <c r="I407">
        <v>587</v>
      </c>
      <c r="J407">
        <v>639</v>
      </c>
      <c r="K407">
        <v>665</v>
      </c>
      <c r="L407">
        <v>765</v>
      </c>
      <c r="M407">
        <v>733</v>
      </c>
    </row>
    <row r="408" spans="1:13" x14ac:dyDescent="0.45">
      <c r="A408" t="s">
        <v>970</v>
      </c>
      <c r="B408" t="s">
        <v>6</v>
      </c>
      <c r="C408" t="s">
        <v>6</v>
      </c>
      <c r="D408" t="s">
        <v>621</v>
      </c>
      <c r="E408">
        <v>74</v>
      </c>
      <c r="F408">
        <v>56</v>
      </c>
      <c r="G408">
        <v>66</v>
      </c>
      <c r="H408">
        <v>65</v>
      </c>
      <c r="I408">
        <v>71</v>
      </c>
      <c r="J408">
        <v>97</v>
      </c>
      <c r="K408">
        <v>84</v>
      </c>
      <c r="L408">
        <v>113</v>
      </c>
      <c r="M408">
        <v>113</v>
      </c>
    </row>
    <row r="409" spans="1:13" x14ac:dyDescent="0.45">
      <c r="A409" t="s">
        <v>971</v>
      </c>
      <c r="B409" t="s">
        <v>6</v>
      </c>
      <c r="C409" t="s">
        <v>6</v>
      </c>
      <c r="D409" t="s">
        <v>623</v>
      </c>
      <c r="E409">
        <v>417</v>
      </c>
      <c r="F409">
        <v>497</v>
      </c>
      <c r="G409">
        <v>451</v>
      </c>
      <c r="H409">
        <v>543</v>
      </c>
      <c r="I409">
        <v>611</v>
      </c>
      <c r="J409">
        <v>629</v>
      </c>
      <c r="K409">
        <v>664</v>
      </c>
      <c r="L409">
        <v>706</v>
      </c>
      <c r="M409">
        <v>716</v>
      </c>
    </row>
    <row r="410" spans="1:13" x14ac:dyDescent="0.45">
      <c r="A410" t="s">
        <v>972</v>
      </c>
      <c r="B410" t="s">
        <v>6</v>
      </c>
      <c r="C410" t="s">
        <v>6</v>
      </c>
      <c r="D410" t="s">
        <v>625</v>
      </c>
      <c r="E410">
        <v>0</v>
      </c>
      <c r="F410">
        <v>6</v>
      </c>
      <c r="G410">
        <v>2</v>
      </c>
      <c r="H410">
        <v>2</v>
      </c>
      <c r="I410">
        <v>4</v>
      </c>
      <c r="J410">
        <v>5</v>
      </c>
      <c r="K410">
        <v>4</v>
      </c>
      <c r="L410">
        <v>6</v>
      </c>
      <c r="M410">
        <v>0</v>
      </c>
    </row>
    <row r="411" spans="1:13" x14ac:dyDescent="0.45">
      <c r="A411" t="s">
        <v>973</v>
      </c>
      <c r="B411" t="s">
        <v>6</v>
      </c>
      <c r="C411" t="s">
        <v>6</v>
      </c>
      <c r="D411" t="s">
        <v>627</v>
      </c>
      <c r="E411">
        <v>124</v>
      </c>
      <c r="F411">
        <v>108</v>
      </c>
      <c r="G411">
        <v>131</v>
      </c>
      <c r="H411">
        <v>109</v>
      </c>
      <c r="I411">
        <v>106</v>
      </c>
      <c r="J411">
        <v>128</v>
      </c>
      <c r="K411">
        <v>139</v>
      </c>
      <c r="L411">
        <v>135</v>
      </c>
      <c r="M411">
        <v>133</v>
      </c>
    </row>
    <row r="412" spans="1:13" x14ac:dyDescent="0.45">
      <c r="A412" t="s">
        <v>974</v>
      </c>
      <c r="B412" t="s">
        <v>6</v>
      </c>
      <c r="C412" t="s">
        <v>6</v>
      </c>
      <c r="D412" t="s">
        <v>629</v>
      </c>
      <c r="E412">
        <v>2</v>
      </c>
      <c r="F412">
        <v>2</v>
      </c>
      <c r="G412">
        <v>4</v>
      </c>
      <c r="H412">
        <v>3</v>
      </c>
      <c r="I412">
        <v>4</v>
      </c>
      <c r="J412">
        <v>2</v>
      </c>
      <c r="K412">
        <v>3</v>
      </c>
      <c r="L412">
        <v>4</v>
      </c>
      <c r="M412">
        <v>2</v>
      </c>
    </row>
    <row r="413" spans="1:13" x14ac:dyDescent="0.45">
      <c r="A413" t="s">
        <v>975</v>
      </c>
      <c r="B413" t="s">
        <v>6</v>
      </c>
      <c r="C413" t="s">
        <v>6</v>
      </c>
      <c r="D413" t="s">
        <v>631</v>
      </c>
      <c r="E413">
        <v>111</v>
      </c>
      <c r="F413">
        <v>93</v>
      </c>
      <c r="G413">
        <v>115</v>
      </c>
      <c r="H413">
        <v>121</v>
      </c>
      <c r="I413">
        <v>116</v>
      </c>
      <c r="J413">
        <v>140</v>
      </c>
      <c r="K413">
        <v>116</v>
      </c>
      <c r="L413">
        <v>122</v>
      </c>
      <c r="M413">
        <v>130</v>
      </c>
    </row>
    <row r="414" spans="1:13" x14ac:dyDescent="0.45">
      <c r="A414" t="s">
        <v>976</v>
      </c>
      <c r="B414" t="s">
        <v>6</v>
      </c>
      <c r="C414" t="s">
        <v>6</v>
      </c>
      <c r="D414" t="s">
        <v>633</v>
      </c>
      <c r="E414">
        <v>12</v>
      </c>
      <c r="F414">
        <v>11</v>
      </c>
      <c r="G414">
        <v>13</v>
      </c>
      <c r="H414">
        <v>14</v>
      </c>
      <c r="I414">
        <v>14</v>
      </c>
      <c r="J414">
        <v>17</v>
      </c>
      <c r="K414">
        <v>13</v>
      </c>
      <c r="L414">
        <v>18</v>
      </c>
      <c r="M414">
        <v>14</v>
      </c>
    </row>
    <row r="415" spans="1:13" x14ac:dyDescent="0.45">
      <c r="A415" t="s">
        <v>977</v>
      </c>
      <c r="B415" t="s">
        <v>6</v>
      </c>
      <c r="C415" t="s">
        <v>6</v>
      </c>
      <c r="D415" t="s">
        <v>635</v>
      </c>
      <c r="E415">
        <v>94</v>
      </c>
      <c r="F415">
        <v>113</v>
      </c>
      <c r="G415">
        <v>122</v>
      </c>
      <c r="H415">
        <v>121</v>
      </c>
      <c r="I415">
        <v>148</v>
      </c>
      <c r="J415">
        <v>152</v>
      </c>
      <c r="K415">
        <v>177</v>
      </c>
      <c r="L415">
        <v>158</v>
      </c>
      <c r="M415">
        <v>182</v>
      </c>
    </row>
    <row r="416" spans="1:13" x14ac:dyDescent="0.45">
      <c r="A416" t="s">
        <v>978</v>
      </c>
      <c r="B416" t="s">
        <v>6</v>
      </c>
      <c r="C416" t="s">
        <v>6</v>
      </c>
      <c r="D416" t="s">
        <v>637</v>
      </c>
      <c r="E416">
        <v>12</v>
      </c>
      <c r="F416">
        <v>9</v>
      </c>
      <c r="G416">
        <v>12</v>
      </c>
      <c r="H416">
        <v>10</v>
      </c>
      <c r="I416">
        <v>12</v>
      </c>
      <c r="J416">
        <v>24</v>
      </c>
      <c r="K416">
        <v>14</v>
      </c>
      <c r="L416">
        <v>28</v>
      </c>
      <c r="M416">
        <v>37</v>
      </c>
    </row>
    <row r="417" spans="1:13" x14ac:dyDescent="0.45">
      <c r="A417" t="s">
        <v>979</v>
      </c>
      <c r="B417" t="s">
        <v>6</v>
      </c>
      <c r="C417" t="s">
        <v>6</v>
      </c>
      <c r="D417" t="s">
        <v>639</v>
      </c>
      <c r="E417">
        <v>100</v>
      </c>
      <c r="F417">
        <v>120</v>
      </c>
      <c r="G417">
        <v>146</v>
      </c>
      <c r="H417">
        <v>143</v>
      </c>
      <c r="I417">
        <v>180</v>
      </c>
      <c r="J417">
        <v>194</v>
      </c>
      <c r="K417">
        <v>171</v>
      </c>
      <c r="L417">
        <v>195</v>
      </c>
      <c r="M417">
        <v>200</v>
      </c>
    </row>
    <row r="418" spans="1:13" x14ac:dyDescent="0.45">
      <c r="A418" t="s">
        <v>980</v>
      </c>
      <c r="B418" t="s">
        <v>6</v>
      </c>
      <c r="C418" t="s">
        <v>6</v>
      </c>
      <c r="D418" t="s">
        <v>641</v>
      </c>
      <c r="E418">
        <v>71</v>
      </c>
      <c r="F418">
        <v>90</v>
      </c>
      <c r="G418">
        <v>53</v>
      </c>
      <c r="H418">
        <v>47</v>
      </c>
      <c r="I418">
        <v>48</v>
      </c>
      <c r="J418">
        <v>32</v>
      </c>
      <c r="K418">
        <v>38</v>
      </c>
      <c r="L418">
        <v>27</v>
      </c>
      <c r="M418">
        <v>39</v>
      </c>
    </row>
    <row r="419" spans="1:13" x14ac:dyDescent="0.45">
      <c r="A419" t="s">
        <v>981</v>
      </c>
      <c r="B419" t="s">
        <v>6</v>
      </c>
      <c r="C419" t="s">
        <v>6</v>
      </c>
      <c r="D419" t="s">
        <v>643</v>
      </c>
      <c r="E419">
        <v>766</v>
      </c>
      <c r="F419">
        <v>697</v>
      </c>
      <c r="G419">
        <v>500</v>
      </c>
      <c r="H419">
        <v>553</v>
      </c>
      <c r="I419">
        <v>437</v>
      </c>
      <c r="J419">
        <v>293</v>
      </c>
      <c r="K419">
        <v>239</v>
      </c>
      <c r="L419">
        <v>287</v>
      </c>
      <c r="M419">
        <v>266</v>
      </c>
    </row>
    <row r="420" spans="1:13" x14ac:dyDescent="0.45">
      <c r="A420" t="s">
        <v>982</v>
      </c>
      <c r="B420" t="s">
        <v>6</v>
      </c>
      <c r="C420" t="s">
        <v>6</v>
      </c>
      <c r="D420" t="s">
        <v>645</v>
      </c>
      <c r="E420">
        <v>82</v>
      </c>
      <c r="F420">
        <v>77</v>
      </c>
      <c r="G420">
        <v>47</v>
      </c>
      <c r="H420">
        <v>59</v>
      </c>
      <c r="I420">
        <v>48</v>
      </c>
      <c r="J420">
        <v>34</v>
      </c>
      <c r="K420">
        <v>35</v>
      </c>
      <c r="L420">
        <v>36</v>
      </c>
      <c r="M420">
        <v>51</v>
      </c>
    </row>
    <row r="421" spans="1:13" x14ac:dyDescent="0.45">
      <c r="A421" t="s">
        <v>983</v>
      </c>
      <c r="B421" t="s">
        <v>6</v>
      </c>
      <c r="C421" t="s">
        <v>6</v>
      </c>
      <c r="D421" t="s">
        <v>647</v>
      </c>
      <c r="E421">
        <v>793</v>
      </c>
      <c r="F421">
        <v>807</v>
      </c>
      <c r="G421">
        <v>538</v>
      </c>
      <c r="H421">
        <v>604</v>
      </c>
      <c r="I421">
        <v>500</v>
      </c>
      <c r="J421">
        <v>285</v>
      </c>
      <c r="K421">
        <v>314</v>
      </c>
      <c r="L421">
        <v>284</v>
      </c>
      <c r="M421">
        <v>312</v>
      </c>
    </row>
    <row r="422" spans="1:13" x14ac:dyDescent="0.45">
      <c r="A422" t="s">
        <v>984</v>
      </c>
      <c r="B422" t="s">
        <v>6</v>
      </c>
      <c r="C422" t="s">
        <v>6</v>
      </c>
      <c r="D422" t="s">
        <v>649</v>
      </c>
      <c r="E422">
        <v>3004</v>
      </c>
      <c r="F422">
        <v>3064</v>
      </c>
      <c r="G422">
        <v>2846</v>
      </c>
      <c r="H422">
        <v>2629</v>
      </c>
      <c r="I422">
        <v>2568</v>
      </c>
      <c r="J422">
        <v>2639</v>
      </c>
      <c r="K422">
        <v>2624</v>
      </c>
      <c r="L422">
        <v>2736</v>
      </c>
      <c r="M422">
        <v>2480</v>
      </c>
    </row>
    <row r="423" spans="1:13" x14ac:dyDescent="0.45">
      <c r="A423" t="s">
        <v>985</v>
      </c>
      <c r="B423" t="s">
        <v>6</v>
      </c>
      <c r="C423" t="s">
        <v>6</v>
      </c>
      <c r="D423" t="s">
        <v>651</v>
      </c>
      <c r="E423">
        <v>15871</v>
      </c>
      <c r="F423">
        <v>15961</v>
      </c>
      <c r="G423">
        <v>15759</v>
      </c>
      <c r="H423">
        <v>15116</v>
      </c>
      <c r="I423">
        <v>14844</v>
      </c>
      <c r="J423">
        <v>14218</v>
      </c>
      <c r="K423">
        <v>13802</v>
      </c>
      <c r="L423">
        <v>13984</v>
      </c>
      <c r="M423">
        <v>13779</v>
      </c>
    </row>
    <row r="424" spans="1:13" x14ac:dyDescent="0.45">
      <c r="A424" t="s">
        <v>986</v>
      </c>
      <c r="B424" t="s">
        <v>6</v>
      </c>
      <c r="C424" t="s">
        <v>6</v>
      </c>
      <c r="D424" t="s">
        <v>653</v>
      </c>
      <c r="E424">
        <v>3184</v>
      </c>
      <c r="F424">
        <v>2954</v>
      </c>
      <c r="G424">
        <v>2927</v>
      </c>
      <c r="H424">
        <v>2843</v>
      </c>
      <c r="I424">
        <v>2734</v>
      </c>
      <c r="J424">
        <v>2801</v>
      </c>
      <c r="K424">
        <v>2804</v>
      </c>
      <c r="L424">
        <v>2937</v>
      </c>
      <c r="M424">
        <v>2696</v>
      </c>
    </row>
    <row r="425" spans="1:13" x14ac:dyDescent="0.45">
      <c r="A425" t="s">
        <v>987</v>
      </c>
      <c r="B425" t="s">
        <v>6</v>
      </c>
      <c r="C425" t="s">
        <v>6</v>
      </c>
      <c r="D425" t="s">
        <v>655</v>
      </c>
      <c r="E425">
        <v>16355</v>
      </c>
      <c r="F425">
        <v>16422</v>
      </c>
      <c r="G425">
        <v>16124</v>
      </c>
      <c r="H425">
        <v>15241</v>
      </c>
      <c r="I425">
        <v>15239</v>
      </c>
      <c r="J425">
        <v>14601</v>
      </c>
      <c r="K425">
        <v>14376</v>
      </c>
      <c r="L425">
        <v>14279</v>
      </c>
      <c r="M425">
        <v>14275</v>
      </c>
    </row>
    <row r="426" spans="1:13" x14ac:dyDescent="0.45">
      <c r="A426" t="s">
        <v>988</v>
      </c>
      <c r="B426" t="s">
        <v>6</v>
      </c>
      <c r="C426" t="s">
        <v>6</v>
      </c>
      <c r="D426" t="s">
        <v>657</v>
      </c>
      <c r="E426">
        <v>541</v>
      </c>
      <c r="F426">
        <v>529</v>
      </c>
      <c r="G426">
        <v>565</v>
      </c>
      <c r="H426">
        <v>573</v>
      </c>
      <c r="I426">
        <v>598</v>
      </c>
      <c r="J426">
        <v>690</v>
      </c>
      <c r="K426">
        <v>695</v>
      </c>
      <c r="L426">
        <v>789</v>
      </c>
      <c r="M426">
        <v>726</v>
      </c>
    </row>
    <row r="427" spans="1:13" x14ac:dyDescent="0.45">
      <c r="A427" t="s">
        <v>989</v>
      </c>
      <c r="B427" t="s">
        <v>6</v>
      </c>
      <c r="C427" t="s">
        <v>6</v>
      </c>
      <c r="D427" t="s">
        <v>659</v>
      </c>
      <c r="E427">
        <v>1604</v>
      </c>
      <c r="F427">
        <v>1757</v>
      </c>
      <c r="G427">
        <v>1853</v>
      </c>
      <c r="H427">
        <v>1947</v>
      </c>
      <c r="I427">
        <v>2078</v>
      </c>
      <c r="J427">
        <v>2151</v>
      </c>
      <c r="K427">
        <v>2192</v>
      </c>
      <c r="L427">
        <v>2328</v>
      </c>
      <c r="M427">
        <v>2422</v>
      </c>
    </row>
    <row r="428" spans="1:13" x14ac:dyDescent="0.45">
      <c r="A428" t="s">
        <v>990</v>
      </c>
      <c r="B428" t="s">
        <v>6</v>
      </c>
      <c r="C428" t="s">
        <v>6</v>
      </c>
      <c r="D428" t="s">
        <v>661</v>
      </c>
      <c r="E428">
        <v>471</v>
      </c>
      <c r="F428">
        <v>465</v>
      </c>
      <c r="G428">
        <v>498</v>
      </c>
      <c r="H428">
        <v>572</v>
      </c>
      <c r="I428">
        <v>656</v>
      </c>
      <c r="J428">
        <v>666</v>
      </c>
      <c r="K428">
        <v>722</v>
      </c>
      <c r="L428">
        <v>743</v>
      </c>
      <c r="M428">
        <v>755</v>
      </c>
    </row>
    <row r="429" spans="1:13" x14ac:dyDescent="0.45">
      <c r="A429" t="s">
        <v>991</v>
      </c>
      <c r="B429" t="s">
        <v>6</v>
      </c>
      <c r="C429" t="s">
        <v>6</v>
      </c>
      <c r="D429" t="s">
        <v>663</v>
      </c>
      <c r="E429">
        <v>1381</v>
      </c>
      <c r="F429">
        <v>1589</v>
      </c>
      <c r="G429">
        <v>1900</v>
      </c>
      <c r="H429">
        <v>1957</v>
      </c>
      <c r="I429">
        <v>2026</v>
      </c>
      <c r="J429">
        <v>2067</v>
      </c>
      <c r="K429">
        <v>2171</v>
      </c>
      <c r="L429">
        <v>2229</v>
      </c>
      <c r="M429">
        <v>2361</v>
      </c>
    </row>
    <row r="430" spans="1:13" x14ac:dyDescent="0.45">
      <c r="A430" t="s">
        <v>992</v>
      </c>
      <c r="B430" t="s">
        <v>6</v>
      </c>
      <c r="C430" t="s">
        <v>6</v>
      </c>
      <c r="D430" t="s">
        <v>665</v>
      </c>
      <c r="E430">
        <v>1902</v>
      </c>
      <c r="F430">
        <v>1800</v>
      </c>
      <c r="G430">
        <v>1702</v>
      </c>
      <c r="H430">
        <v>1722</v>
      </c>
      <c r="I430">
        <v>1746</v>
      </c>
      <c r="J430">
        <v>1712</v>
      </c>
      <c r="K430">
        <v>1753</v>
      </c>
      <c r="L430">
        <v>1780</v>
      </c>
      <c r="M430">
        <v>1693</v>
      </c>
    </row>
    <row r="431" spans="1:13" x14ac:dyDescent="0.45">
      <c r="A431" t="s">
        <v>993</v>
      </c>
      <c r="B431" t="s">
        <v>6</v>
      </c>
      <c r="C431" t="s">
        <v>6</v>
      </c>
      <c r="D431" t="s">
        <v>667</v>
      </c>
      <c r="E431">
        <v>4441</v>
      </c>
      <c r="F431">
        <v>4604</v>
      </c>
      <c r="G431">
        <v>4860</v>
      </c>
      <c r="H431">
        <v>4895</v>
      </c>
      <c r="I431">
        <v>4793</v>
      </c>
      <c r="J431">
        <v>5094</v>
      </c>
      <c r="K431">
        <v>5133</v>
      </c>
      <c r="L431">
        <v>5396</v>
      </c>
      <c r="M431">
        <v>5576</v>
      </c>
    </row>
    <row r="432" spans="1:13" x14ac:dyDescent="0.45">
      <c r="A432" t="s">
        <v>994</v>
      </c>
      <c r="B432" t="s">
        <v>6</v>
      </c>
      <c r="C432" t="s">
        <v>6</v>
      </c>
      <c r="D432" t="s">
        <v>669</v>
      </c>
      <c r="E432">
        <v>1978</v>
      </c>
      <c r="F432">
        <v>1836</v>
      </c>
      <c r="G432">
        <v>1791</v>
      </c>
      <c r="H432">
        <v>1736</v>
      </c>
      <c r="I432">
        <v>1828</v>
      </c>
      <c r="J432">
        <v>1809</v>
      </c>
      <c r="K432">
        <v>1698</v>
      </c>
      <c r="L432">
        <v>1796</v>
      </c>
      <c r="M432">
        <v>1608</v>
      </c>
    </row>
    <row r="433" spans="1:13" x14ac:dyDescent="0.45">
      <c r="A433" t="s">
        <v>995</v>
      </c>
      <c r="B433" t="s">
        <v>6</v>
      </c>
      <c r="C433" t="s">
        <v>6</v>
      </c>
      <c r="D433" t="s">
        <v>671</v>
      </c>
      <c r="E433">
        <v>4542</v>
      </c>
      <c r="F433">
        <v>4720</v>
      </c>
      <c r="G433">
        <v>5013</v>
      </c>
      <c r="H433">
        <v>4999</v>
      </c>
      <c r="I433">
        <v>5083</v>
      </c>
      <c r="J433">
        <v>5300</v>
      </c>
      <c r="K433">
        <v>5603</v>
      </c>
      <c r="L433">
        <v>5557</v>
      </c>
      <c r="M433">
        <v>5856</v>
      </c>
    </row>
    <row r="434" spans="1:13" x14ac:dyDescent="0.45">
      <c r="A434" t="s">
        <v>996</v>
      </c>
      <c r="B434" t="s">
        <v>6</v>
      </c>
      <c r="C434" t="s">
        <v>6</v>
      </c>
      <c r="D434" t="s">
        <v>673</v>
      </c>
      <c r="E434">
        <v>2419</v>
      </c>
      <c r="F434">
        <v>2321</v>
      </c>
      <c r="G434">
        <v>2292</v>
      </c>
      <c r="H434">
        <v>2422</v>
      </c>
      <c r="I434">
        <v>2514</v>
      </c>
      <c r="J434">
        <v>2715</v>
      </c>
      <c r="K434">
        <v>2761</v>
      </c>
      <c r="L434">
        <v>2907</v>
      </c>
      <c r="M434">
        <v>2515</v>
      </c>
    </row>
    <row r="435" spans="1:13" x14ac:dyDescent="0.45">
      <c r="A435" t="s">
        <v>997</v>
      </c>
      <c r="B435" t="s">
        <v>6</v>
      </c>
      <c r="C435" t="s">
        <v>6</v>
      </c>
      <c r="D435" t="s">
        <v>675</v>
      </c>
      <c r="E435">
        <v>4944</v>
      </c>
      <c r="F435">
        <v>5094</v>
      </c>
      <c r="G435">
        <v>5315</v>
      </c>
      <c r="H435">
        <v>5325</v>
      </c>
      <c r="I435">
        <v>5475</v>
      </c>
      <c r="J435">
        <v>5622</v>
      </c>
      <c r="K435">
        <v>5426</v>
      </c>
      <c r="L435">
        <v>5724</v>
      </c>
      <c r="M435">
        <v>5829</v>
      </c>
    </row>
    <row r="436" spans="1:13" x14ac:dyDescent="0.45">
      <c r="A436" t="s">
        <v>998</v>
      </c>
      <c r="B436" t="s">
        <v>6</v>
      </c>
      <c r="C436" t="s">
        <v>6</v>
      </c>
      <c r="D436" t="s">
        <v>677</v>
      </c>
      <c r="E436">
        <v>2354</v>
      </c>
      <c r="F436">
        <v>2272</v>
      </c>
      <c r="G436">
        <v>2214</v>
      </c>
      <c r="H436">
        <v>2270</v>
      </c>
      <c r="I436">
        <v>2446</v>
      </c>
      <c r="J436">
        <v>2597</v>
      </c>
      <c r="K436">
        <v>2648</v>
      </c>
      <c r="L436">
        <v>2751</v>
      </c>
      <c r="M436">
        <v>2526</v>
      </c>
    </row>
    <row r="437" spans="1:13" x14ac:dyDescent="0.45">
      <c r="A437" t="s">
        <v>999</v>
      </c>
      <c r="B437" t="s">
        <v>6</v>
      </c>
      <c r="C437" t="s">
        <v>6</v>
      </c>
      <c r="D437" t="s">
        <v>679</v>
      </c>
      <c r="E437">
        <v>4844</v>
      </c>
      <c r="F437">
        <v>4992</v>
      </c>
      <c r="G437">
        <v>5015</v>
      </c>
      <c r="H437">
        <v>5126</v>
      </c>
      <c r="I437">
        <v>5116</v>
      </c>
      <c r="J437">
        <v>5209</v>
      </c>
      <c r="K437">
        <v>5465</v>
      </c>
      <c r="L437">
        <v>5562</v>
      </c>
      <c r="M437">
        <v>5612</v>
      </c>
    </row>
    <row r="438" spans="1:13" x14ac:dyDescent="0.45">
      <c r="A438" t="s">
        <v>1000</v>
      </c>
      <c r="B438" t="s">
        <v>6</v>
      </c>
      <c r="C438" t="s">
        <v>6</v>
      </c>
      <c r="D438" t="s">
        <v>681</v>
      </c>
      <c r="E438">
        <v>84</v>
      </c>
      <c r="F438">
        <v>74</v>
      </c>
      <c r="G438">
        <v>60</v>
      </c>
      <c r="H438">
        <v>64</v>
      </c>
      <c r="I438">
        <v>56</v>
      </c>
      <c r="J438">
        <v>36</v>
      </c>
      <c r="K438">
        <v>45</v>
      </c>
      <c r="L438">
        <v>46</v>
      </c>
      <c r="M438">
        <v>39</v>
      </c>
    </row>
    <row r="439" spans="1:13" x14ac:dyDescent="0.45">
      <c r="A439" t="s">
        <v>1001</v>
      </c>
      <c r="B439" t="s">
        <v>6</v>
      </c>
      <c r="C439" t="s">
        <v>6</v>
      </c>
      <c r="D439" t="s">
        <v>683</v>
      </c>
      <c r="E439">
        <v>231</v>
      </c>
      <c r="F439">
        <v>245</v>
      </c>
      <c r="G439">
        <v>254</v>
      </c>
      <c r="H439">
        <v>242</v>
      </c>
      <c r="I439">
        <v>266</v>
      </c>
      <c r="J439">
        <v>263</v>
      </c>
      <c r="K439">
        <v>253</v>
      </c>
      <c r="L439">
        <v>260</v>
      </c>
      <c r="M439">
        <v>262</v>
      </c>
    </row>
    <row r="440" spans="1:13" x14ac:dyDescent="0.45">
      <c r="A440" t="s">
        <v>1002</v>
      </c>
      <c r="B440" t="s">
        <v>6</v>
      </c>
      <c r="C440" t="s">
        <v>6</v>
      </c>
      <c r="D440" t="s">
        <v>685</v>
      </c>
      <c r="E440">
        <v>78</v>
      </c>
      <c r="F440">
        <v>61</v>
      </c>
      <c r="G440">
        <v>79</v>
      </c>
      <c r="H440">
        <v>63</v>
      </c>
      <c r="I440">
        <v>45</v>
      </c>
      <c r="J440">
        <v>46</v>
      </c>
      <c r="K440">
        <v>40</v>
      </c>
      <c r="L440">
        <v>46</v>
      </c>
      <c r="M440">
        <v>35</v>
      </c>
    </row>
    <row r="441" spans="1:13" x14ac:dyDescent="0.45">
      <c r="A441" t="s">
        <v>1003</v>
      </c>
      <c r="B441" t="s">
        <v>6</v>
      </c>
      <c r="C441" t="s">
        <v>6</v>
      </c>
      <c r="D441" t="s">
        <v>687</v>
      </c>
      <c r="E441">
        <v>269</v>
      </c>
      <c r="F441">
        <v>241</v>
      </c>
      <c r="G441">
        <v>233</v>
      </c>
      <c r="H441">
        <v>260</v>
      </c>
      <c r="I441">
        <v>248</v>
      </c>
      <c r="J441">
        <v>232</v>
      </c>
      <c r="K441">
        <v>248</v>
      </c>
      <c r="L441">
        <v>232</v>
      </c>
      <c r="M441">
        <v>219</v>
      </c>
    </row>
    <row r="442" spans="1:13" x14ac:dyDescent="0.45">
      <c r="A442" t="s">
        <v>1004</v>
      </c>
      <c r="B442" t="s">
        <v>6</v>
      </c>
      <c r="C442" t="s">
        <v>6</v>
      </c>
      <c r="D442" t="s">
        <v>689</v>
      </c>
      <c r="E442">
        <v>564</v>
      </c>
      <c r="F442">
        <v>535</v>
      </c>
      <c r="G442">
        <v>606</v>
      </c>
      <c r="H442">
        <v>643</v>
      </c>
      <c r="I442">
        <v>653</v>
      </c>
      <c r="J442">
        <v>658</v>
      </c>
      <c r="K442">
        <v>677</v>
      </c>
      <c r="L442">
        <v>684</v>
      </c>
      <c r="M442">
        <v>655</v>
      </c>
    </row>
    <row r="443" spans="1:13" x14ac:dyDescent="0.45">
      <c r="A443" t="s">
        <v>1005</v>
      </c>
      <c r="B443" t="s">
        <v>6</v>
      </c>
      <c r="C443" t="s">
        <v>6</v>
      </c>
      <c r="D443" t="s">
        <v>691</v>
      </c>
      <c r="E443">
        <v>947</v>
      </c>
      <c r="F443">
        <v>907</v>
      </c>
      <c r="G443">
        <v>1013</v>
      </c>
      <c r="H443">
        <v>1053</v>
      </c>
      <c r="I443">
        <v>1121</v>
      </c>
      <c r="J443">
        <v>1086</v>
      </c>
      <c r="K443">
        <v>1279</v>
      </c>
      <c r="L443">
        <v>1266</v>
      </c>
      <c r="M443">
        <v>1358</v>
      </c>
    </row>
    <row r="444" spans="1:13" x14ac:dyDescent="0.45">
      <c r="A444" t="s">
        <v>1006</v>
      </c>
      <c r="B444" t="s">
        <v>6</v>
      </c>
      <c r="C444" t="s">
        <v>6</v>
      </c>
      <c r="D444" t="s">
        <v>693</v>
      </c>
      <c r="E444">
        <v>634</v>
      </c>
      <c r="F444">
        <v>616</v>
      </c>
      <c r="G444">
        <v>696</v>
      </c>
      <c r="H444">
        <v>694</v>
      </c>
      <c r="I444">
        <v>751</v>
      </c>
      <c r="J444">
        <v>711</v>
      </c>
      <c r="K444">
        <v>716</v>
      </c>
      <c r="L444">
        <v>733</v>
      </c>
      <c r="M444">
        <v>648</v>
      </c>
    </row>
    <row r="445" spans="1:13" x14ac:dyDescent="0.45">
      <c r="A445" t="s">
        <v>1007</v>
      </c>
      <c r="B445" t="s">
        <v>6</v>
      </c>
      <c r="C445" t="s">
        <v>6</v>
      </c>
      <c r="D445" t="s">
        <v>695</v>
      </c>
      <c r="E445">
        <v>985</v>
      </c>
      <c r="F445">
        <v>1054</v>
      </c>
      <c r="G445">
        <v>1119</v>
      </c>
      <c r="H445">
        <v>1213</v>
      </c>
      <c r="I445">
        <v>1319</v>
      </c>
      <c r="J445">
        <v>1349</v>
      </c>
      <c r="K445">
        <v>1355</v>
      </c>
      <c r="L445">
        <v>1380</v>
      </c>
      <c r="M445">
        <v>1482</v>
      </c>
    </row>
    <row r="446" spans="1:13" x14ac:dyDescent="0.45">
      <c r="A446" t="s">
        <v>1008</v>
      </c>
      <c r="B446" t="s">
        <v>6</v>
      </c>
      <c r="C446" t="s">
        <v>6</v>
      </c>
      <c r="D446" t="s">
        <v>697</v>
      </c>
      <c r="E446">
        <v>156</v>
      </c>
      <c r="F446">
        <v>141</v>
      </c>
      <c r="G446">
        <v>126</v>
      </c>
      <c r="H446">
        <v>105</v>
      </c>
      <c r="I446">
        <v>116</v>
      </c>
      <c r="J446">
        <v>105</v>
      </c>
      <c r="K446">
        <v>94</v>
      </c>
      <c r="L446">
        <v>105</v>
      </c>
      <c r="M446">
        <v>114</v>
      </c>
    </row>
    <row r="447" spans="1:13" x14ac:dyDescent="0.45">
      <c r="A447" t="s">
        <v>1009</v>
      </c>
      <c r="B447" t="s">
        <v>6</v>
      </c>
      <c r="C447" t="s">
        <v>6</v>
      </c>
      <c r="D447" t="s">
        <v>699</v>
      </c>
      <c r="E447">
        <v>734</v>
      </c>
      <c r="F447">
        <v>597</v>
      </c>
      <c r="G447">
        <v>506</v>
      </c>
      <c r="H447">
        <v>516</v>
      </c>
      <c r="I447">
        <v>482</v>
      </c>
      <c r="J447">
        <v>428</v>
      </c>
      <c r="K447">
        <v>429</v>
      </c>
      <c r="L447">
        <v>438</v>
      </c>
      <c r="M447">
        <v>440</v>
      </c>
    </row>
    <row r="448" spans="1:13" x14ac:dyDescent="0.45">
      <c r="A448" t="s">
        <v>1010</v>
      </c>
      <c r="B448" t="s">
        <v>6</v>
      </c>
      <c r="C448" t="s">
        <v>6</v>
      </c>
      <c r="D448" t="s">
        <v>701</v>
      </c>
      <c r="E448">
        <v>125</v>
      </c>
      <c r="F448">
        <v>121</v>
      </c>
      <c r="G448">
        <v>124</v>
      </c>
      <c r="H448">
        <v>124</v>
      </c>
      <c r="I448">
        <v>130</v>
      </c>
      <c r="J448">
        <v>115</v>
      </c>
      <c r="K448">
        <v>104</v>
      </c>
      <c r="L448">
        <v>115</v>
      </c>
      <c r="M448">
        <v>126</v>
      </c>
    </row>
    <row r="449" spans="1:13" x14ac:dyDescent="0.45">
      <c r="A449" t="s">
        <v>1011</v>
      </c>
      <c r="B449" t="s">
        <v>6</v>
      </c>
      <c r="C449" t="s">
        <v>6</v>
      </c>
      <c r="D449" t="s">
        <v>703</v>
      </c>
      <c r="E449">
        <v>612</v>
      </c>
      <c r="F449">
        <v>559</v>
      </c>
      <c r="G449">
        <v>610</v>
      </c>
      <c r="H449">
        <v>606</v>
      </c>
      <c r="I449">
        <v>487</v>
      </c>
      <c r="J449">
        <v>440</v>
      </c>
      <c r="K449">
        <v>455</v>
      </c>
      <c r="L449">
        <v>474</v>
      </c>
      <c r="M449">
        <v>502</v>
      </c>
    </row>
    <row r="450" spans="1:13" x14ac:dyDescent="0.45">
      <c r="A450" t="s">
        <v>1012</v>
      </c>
      <c r="B450" t="s">
        <v>6</v>
      </c>
      <c r="C450" t="s">
        <v>6</v>
      </c>
      <c r="D450" t="s">
        <v>705</v>
      </c>
      <c r="E450">
        <v>2839</v>
      </c>
      <c r="F450">
        <v>2748</v>
      </c>
      <c r="G450">
        <v>2805</v>
      </c>
      <c r="H450">
        <v>2731</v>
      </c>
      <c r="I450">
        <v>3025</v>
      </c>
      <c r="J450">
        <v>3039</v>
      </c>
      <c r="K450">
        <v>3280</v>
      </c>
      <c r="L450">
        <v>3627</v>
      </c>
      <c r="M450">
        <v>3422</v>
      </c>
    </row>
    <row r="451" spans="1:13" x14ac:dyDescent="0.45">
      <c r="A451" t="s">
        <v>1013</v>
      </c>
      <c r="B451" t="s">
        <v>6</v>
      </c>
      <c r="C451" t="s">
        <v>6</v>
      </c>
      <c r="D451" t="s">
        <v>707</v>
      </c>
      <c r="E451">
        <v>36790</v>
      </c>
      <c r="F451">
        <v>37668</v>
      </c>
      <c r="G451">
        <v>37763</v>
      </c>
      <c r="H451">
        <v>36361</v>
      </c>
      <c r="I451">
        <v>36387</v>
      </c>
      <c r="J451">
        <v>35217</v>
      </c>
      <c r="K451">
        <v>34172</v>
      </c>
      <c r="L451">
        <v>34705</v>
      </c>
      <c r="M451">
        <v>34110</v>
      </c>
    </row>
    <row r="452" spans="1:13" x14ac:dyDescent="0.45">
      <c r="A452" t="s">
        <v>1014</v>
      </c>
      <c r="B452" t="s">
        <v>6</v>
      </c>
      <c r="C452" t="s">
        <v>6</v>
      </c>
      <c r="D452" t="s">
        <v>709</v>
      </c>
      <c r="E452">
        <v>2818</v>
      </c>
      <c r="F452">
        <v>2867</v>
      </c>
      <c r="G452">
        <v>2868</v>
      </c>
      <c r="H452">
        <v>2932</v>
      </c>
      <c r="I452">
        <v>3053</v>
      </c>
      <c r="J452">
        <v>3199</v>
      </c>
      <c r="K452">
        <v>3431</v>
      </c>
      <c r="L452">
        <v>3825</v>
      </c>
      <c r="M452">
        <v>3598</v>
      </c>
    </row>
    <row r="453" spans="1:13" x14ac:dyDescent="0.45">
      <c r="A453" t="s">
        <v>1015</v>
      </c>
      <c r="B453" t="s">
        <v>6</v>
      </c>
      <c r="C453" t="s">
        <v>6</v>
      </c>
      <c r="D453" t="s">
        <v>711</v>
      </c>
      <c r="E453">
        <v>37975</v>
      </c>
      <c r="F453">
        <v>38548</v>
      </c>
      <c r="G453">
        <v>39833</v>
      </c>
      <c r="H453">
        <v>37804</v>
      </c>
      <c r="I453">
        <v>38744</v>
      </c>
      <c r="J453">
        <v>36629</v>
      </c>
      <c r="K453">
        <v>36069</v>
      </c>
      <c r="L453">
        <v>35840</v>
      </c>
      <c r="M453">
        <v>36060</v>
      </c>
    </row>
    <row r="454" spans="1:13" x14ac:dyDescent="0.45">
      <c r="A454" t="s">
        <v>1016</v>
      </c>
      <c r="B454" t="s">
        <v>6</v>
      </c>
      <c r="C454" t="s">
        <v>6</v>
      </c>
      <c r="D454" t="s">
        <v>713</v>
      </c>
      <c r="E454">
        <v>96</v>
      </c>
      <c r="F454">
        <v>108</v>
      </c>
      <c r="G454">
        <v>104</v>
      </c>
      <c r="H454">
        <v>129</v>
      </c>
      <c r="I454">
        <v>141</v>
      </c>
      <c r="J454">
        <v>143</v>
      </c>
      <c r="K454">
        <v>196</v>
      </c>
      <c r="L454">
        <v>232</v>
      </c>
      <c r="M454">
        <v>204</v>
      </c>
    </row>
    <row r="455" spans="1:13" x14ac:dyDescent="0.45">
      <c r="A455" t="s">
        <v>1017</v>
      </c>
      <c r="B455" t="s">
        <v>6</v>
      </c>
      <c r="C455" t="s">
        <v>6</v>
      </c>
      <c r="D455" t="s">
        <v>715</v>
      </c>
      <c r="E455">
        <v>798</v>
      </c>
      <c r="F455">
        <v>884</v>
      </c>
      <c r="G455">
        <v>1071</v>
      </c>
      <c r="H455">
        <v>1132</v>
      </c>
      <c r="I455">
        <v>1163</v>
      </c>
      <c r="J455">
        <v>1228</v>
      </c>
      <c r="K455">
        <v>1274</v>
      </c>
      <c r="L455">
        <v>1463</v>
      </c>
      <c r="M455">
        <v>1496</v>
      </c>
    </row>
    <row r="456" spans="1:13" x14ac:dyDescent="0.45">
      <c r="A456" t="s">
        <v>1018</v>
      </c>
      <c r="B456" t="s">
        <v>6</v>
      </c>
      <c r="C456" t="s">
        <v>6</v>
      </c>
      <c r="D456" t="s">
        <v>717</v>
      </c>
      <c r="E456">
        <v>85</v>
      </c>
      <c r="F456">
        <v>113</v>
      </c>
      <c r="G456">
        <v>139</v>
      </c>
      <c r="H456">
        <v>129</v>
      </c>
      <c r="I456">
        <v>145</v>
      </c>
      <c r="J456">
        <v>177</v>
      </c>
      <c r="K456">
        <v>184</v>
      </c>
      <c r="L456">
        <v>230</v>
      </c>
      <c r="M456">
        <v>218</v>
      </c>
    </row>
    <row r="457" spans="1:13" x14ac:dyDescent="0.45">
      <c r="A457" t="s">
        <v>1019</v>
      </c>
      <c r="B457" t="s">
        <v>6</v>
      </c>
      <c r="C457" t="s">
        <v>6</v>
      </c>
      <c r="D457" t="s">
        <v>719</v>
      </c>
      <c r="E457">
        <v>824</v>
      </c>
      <c r="F457">
        <v>955</v>
      </c>
      <c r="G457">
        <v>1006</v>
      </c>
      <c r="H457">
        <v>1063</v>
      </c>
      <c r="I457">
        <v>1194</v>
      </c>
      <c r="J457">
        <v>1288</v>
      </c>
      <c r="K457">
        <v>1409</v>
      </c>
      <c r="L457">
        <v>1443</v>
      </c>
      <c r="M457">
        <v>1477</v>
      </c>
    </row>
    <row r="458" spans="1:13" x14ac:dyDescent="0.45">
      <c r="A458" t="s">
        <v>1020</v>
      </c>
      <c r="B458" t="s">
        <v>6</v>
      </c>
      <c r="C458" t="s">
        <v>6</v>
      </c>
      <c r="D458" t="s">
        <v>721</v>
      </c>
      <c r="E458">
        <v>209</v>
      </c>
      <c r="F458">
        <v>218</v>
      </c>
      <c r="G458">
        <v>224</v>
      </c>
      <c r="H458">
        <v>237</v>
      </c>
      <c r="I458">
        <v>222</v>
      </c>
      <c r="J458">
        <v>212</v>
      </c>
      <c r="K458">
        <v>198</v>
      </c>
      <c r="L458">
        <v>248</v>
      </c>
      <c r="M458">
        <v>238</v>
      </c>
    </row>
    <row r="459" spans="1:13" x14ac:dyDescent="0.45">
      <c r="A459" t="s">
        <v>1021</v>
      </c>
      <c r="B459" t="s">
        <v>6</v>
      </c>
      <c r="C459" t="s">
        <v>6</v>
      </c>
      <c r="D459" t="s">
        <v>723</v>
      </c>
      <c r="E459">
        <v>1354</v>
      </c>
      <c r="F459">
        <v>1515</v>
      </c>
      <c r="G459">
        <v>1635</v>
      </c>
      <c r="H459">
        <v>1689</v>
      </c>
      <c r="I459">
        <v>1764</v>
      </c>
      <c r="J459">
        <v>1899</v>
      </c>
      <c r="K459">
        <v>1893</v>
      </c>
      <c r="L459">
        <v>2146</v>
      </c>
      <c r="M459">
        <v>2236</v>
      </c>
    </row>
    <row r="460" spans="1:13" x14ac:dyDescent="0.45">
      <c r="A460" t="s">
        <v>1022</v>
      </c>
      <c r="B460" t="s">
        <v>6</v>
      </c>
      <c r="C460" t="s">
        <v>6</v>
      </c>
      <c r="D460" t="s">
        <v>725</v>
      </c>
      <c r="E460">
        <v>211</v>
      </c>
      <c r="F460">
        <v>249</v>
      </c>
      <c r="G460">
        <v>239</v>
      </c>
      <c r="H460">
        <v>246</v>
      </c>
      <c r="I460">
        <v>251</v>
      </c>
      <c r="J460">
        <v>204</v>
      </c>
      <c r="K460">
        <v>221</v>
      </c>
      <c r="L460">
        <v>255</v>
      </c>
      <c r="M460">
        <v>220</v>
      </c>
    </row>
    <row r="461" spans="1:13" x14ac:dyDescent="0.45">
      <c r="A461" t="s">
        <v>1023</v>
      </c>
      <c r="B461" t="s">
        <v>6</v>
      </c>
      <c r="C461" t="s">
        <v>6</v>
      </c>
      <c r="D461" t="s">
        <v>727</v>
      </c>
      <c r="E461">
        <v>1455</v>
      </c>
      <c r="F461">
        <v>1563</v>
      </c>
      <c r="G461">
        <v>1666</v>
      </c>
      <c r="H461">
        <v>1792</v>
      </c>
      <c r="I461">
        <v>1944</v>
      </c>
      <c r="J461">
        <v>1934</v>
      </c>
      <c r="K461">
        <v>2140</v>
      </c>
      <c r="L461">
        <v>2306</v>
      </c>
      <c r="M461">
        <v>2262</v>
      </c>
    </row>
    <row r="462" spans="1:13" x14ac:dyDescent="0.45">
      <c r="A462" t="s">
        <v>1024</v>
      </c>
      <c r="B462" t="s">
        <v>6</v>
      </c>
      <c r="C462" t="s">
        <v>6</v>
      </c>
      <c r="D462" t="s">
        <v>729</v>
      </c>
      <c r="E462">
        <v>73</v>
      </c>
      <c r="F462">
        <v>89</v>
      </c>
      <c r="G462">
        <v>88</v>
      </c>
      <c r="H462">
        <v>93</v>
      </c>
      <c r="I462">
        <v>114</v>
      </c>
      <c r="J462">
        <v>132</v>
      </c>
      <c r="K462">
        <v>117</v>
      </c>
      <c r="L462">
        <v>150</v>
      </c>
      <c r="M462">
        <v>131</v>
      </c>
    </row>
    <row r="463" spans="1:13" x14ac:dyDescent="0.45">
      <c r="A463" t="s">
        <v>1025</v>
      </c>
      <c r="B463" t="s">
        <v>6</v>
      </c>
      <c r="C463" t="s">
        <v>6</v>
      </c>
      <c r="D463" t="s">
        <v>731</v>
      </c>
      <c r="E463">
        <v>450</v>
      </c>
      <c r="F463">
        <v>553</v>
      </c>
      <c r="G463">
        <v>587</v>
      </c>
      <c r="H463">
        <v>572</v>
      </c>
      <c r="I463">
        <v>624</v>
      </c>
      <c r="J463">
        <v>670</v>
      </c>
      <c r="K463">
        <v>746</v>
      </c>
      <c r="L463">
        <v>774</v>
      </c>
      <c r="M463">
        <v>780</v>
      </c>
    </row>
    <row r="464" spans="1:13" x14ac:dyDescent="0.45">
      <c r="A464" t="s">
        <v>1026</v>
      </c>
      <c r="B464" t="s">
        <v>6</v>
      </c>
      <c r="C464" t="s">
        <v>6</v>
      </c>
      <c r="D464" t="s">
        <v>733</v>
      </c>
      <c r="E464">
        <v>89</v>
      </c>
      <c r="F464">
        <v>86</v>
      </c>
      <c r="G464">
        <v>100</v>
      </c>
      <c r="H464">
        <v>108</v>
      </c>
      <c r="I464">
        <v>109</v>
      </c>
      <c r="J464">
        <v>125</v>
      </c>
      <c r="K464">
        <v>147</v>
      </c>
      <c r="L464">
        <v>131</v>
      </c>
      <c r="M464">
        <v>136</v>
      </c>
    </row>
    <row r="465" spans="1:13" x14ac:dyDescent="0.45">
      <c r="A465" t="s">
        <v>1027</v>
      </c>
      <c r="B465" t="s">
        <v>6</v>
      </c>
      <c r="C465" t="s">
        <v>6</v>
      </c>
      <c r="D465" t="s">
        <v>735</v>
      </c>
      <c r="E465">
        <v>463</v>
      </c>
      <c r="F465">
        <v>479</v>
      </c>
      <c r="G465">
        <v>558</v>
      </c>
      <c r="H465">
        <v>571</v>
      </c>
      <c r="I465">
        <v>591</v>
      </c>
      <c r="J465">
        <v>687</v>
      </c>
      <c r="K465">
        <v>799</v>
      </c>
      <c r="L465">
        <v>792</v>
      </c>
      <c r="M465">
        <v>817</v>
      </c>
    </row>
    <row r="466" spans="1:13" x14ac:dyDescent="0.45">
      <c r="A466" t="s">
        <v>1028</v>
      </c>
      <c r="B466" t="s">
        <v>6</v>
      </c>
      <c r="C466" t="s">
        <v>6</v>
      </c>
      <c r="D466" t="s">
        <v>737</v>
      </c>
      <c r="E466">
        <v>11</v>
      </c>
      <c r="F466">
        <v>6</v>
      </c>
      <c r="G466">
        <v>6</v>
      </c>
      <c r="H466">
        <v>0</v>
      </c>
      <c r="I466">
        <v>4</v>
      </c>
      <c r="J466">
        <v>3</v>
      </c>
      <c r="K466">
        <v>8</v>
      </c>
      <c r="L466">
        <v>3</v>
      </c>
      <c r="M466">
        <v>6</v>
      </c>
    </row>
    <row r="467" spans="1:13" x14ac:dyDescent="0.45">
      <c r="A467" t="s">
        <v>1029</v>
      </c>
      <c r="B467" t="s">
        <v>6</v>
      </c>
      <c r="C467" t="s">
        <v>6</v>
      </c>
      <c r="D467" t="s">
        <v>739</v>
      </c>
      <c r="E467">
        <v>164</v>
      </c>
      <c r="F467">
        <v>181</v>
      </c>
      <c r="G467">
        <v>163</v>
      </c>
      <c r="H467">
        <v>162</v>
      </c>
      <c r="I467">
        <v>186</v>
      </c>
      <c r="J467">
        <v>187</v>
      </c>
      <c r="K467">
        <v>196</v>
      </c>
      <c r="L467">
        <v>182</v>
      </c>
      <c r="M467">
        <v>174</v>
      </c>
    </row>
    <row r="468" spans="1:13" x14ac:dyDescent="0.45">
      <c r="A468" t="s">
        <v>1030</v>
      </c>
      <c r="B468" t="s">
        <v>6</v>
      </c>
      <c r="C468" t="s">
        <v>6</v>
      </c>
      <c r="D468" t="s">
        <v>741</v>
      </c>
      <c r="E468">
        <v>4</v>
      </c>
      <c r="F468">
        <v>5</v>
      </c>
      <c r="G468">
        <v>7</v>
      </c>
      <c r="H468">
        <v>7</v>
      </c>
      <c r="I468">
        <v>6</v>
      </c>
      <c r="J468">
        <v>7</v>
      </c>
      <c r="K468">
        <v>5</v>
      </c>
      <c r="L468">
        <v>6</v>
      </c>
      <c r="M468">
        <v>5</v>
      </c>
    </row>
    <row r="469" spans="1:13" x14ac:dyDescent="0.45">
      <c r="A469" t="s">
        <v>1031</v>
      </c>
      <c r="B469" t="s">
        <v>6</v>
      </c>
      <c r="C469" t="s">
        <v>6</v>
      </c>
      <c r="D469" t="s">
        <v>743</v>
      </c>
      <c r="E469">
        <v>175</v>
      </c>
      <c r="F469">
        <v>179</v>
      </c>
      <c r="G469">
        <v>166</v>
      </c>
      <c r="H469">
        <v>167</v>
      </c>
      <c r="I469">
        <v>181</v>
      </c>
      <c r="J469">
        <v>175</v>
      </c>
      <c r="K469">
        <v>166</v>
      </c>
      <c r="L469">
        <v>200</v>
      </c>
      <c r="M469">
        <v>173</v>
      </c>
    </row>
    <row r="470" spans="1:13" x14ac:dyDescent="0.45">
      <c r="A470" t="s">
        <v>1032</v>
      </c>
      <c r="B470" t="s">
        <v>6</v>
      </c>
      <c r="C470" t="s">
        <v>6</v>
      </c>
      <c r="D470" t="s">
        <v>745</v>
      </c>
      <c r="E470">
        <v>15</v>
      </c>
      <c r="F470">
        <v>22</v>
      </c>
      <c r="G470">
        <v>11</v>
      </c>
      <c r="H470">
        <v>18</v>
      </c>
      <c r="I470">
        <v>29</v>
      </c>
      <c r="J470">
        <v>28</v>
      </c>
      <c r="K470">
        <v>22</v>
      </c>
      <c r="L470">
        <v>28</v>
      </c>
      <c r="M470">
        <v>40</v>
      </c>
    </row>
    <row r="471" spans="1:13" x14ac:dyDescent="0.45">
      <c r="A471" t="s">
        <v>1033</v>
      </c>
      <c r="B471" t="s">
        <v>6</v>
      </c>
      <c r="C471" t="s">
        <v>6</v>
      </c>
      <c r="D471" t="s">
        <v>747</v>
      </c>
      <c r="E471">
        <v>145</v>
      </c>
      <c r="F471">
        <v>194</v>
      </c>
      <c r="G471">
        <v>181</v>
      </c>
      <c r="H471">
        <v>175</v>
      </c>
      <c r="I471">
        <v>222</v>
      </c>
      <c r="J471">
        <v>242</v>
      </c>
      <c r="K471">
        <v>229</v>
      </c>
      <c r="L471">
        <v>240</v>
      </c>
      <c r="M471">
        <v>216</v>
      </c>
    </row>
    <row r="472" spans="1:13" x14ac:dyDescent="0.45">
      <c r="A472" t="s">
        <v>1034</v>
      </c>
      <c r="B472" t="s">
        <v>6</v>
      </c>
      <c r="C472" t="s">
        <v>6</v>
      </c>
      <c r="D472" t="s">
        <v>749</v>
      </c>
      <c r="E472">
        <v>35</v>
      </c>
      <c r="F472">
        <v>29</v>
      </c>
      <c r="G472">
        <v>28</v>
      </c>
      <c r="H472">
        <v>20</v>
      </c>
      <c r="I472">
        <v>22</v>
      </c>
      <c r="J472">
        <v>29</v>
      </c>
      <c r="K472">
        <v>26</v>
      </c>
      <c r="L472">
        <v>40</v>
      </c>
      <c r="M472">
        <v>34</v>
      </c>
    </row>
    <row r="473" spans="1:13" x14ac:dyDescent="0.45">
      <c r="A473" t="s">
        <v>1035</v>
      </c>
      <c r="B473" t="s">
        <v>6</v>
      </c>
      <c r="C473" t="s">
        <v>6</v>
      </c>
      <c r="D473" t="s">
        <v>751</v>
      </c>
      <c r="E473">
        <v>174</v>
      </c>
      <c r="F473">
        <v>204</v>
      </c>
      <c r="G473">
        <v>205</v>
      </c>
      <c r="H473">
        <v>239</v>
      </c>
      <c r="I473">
        <v>296</v>
      </c>
      <c r="J473">
        <v>338</v>
      </c>
      <c r="K473">
        <v>279</v>
      </c>
      <c r="L473">
        <v>277</v>
      </c>
      <c r="M473">
        <v>293</v>
      </c>
    </row>
    <row r="474" spans="1:13" x14ac:dyDescent="0.45">
      <c r="A474" t="s">
        <v>1036</v>
      </c>
      <c r="B474" t="s">
        <v>6</v>
      </c>
      <c r="C474" t="s">
        <v>6</v>
      </c>
      <c r="D474" t="s">
        <v>753</v>
      </c>
      <c r="E474">
        <v>189</v>
      </c>
      <c r="F474">
        <v>121</v>
      </c>
      <c r="G474">
        <v>79</v>
      </c>
      <c r="H474">
        <v>77</v>
      </c>
      <c r="I474">
        <v>47</v>
      </c>
      <c r="J474">
        <v>67</v>
      </c>
      <c r="K474">
        <v>37</v>
      </c>
      <c r="L474">
        <v>70</v>
      </c>
      <c r="M474">
        <v>49</v>
      </c>
    </row>
    <row r="475" spans="1:13" x14ac:dyDescent="0.45">
      <c r="A475" t="s">
        <v>1037</v>
      </c>
      <c r="B475" t="s">
        <v>6</v>
      </c>
      <c r="C475" t="s">
        <v>6</v>
      </c>
      <c r="D475" t="s">
        <v>755</v>
      </c>
      <c r="E475">
        <v>1983</v>
      </c>
      <c r="F475">
        <v>1377</v>
      </c>
      <c r="G475">
        <v>896</v>
      </c>
      <c r="H475">
        <v>682</v>
      </c>
      <c r="I475">
        <v>549</v>
      </c>
      <c r="J475">
        <v>508</v>
      </c>
      <c r="K475">
        <v>459</v>
      </c>
      <c r="L475">
        <v>417</v>
      </c>
      <c r="M475">
        <v>338</v>
      </c>
    </row>
    <row r="476" spans="1:13" x14ac:dyDescent="0.45">
      <c r="A476" t="s">
        <v>1038</v>
      </c>
      <c r="B476" t="s">
        <v>6</v>
      </c>
      <c r="C476" t="s">
        <v>6</v>
      </c>
      <c r="D476" t="s">
        <v>757</v>
      </c>
      <c r="E476">
        <v>202</v>
      </c>
      <c r="F476">
        <v>183</v>
      </c>
      <c r="G476">
        <v>111</v>
      </c>
      <c r="H476">
        <v>75</v>
      </c>
      <c r="I476">
        <v>75</v>
      </c>
      <c r="J476">
        <v>74</v>
      </c>
      <c r="K476">
        <v>62</v>
      </c>
      <c r="L476">
        <v>70</v>
      </c>
      <c r="M476">
        <v>82</v>
      </c>
    </row>
    <row r="477" spans="1:13" x14ac:dyDescent="0.45">
      <c r="A477" t="s">
        <v>1039</v>
      </c>
      <c r="B477" t="s">
        <v>6</v>
      </c>
      <c r="C477" t="s">
        <v>6</v>
      </c>
      <c r="D477" t="s">
        <v>759</v>
      </c>
      <c r="E477">
        <v>2442</v>
      </c>
      <c r="F477">
        <v>1609</v>
      </c>
      <c r="G477">
        <v>920</v>
      </c>
      <c r="H477">
        <v>793</v>
      </c>
      <c r="I477">
        <v>545</v>
      </c>
      <c r="J477">
        <v>680</v>
      </c>
      <c r="K477">
        <v>495</v>
      </c>
      <c r="L477">
        <v>578</v>
      </c>
      <c r="M477">
        <v>349</v>
      </c>
    </row>
    <row r="478" spans="1:13" x14ac:dyDescent="0.45">
      <c r="A478" t="s">
        <v>1040</v>
      </c>
      <c r="B478" t="s">
        <v>6</v>
      </c>
      <c r="C478" t="s">
        <v>6</v>
      </c>
      <c r="D478" t="s">
        <v>761</v>
      </c>
      <c r="E478">
        <v>1892</v>
      </c>
      <c r="F478">
        <v>1909</v>
      </c>
      <c r="G478">
        <v>1881</v>
      </c>
      <c r="H478">
        <v>1901</v>
      </c>
      <c r="I478">
        <v>2087</v>
      </c>
      <c r="J478">
        <v>2297</v>
      </c>
      <c r="K478">
        <v>2363</v>
      </c>
      <c r="L478">
        <v>2552</v>
      </c>
      <c r="M478">
        <v>2358</v>
      </c>
    </row>
    <row r="479" spans="1:13" x14ac:dyDescent="0.45">
      <c r="A479" t="s">
        <v>1041</v>
      </c>
      <c r="B479" t="s">
        <v>6</v>
      </c>
      <c r="C479" t="s">
        <v>6</v>
      </c>
      <c r="D479" t="s">
        <v>763</v>
      </c>
      <c r="E479">
        <v>24574</v>
      </c>
      <c r="F479">
        <v>25038</v>
      </c>
      <c r="G479">
        <v>24712</v>
      </c>
      <c r="H479">
        <v>24300</v>
      </c>
      <c r="I479">
        <v>24174</v>
      </c>
      <c r="J479">
        <v>23577</v>
      </c>
      <c r="K479">
        <v>22655</v>
      </c>
      <c r="L479">
        <v>23283</v>
      </c>
      <c r="M479">
        <v>22677</v>
      </c>
    </row>
    <row r="480" spans="1:13" x14ac:dyDescent="0.45">
      <c r="A480" t="s">
        <v>1042</v>
      </c>
      <c r="B480" t="s">
        <v>6</v>
      </c>
      <c r="C480" t="s">
        <v>6</v>
      </c>
      <c r="D480" t="s">
        <v>765</v>
      </c>
      <c r="E480">
        <v>1964</v>
      </c>
      <c r="F480">
        <v>1926</v>
      </c>
      <c r="G480">
        <v>2060</v>
      </c>
      <c r="H480">
        <v>1971</v>
      </c>
      <c r="I480">
        <v>2251</v>
      </c>
      <c r="J480">
        <v>2359</v>
      </c>
      <c r="K480">
        <v>2428</v>
      </c>
      <c r="L480">
        <v>2728</v>
      </c>
      <c r="M480">
        <v>2539</v>
      </c>
    </row>
    <row r="481" spans="1:13" x14ac:dyDescent="0.45">
      <c r="A481" t="s">
        <v>1043</v>
      </c>
      <c r="B481" t="s">
        <v>6</v>
      </c>
      <c r="C481" t="s">
        <v>6</v>
      </c>
      <c r="D481" t="s">
        <v>767</v>
      </c>
      <c r="E481">
        <v>25787</v>
      </c>
      <c r="F481">
        <v>25837</v>
      </c>
      <c r="G481">
        <v>25879</v>
      </c>
      <c r="H481">
        <v>25392</v>
      </c>
      <c r="I481">
        <v>25085</v>
      </c>
      <c r="J481">
        <v>24315</v>
      </c>
      <c r="K481">
        <v>24079</v>
      </c>
      <c r="L481">
        <v>24395</v>
      </c>
      <c r="M481">
        <v>23483</v>
      </c>
    </row>
    <row r="482" spans="1:13" x14ac:dyDescent="0.45">
      <c r="A482" t="s">
        <v>1044</v>
      </c>
      <c r="B482" t="s">
        <v>6</v>
      </c>
      <c r="C482" t="s">
        <v>6</v>
      </c>
      <c r="D482" t="s">
        <v>769</v>
      </c>
      <c r="E482">
        <v>73</v>
      </c>
      <c r="F482">
        <v>73</v>
      </c>
      <c r="G482">
        <v>69</v>
      </c>
      <c r="H482">
        <v>63</v>
      </c>
      <c r="I482">
        <v>85</v>
      </c>
      <c r="J482">
        <v>79</v>
      </c>
      <c r="K482">
        <v>99</v>
      </c>
      <c r="L482">
        <v>93</v>
      </c>
      <c r="M482">
        <v>112</v>
      </c>
    </row>
    <row r="483" spans="1:13" x14ac:dyDescent="0.45">
      <c r="A483" t="s">
        <v>1045</v>
      </c>
      <c r="B483" t="s">
        <v>6</v>
      </c>
      <c r="C483" t="s">
        <v>6</v>
      </c>
      <c r="D483" t="s">
        <v>771</v>
      </c>
      <c r="E483">
        <v>358</v>
      </c>
      <c r="F483">
        <v>395</v>
      </c>
      <c r="G483">
        <v>458</v>
      </c>
      <c r="H483">
        <v>461</v>
      </c>
      <c r="I483">
        <v>474</v>
      </c>
      <c r="J483">
        <v>498</v>
      </c>
      <c r="K483">
        <v>537</v>
      </c>
      <c r="L483">
        <v>607</v>
      </c>
      <c r="M483">
        <v>607</v>
      </c>
    </row>
    <row r="484" spans="1:13" x14ac:dyDescent="0.45">
      <c r="A484" t="s">
        <v>1046</v>
      </c>
      <c r="B484" t="s">
        <v>6</v>
      </c>
      <c r="C484" t="s">
        <v>6</v>
      </c>
      <c r="D484" t="s">
        <v>773</v>
      </c>
      <c r="E484">
        <v>65</v>
      </c>
      <c r="F484">
        <v>72</v>
      </c>
      <c r="G484">
        <v>61</v>
      </c>
      <c r="H484">
        <v>79</v>
      </c>
      <c r="I484">
        <v>86</v>
      </c>
      <c r="J484">
        <v>87</v>
      </c>
      <c r="K484">
        <v>102</v>
      </c>
      <c r="L484">
        <v>94</v>
      </c>
      <c r="M484">
        <v>113</v>
      </c>
    </row>
    <row r="485" spans="1:13" x14ac:dyDescent="0.45">
      <c r="A485" t="s">
        <v>1047</v>
      </c>
      <c r="B485" t="s">
        <v>6</v>
      </c>
      <c r="C485" t="s">
        <v>6</v>
      </c>
      <c r="D485" t="s">
        <v>775</v>
      </c>
      <c r="E485">
        <v>362</v>
      </c>
      <c r="F485">
        <v>394</v>
      </c>
      <c r="G485">
        <v>411</v>
      </c>
      <c r="H485">
        <v>446</v>
      </c>
      <c r="I485">
        <v>469</v>
      </c>
      <c r="J485">
        <v>461</v>
      </c>
      <c r="K485">
        <v>528</v>
      </c>
      <c r="L485">
        <v>553</v>
      </c>
      <c r="M485">
        <v>572</v>
      </c>
    </row>
    <row r="486" spans="1:13" x14ac:dyDescent="0.45">
      <c r="A486" t="s">
        <v>1048</v>
      </c>
      <c r="B486" t="s">
        <v>6</v>
      </c>
      <c r="C486" t="s">
        <v>6</v>
      </c>
      <c r="D486" t="s">
        <v>777</v>
      </c>
      <c r="E486">
        <v>28</v>
      </c>
      <c r="F486">
        <v>20</v>
      </c>
      <c r="G486">
        <v>29</v>
      </c>
      <c r="H486">
        <v>35</v>
      </c>
      <c r="I486">
        <v>28</v>
      </c>
      <c r="J486">
        <v>35</v>
      </c>
      <c r="K486">
        <v>37</v>
      </c>
      <c r="L486">
        <v>44</v>
      </c>
      <c r="M486">
        <v>50</v>
      </c>
    </row>
    <row r="487" spans="1:13" x14ac:dyDescent="0.45">
      <c r="A487" t="s">
        <v>1049</v>
      </c>
      <c r="B487" t="s">
        <v>6</v>
      </c>
      <c r="C487" t="s">
        <v>6</v>
      </c>
      <c r="D487" t="s">
        <v>779</v>
      </c>
      <c r="E487">
        <v>216</v>
      </c>
      <c r="F487">
        <v>245</v>
      </c>
      <c r="G487">
        <v>229</v>
      </c>
      <c r="H487">
        <v>247</v>
      </c>
      <c r="I487">
        <v>282</v>
      </c>
      <c r="J487">
        <v>332</v>
      </c>
      <c r="K487">
        <v>338</v>
      </c>
      <c r="L487">
        <v>370</v>
      </c>
      <c r="M487">
        <v>382</v>
      </c>
    </row>
    <row r="488" spans="1:13" x14ac:dyDescent="0.45">
      <c r="A488" t="s">
        <v>1050</v>
      </c>
      <c r="B488" t="s">
        <v>6</v>
      </c>
      <c r="C488" t="s">
        <v>6</v>
      </c>
      <c r="D488" t="s">
        <v>781</v>
      </c>
      <c r="E488">
        <v>40</v>
      </c>
      <c r="F488">
        <v>33</v>
      </c>
      <c r="G488">
        <v>43</v>
      </c>
      <c r="H488">
        <v>31</v>
      </c>
      <c r="I488">
        <v>38</v>
      </c>
      <c r="J488">
        <v>44</v>
      </c>
      <c r="K488">
        <v>44</v>
      </c>
      <c r="L488">
        <v>45</v>
      </c>
      <c r="M488">
        <v>60</v>
      </c>
    </row>
    <row r="489" spans="1:13" x14ac:dyDescent="0.45">
      <c r="A489" t="s">
        <v>1051</v>
      </c>
      <c r="B489" t="s">
        <v>6</v>
      </c>
      <c r="C489" t="s">
        <v>6</v>
      </c>
      <c r="D489" t="s">
        <v>783</v>
      </c>
      <c r="E489">
        <v>221</v>
      </c>
      <c r="F489">
        <v>250</v>
      </c>
      <c r="G489">
        <v>247</v>
      </c>
      <c r="H489">
        <v>319</v>
      </c>
      <c r="I489">
        <v>324</v>
      </c>
      <c r="J489">
        <v>344</v>
      </c>
      <c r="K489">
        <v>368</v>
      </c>
      <c r="L489">
        <v>371</v>
      </c>
      <c r="M489">
        <v>428</v>
      </c>
    </row>
    <row r="490" spans="1:13" x14ac:dyDescent="0.45">
      <c r="A490" t="s">
        <v>1052</v>
      </c>
      <c r="B490" t="s">
        <v>6</v>
      </c>
      <c r="C490" t="s">
        <v>6</v>
      </c>
      <c r="D490" t="s">
        <v>785</v>
      </c>
      <c r="E490">
        <v>44</v>
      </c>
      <c r="F490">
        <v>43</v>
      </c>
      <c r="G490">
        <v>62</v>
      </c>
      <c r="H490">
        <v>68</v>
      </c>
      <c r="I490">
        <v>79</v>
      </c>
      <c r="J490">
        <v>102</v>
      </c>
      <c r="K490">
        <v>86</v>
      </c>
      <c r="L490">
        <v>80</v>
      </c>
      <c r="M490">
        <v>85</v>
      </c>
    </row>
    <row r="491" spans="1:13" x14ac:dyDescent="0.45">
      <c r="A491" t="s">
        <v>1053</v>
      </c>
      <c r="B491" t="s">
        <v>6</v>
      </c>
      <c r="C491" t="s">
        <v>6</v>
      </c>
      <c r="D491" t="s">
        <v>787</v>
      </c>
      <c r="E491">
        <v>163</v>
      </c>
      <c r="F491">
        <v>156</v>
      </c>
      <c r="G491">
        <v>174</v>
      </c>
      <c r="H491">
        <v>188</v>
      </c>
      <c r="I491">
        <v>174</v>
      </c>
      <c r="J491">
        <v>176</v>
      </c>
      <c r="K491">
        <v>193</v>
      </c>
      <c r="L491">
        <v>195</v>
      </c>
      <c r="M491">
        <v>187</v>
      </c>
    </row>
    <row r="492" spans="1:13" x14ac:dyDescent="0.45">
      <c r="A492" t="s">
        <v>1054</v>
      </c>
      <c r="B492" t="s">
        <v>6</v>
      </c>
      <c r="C492" t="s">
        <v>6</v>
      </c>
      <c r="D492" t="s">
        <v>789</v>
      </c>
      <c r="E492">
        <v>64</v>
      </c>
      <c r="F492">
        <v>62</v>
      </c>
      <c r="G492">
        <v>63</v>
      </c>
      <c r="H492">
        <v>57</v>
      </c>
      <c r="I492">
        <v>88</v>
      </c>
      <c r="J492">
        <v>83</v>
      </c>
      <c r="K492">
        <v>89</v>
      </c>
      <c r="L492">
        <v>84</v>
      </c>
      <c r="M492">
        <v>75</v>
      </c>
    </row>
    <row r="493" spans="1:13" x14ac:dyDescent="0.45">
      <c r="A493" t="s">
        <v>1055</v>
      </c>
      <c r="B493" t="s">
        <v>6</v>
      </c>
      <c r="C493" t="s">
        <v>6</v>
      </c>
      <c r="D493" t="s">
        <v>791</v>
      </c>
      <c r="E493">
        <v>142</v>
      </c>
      <c r="F493">
        <v>173</v>
      </c>
      <c r="G493">
        <v>163</v>
      </c>
      <c r="H493">
        <v>172</v>
      </c>
      <c r="I493">
        <v>156</v>
      </c>
      <c r="J493">
        <v>196</v>
      </c>
      <c r="K493">
        <v>194</v>
      </c>
      <c r="L493">
        <v>229</v>
      </c>
      <c r="M493">
        <v>206</v>
      </c>
    </row>
    <row r="494" spans="1:13" x14ac:dyDescent="0.45">
      <c r="A494" t="s">
        <v>1056</v>
      </c>
      <c r="B494" t="s">
        <v>6</v>
      </c>
      <c r="C494" t="s">
        <v>6</v>
      </c>
      <c r="D494" t="s">
        <v>793</v>
      </c>
      <c r="E494">
        <v>2</v>
      </c>
      <c r="F494">
        <v>1</v>
      </c>
      <c r="G494">
        <v>3</v>
      </c>
      <c r="H494">
        <v>1</v>
      </c>
      <c r="I494">
        <v>6</v>
      </c>
      <c r="J494">
        <v>4</v>
      </c>
      <c r="K494">
        <v>4</v>
      </c>
      <c r="L494">
        <v>5</v>
      </c>
      <c r="M494">
        <v>3</v>
      </c>
    </row>
    <row r="495" spans="1:13" x14ac:dyDescent="0.45">
      <c r="A495" t="s">
        <v>1057</v>
      </c>
      <c r="B495" t="s">
        <v>6</v>
      </c>
      <c r="C495" t="s">
        <v>6</v>
      </c>
      <c r="D495" t="s">
        <v>795</v>
      </c>
      <c r="E495">
        <v>56</v>
      </c>
      <c r="F495">
        <v>55</v>
      </c>
      <c r="G495">
        <v>69</v>
      </c>
      <c r="H495">
        <v>59</v>
      </c>
      <c r="I495">
        <v>68</v>
      </c>
      <c r="J495">
        <v>66</v>
      </c>
      <c r="K495">
        <v>89</v>
      </c>
      <c r="L495">
        <v>76</v>
      </c>
      <c r="M495">
        <v>77</v>
      </c>
    </row>
    <row r="496" spans="1:13" x14ac:dyDescent="0.45">
      <c r="A496" t="s">
        <v>1058</v>
      </c>
      <c r="B496" t="s">
        <v>6</v>
      </c>
      <c r="C496" t="s">
        <v>6</v>
      </c>
      <c r="D496" t="s">
        <v>797</v>
      </c>
      <c r="E496">
        <v>4</v>
      </c>
      <c r="F496">
        <v>3</v>
      </c>
      <c r="G496">
        <v>4</v>
      </c>
      <c r="H496">
        <v>2</v>
      </c>
      <c r="I496">
        <v>5</v>
      </c>
      <c r="J496">
        <v>3</v>
      </c>
      <c r="K496">
        <v>3</v>
      </c>
      <c r="L496">
        <v>3</v>
      </c>
      <c r="M496">
        <v>3</v>
      </c>
    </row>
    <row r="497" spans="1:13" x14ac:dyDescent="0.45">
      <c r="A497" t="s">
        <v>1059</v>
      </c>
      <c r="B497" t="s">
        <v>6</v>
      </c>
      <c r="C497" t="s">
        <v>6</v>
      </c>
      <c r="D497" t="s">
        <v>799</v>
      </c>
      <c r="E497">
        <v>60</v>
      </c>
      <c r="F497">
        <v>56</v>
      </c>
      <c r="G497">
        <v>65</v>
      </c>
      <c r="H497">
        <v>75</v>
      </c>
      <c r="I497">
        <v>70</v>
      </c>
      <c r="J497">
        <v>86</v>
      </c>
      <c r="K497">
        <v>89</v>
      </c>
      <c r="L497">
        <v>78</v>
      </c>
      <c r="M497">
        <v>83</v>
      </c>
    </row>
    <row r="498" spans="1:13" x14ac:dyDescent="0.45">
      <c r="A498" t="s">
        <v>1060</v>
      </c>
      <c r="B498" t="s">
        <v>6</v>
      </c>
      <c r="C498" t="s">
        <v>6</v>
      </c>
      <c r="D498" t="s">
        <v>801</v>
      </c>
      <c r="E498">
        <v>9</v>
      </c>
      <c r="F498">
        <v>10</v>
      </c>
      <c r="G498">
        <v>9</v>
      </c>
      <c r="H498">
        <v>13</v>
      </c>
      <c r="I498">
        <v>15</v>
      </c>
      <c r="J498">
        <v>15</v>
      </c>
      <c r="K498">
        <v>10</v>
      </c>
      <c r="L498">
        <v>12</v>
      </c>
      <c r="M498">
        <v>16</v>
      </c>
    </row>
    <row r="499" spans="1:13" x14ac:dyDescent="0.45">
      <c r="A499" t="s">
        <v>1061</v>
      </c>
      <c r="B499" t="s">
        <v>6</v>
      </c>
      <c r="C499" t="s">
        <v>6</v>
      </c>
      <c r="D499" t="s">
        <v>803</v>
      </c>
      <c r="E499">
        <v>64</v>
      </c>
      <c r="F499">
        <v>54</v>
      </c>
      <c r="G499">
        <v>64</v>
      </c>
      <c r="H499">
        <v>60</v>
      </c>
      <c r="I499">
        <v>76</v>
      </c>
      <c r="J499">
        <v>86</v>
      </c>
      <c r="K499">
        <v>97</v>
      </c>
      <c r="L499">
        <v>106</v>
      </c>
      <c r="M499">
        <v>112</v>
      </c>
    </row>
    <row r="500" spans="1:13" x14ac:dyDescent="0.45">
      <c r="A500" t="s">
        <v>1062</v>
      </c>
      <c r="B500" t="s">
        <v>6</v>
      </c>
      <c r="C500" t="s">
        <v>6</v>
      </c>
      <c r="D500" t="s">
        <v>805</v>
      </c>
      <c r="E500">
        <v>11</v>
      </c>
      <c r="F500">
        <v>11</v>
      </c>
      <c r="G500">
        <v>11</v>
      </c>
      <c r="H500">
        <v>13</v>
      </c>
      <c r="I500">
        <v>13</v>
      </c>
      <c r="J500">
        <v>13</v>
      </c>
      <c r="K500">
        <v>12</v>
      </c>
      <c r="L500">
        <v>8</v>
      </c>
      <c r="M500">
        <v>8</v>
      </c>
    </row>
    <row r="501" spans="1:13" x14ac:dyDescent="0.45">
      <c r="A501" t="s">
        <v>1063</v>
      </c>
      <c r="B501" t="s">
        <v>6</v>
      </c>
      <c r="C501" t="s">
        <v>6</v>
      </c>
      <c r="D501" t="s">
        <v>807</v>
      </c>
      <c r="E501">
        <v>67</v>
      </c>
      <c r="F501">
        <v>72</v>
      </c>
      <c r="G501">
        <v>73</v>
      </c>
      <c r="H501">
        <v>86</v>
      </c>
      <c r="I501">
        <v>93</v>
      </c>
      <c r="J501">
        <v>96</v>
      </c>
      <c r="K501">
        <v>110</v>
      </c>
      <c r="L501">
        <v>116</v>
      </c>
      <c r="M501">
        <v>115</v>
      </c>
    </row>
    <row r="502" spans="1:13" x14ac:dyDescent="0.45">
      <c r="A502" t="s">
        <v>1064</v>
      </c>
      <c r="B502" t="s">
        <v>6</v>
      </c>
      <c r="C502" t="s">
        <v>6</v>
      </c>
      <c r="D502" t="s">
        <v>809</v>
      </c>
      <c r="E502">
        <v>98</v>
      </c>
      <c r="F502">
        <v>69</v>
      </c>
      <c r="G502">
        <v>45</v>
      </c>
      <c r="H502">
        <v>35</v>
      </c>
      <c r="I502">
        <v>48</v>
      </c>
      <c r="J502">
        <v>30</v>
      </c>
      <c r="K502">
        <v>39</v>
      </c>
      <c r="L502">
        <v>26</v>
      </c>
      <c r="M502">
        <v>38</v>
      </c>
    </row>
    <row r="503" spans="1:13" x14ac:dyDescent="0.45">
      <c r="A503" t="s">
        <v>1065</v>
      </c>
      <c r="B503" t="s">
        <v>6</v>
      </c>
      <c r="C503" t="s">
        <v>6</v>
      </c>
      <c r="D503" t="s">
        <v>811</v>
      </c>
      <c r="E503">
        <v>921</v>
      </c>
      <c r="F503">
        <v>512</v>
      </c>
      <c r="G503">
        <v>436</v>
      </c>
      <c r="H503">
        <v>365</v>
      </c>
      <c r="I503">
        <v>385</v>
      </c>
      <c r="J503">
        <v>216</v>
      </c>
      <c r="K503">
        <v>262</v>
      </c>
      <c r="L503">
        <v>199</v>
      </c>
      <c r="M503">
        <v>301</v>
      </c>
    </row>
    <row r="504" spans="1:13" x14ac:dyDescent="0.45">
      <c r="A504" t="s">
        <v>1066</v>
      </c>
      <c r="B504" t="s">
        <v>6</v>
      </c>
      <c r="C504" t="s">
        <v>6</v>
      </c>
      <c r="D504" t="s">
        <v>813</v>
      </c>
      <c r="E504">
        <v>111</v>
      </c>
      <c r="F504">
        <v>69</v>
      </c>
      <c r="G504">
        <v>56</v>
      </c>
      <c r="H504">
        <v>42</v>
      </c>
      <c r="I504">
        <v>57</v>
      </c>
      <c r="J504">
        <v>38</v>
      </c>
      <c r="K504">
        <v>36</v>
      </c>
      <c r="L504">
        <v>32</v>
      </c>
      <c r="M504">
        <v>44</v>
      </c>
    </row>
    <row r="505" spans="1:13" x14ac:dyDescent="0.45">
      <c r="A505" t="s">
        <v>1067</v>
      </c>
      <c r="B505" t="s">
        <v>6</v>
      </c>
      <c r="C505" t="s">
        <v>6</v>
      </c>
      <c r="D505" t="s">
        <v>815</v>
      </c>
      <c r="E505">
        <v>958</v>
      </c>
      <c r="F505">
        <v>629</v>
      </c>
      <c r="G505">
        <v>402</v>
      </c>
      <c r="H505">
        <v>386</v>
      </c>
      <c r="I505">
        <v>389</v>
      </c>
      <c r="J505">
        <v>211</v>
      </c>
      <c r="K505">
        <v>237</v>
      </c>
      <c r="L505">
        <v>226</v>
      </c>
      <c r="M505">
        <v>319</v>
      </c>
    </row>
    <row r="506" spans="1:13" x14ac:dyDescent="0.45">
      <c r="A506" t="s">
        <v>1068</v>
      </c>
      <c r="B506" t="s">
        <v>6</v>
      </c>
      <c r="C506" t="s">
        <v>235</v>
      </c>
      <c r="D506" t="s">
        <v>313</v>
      </c>
      <c r="E506">
        <v>15</v>
      </c>
      <c r="F506">
        <v>23</v>
      </c>
      <c r="G506">
        <v>23</v>
      </c>
      <c r="H506">
        <v>25</v>
      </c>
      <c r="I506">
        <v>27</v>
      </c>
      <c r="J506">
        <v>41</v>
      </c>
      <c r="K506">
        <v>47</v>
      </c>
      <c r="L506">
        <v>58</v>
      </c>
      <c r="M506">
        <v>47</v>
      </c>
    </row>
    <row r="507" spans="1:13" x14ac:dyDescent="0.45">
      <c r="A507" t="s">
        <v>1069</v>
      </c>
      <c r="B507" t="s">
        <v>6</v>
      </c>
      <c r="C507" t="s">
        <v>235</v>
      </c>
      <c r="D507" t="s">
        <v>315</v>
      </c>
      <c r="E507">
        <v>938</v>
      </c>
      <c r="F507">
        <v>991</v>
      </c>
      <c r="G507">
        <v>1033</v>
      </c>
      <c r="H507">
        <v>915</v>
      </c>
      <c r="I507">
        <v>979</v>
      </c>
      <c r="J507">
        <v>1070</v>
      </c>
      <c r="K507">
        <v>1069</v>
      </c>
      <c r="L507">
        <v>1145</v>
      </c>
      <c r="M507">
        <v>1210</v>
      </c>
    </row>
    <row r="508" spans="1:13" x14ac:dyDescent="0.45">
      <c r="A508" t="s">
        <v>1070</v>
      </c>
      <c r="B508" t="s">
        <v>6</v>
      </c>
      <c r="C508" t="s">
        <v>235</v>
      </c>
      <c r="D508" t="s">
        <v>317</v>
      </c>
      <c r="E508">
        <v>15</v>
      </c>
      <c r="F508">
        <v>22</v>
      </c>
      <c r="G508">
        <v>21</v>
      </c>
      <c r="H508">
        <v>32</v>
      </c>
      <c r="I508">
        <v>30</v>
      </c>
      <c r="J508">
        <v>33</v>
      </c>
      <c r="K508">
        <v>41</v>
      </c>
      <c r="L508">
        <v>40</v>
      </c>
      <c r="M508">
        <v>34</v>
      </c>
    </row>
    <row r="509" spans="1:13" x14ac:dyDescent="0.45">
      <c r="A509" t="s">
        <v>1071</v>
      </c>
      <c r="B509" t="s">
        <v>6</v>
      </c>
      <c r="C509" t="s">
        <v>235</v>
      </c>
      <c r="D509" t="s">
        <v>319</v>
      </c>
      <c r="E509">
        <v>839</v>
      </c>
      <c r="F509">
        <v>881</v>
      </c>
      <c r="G509">
        <v>938</v>
      </c>
      <c r="H509">
        <v>848</v>
      </c>
      <c r="I509">
        <v>855</v>
      </c>
      <c r="J509">
        <v>905</v>
      </c>
      <c r="K509">
        <v>941</v>
      </c>
      <c r="L509">
        <v>940</v>
      </c>
      <c r="M509">
        <v>988</v>
      </c>
    </row>
    <row r="510" spans="1:13" x14ac:dyDescent="0.45">
      <c r="A510" t="s">
        <v>1072</v>
      </c>
      <c r="B510" t="s">
        <v>6</v>
      </c>
      <c r="C510" t="s">
        <v>235</v>
      </c>
      <c r="D510" t="s">
        <v>321</v>
      </c>
      <c r="E510">
        <v>0</v>
      </c>
      <c r="F510">
        <v>0</v>
      </c>
      <c r="G510">
        <v>1</v>
      </c>
      <c r="H510">
        <v>0</v>
      </c>
      <c r="I510">
        <v>2</v>
      </c>
      <c r="J510">
        <v>3</v>
      </c>
      <c r="K510">
        <v>2</v>
      </c>
      <c r="L510">
        <v>8</v>
      </c>
      <c r="M510">
        <v>2</v>
      </c>
    </row>
    <row r="511" spans="1:13" x14ac:dyDescent="0.45">
      <c r="A511" t="s">
        <v>1073</v>
      </c>
      <c r="B511" t="s">
        <v>6</v>
      </c>
      <c r="C511" t="s">
        <v>235</v>
      </c>
      <c r="D511" t="s">
        <v>323</v>
      </c>
      <c r="E511">
        <v>14</v>
      </c>
      <c r="F511">
        <v>10</v>
      </c>
      <c r="G511">
        <v>10</v>
      </c>
      <c r="H511">
        <v>11</v>
      </c>
      <c r="I511">
        <v>14</v>
      </c>
      <c r="J511">
        <v>18</v>
      </c>
      <c r="K511">
        <v>22</v>
      </c>
      <c r="L511">
        <v>23</v>
      </c>
      <c r="M511">
        <v>28</v>
      </c>
    </row>
    <row r="512" spans="1:13" x14ac:dyDescent="0.45">
      <c r="A512" t="s">
        <v>1074</v>
      </c>
      <c r="B512" t="s">
        <v>6</v>
      </c>
      <c r="C512" t="s">
        <v>235</v>
      </c>
      <c r="D512" t="s">
        <v>325</v>
      </c>
      <c r="E512">
        <v>0</v>
      </c>
      <c r="F512">
        <v>1</v>
      </c>
      <c r="G512">
        <v>1</v>
      </c>
      <c r="H512">
        <v>0</v>
      </c>
      <c r="I512">
        <v>1</v>
      </c>
      <c r="J512">
        <v>2</v>
      </c>
      <c r="K512">
        <v>2</v>
      </c>
      <c r="L512">
        <v>1</v>
      </c>
      <c r="M512">
        <v>2</v>
      </c>
    </row>
    <row r="513" spans="1:13" x14ac:dyDescent="0.45">
      <c r="A513" t="s">
        <v>1075</v>
      </c>
      <c r="B513" t="s">
        <v>6</v>
      </c>
      <c r="C513" t="s">
        <v>235</v>
      </c>
      <c r="D513" t="s">
        <v>327</v>
      </c>
      <c r="E513">
        <v>7</v>
      </c>
      <c r="F513">
        <v>3</v>
      </c>
      <c r="G513">
        <v>13</v>
      </c>
      <c r="H513">
        <v>15</v>
      </c>
      <c r="I513">
        <v>13</v>
      </c>
      <c r="J513">
        <v>14</v>
      </c>
      <c r="K513">
        <v>12</v>
      </c>
      <c r="L513">
        <v>19</v>
      </c>
      <c r="M513">
        <v>21</v>
      </c>
    </row>
    <row r="514" spans="1:13" x14ac:dyDescent="0.45">
      <c r="A514" t="s">
        <v>1076</v>
      </c>
      <c r="B514" t="s">
        <v>6</v>
      </c>
      <c r="C514" t="s">
        <v>235</v>
      </c>
      <c r="D514" t="s">
        <v>329</v>
      </c>
      <c r="E514">
        <v>2</v>
      </c>
      <c r="F514">
        <v>2</v>
      </c>
      <c r="G514">
        <v>5</v>
      </c>
      <c r="H514">
        <v>3</v>
      </c>
      <c r="I514">
        <v>2</v>
      </c>
      <c r="J514">
        <v>5</v>
      </c>
      <c r="K514">
        <v>6</v>
      </c>
      <c r="L514">
        <v>6</v>
      </c>
      <c r="M514">
        <v>7</v>
      </c>
    </row>
    <row r="515" spans="1:13" x14ac:dyDescent="0.45">
      <c r="A515" t="s">
        <v>1077</v>
      </c>
      <c r="B515" t="s">
        <v>6</v>
      </c>
      <c r="C515" t="s">
        <v>235</v>
      </c>
      <c r="D515" t="s">
        <v>331</v>
      </c>
      <c r="E515">
        <v>15</v>
      </c>
      <c r="F515">
        <v>22</v>
      </c>
      <c r="G515">
        <v>17</v>
      </c>
      <c r="H515">
        <v>17</v>
      </c>
      <c r="I515">
        <v>28</v>
      </c>
      <c r="J515">
        <v>28</v>
      </c>
      <c r="K515">
        <v>35</v>
      </c>
      <c r="L515">
        <v>37</v>
      </c>
      <c r="M515">
        <v>53</v>
      </c>
    </row>
    <row r="516" spans="1:13" x14ac:dyDescent="0.45">
      <c r="A516" t="s">
        <v>1078</v>
      </c>
      <c r="B516" t="s">
        <v>6</v>
      </c>
      <c r="C516" t="s">
        <v>235</v>
      </c>
      <c r="D516" t="s">
        <v>333</v>
      </c>
      <c r="E516">
        <v>1</v>
      </c>
      <c r="F516">
        <v>3</v>
      </c>
      <c r="G516">
        <v>1</v>
      </c>
      <c r="H516">
        <v>2</v>
      </c>
      <c r="I516">
        <v>2</v>
      </c>
      <c r="J516">
        <v>8</v>
      </c>
      <c r="K516">
        <v>3</v>
      </c>
      <c r="L516">
        <v>5</v>
      </c>
      <c r="M516">
        <v>6</v>
      </c>
    </row>
    <row r="517" spans="1:13" x14ac:dyDescent="0.45">
      <c r="A517" t="s">
        <v>1079</v>
      </c>
      <c r="B517" t="s">
        <v>6</v>
      </c>
      <c r="C517" t="s">
        <v>235</v>
      </c>
      <c r="D517" t="s">
        <v>335</v>
      </c>
      <c r="E517">
        <v>18</v>
      </c>
      <c r="F517">
        <v>18</v>
      </c>
      <c r="G517">
        <v>23</v>
      </c>
      <c r="H517">
        <v>15</v>
      </c>
      <c r="I517">
        <v>26</v>
      </c>
      <c r="J517">
        <v>26</v>
      </c>
      <c r="K517">
        <v>35</v>
      </c>
      <c r="L517">
        <v>38</v>
      </c>
      <c r="M517">
        <v>45</v>
      </c>
    </row>
    <row r="518" spans="1:13" x14ac:dyDescent="0.45">
      <c r="A518" t="s">
        <v>1080</v>
      </c>
      <c r="B518" t="s">
        <v>6</v>
      </c>
      <c r="C518" t="s">
        <v>235</v>
      </c>
      <c r="D518" t="s">
        <v>337</v>
      </c>
      <c r="E518">
        <v>0</v>
      </c>
      <c r="F518">
        <v>1</v>
      </c>
      <c r="G518">
        <v>1</v>
      </c>
      <c r="H518">
        <v>1</v>
      </c>
      <c r="I518">
        <v>1</v>
      </c>
      <c r="J518">
        <v>1</v>
      </c>
      <c r="K518">
        <v>0</v>
      </c>
      <c r="L518">
        <v>2</v>
      </c>
      <c r="M518">
        <v>3</v>
      </c>
    </row>
    <row r="519" spans="1:13" x14ac:dyDescent="0.45">
      <c r="A519" t="s">
        <v>1081</v>
      </c>
      <c r="B519" t="s">
        <v>6</v>
      </c>
      <c r="C519" t="s">
        <v>235</v>
      </c>
      <c r="D519" t="s">
        <v>339</v>
      </c>
      <c r="E519">
        <v>3</v>
      </c>
      <c r="F519">
        <v>4</v>
      </c>
      <c r="G519">
        <v>3</v>
      </c>
      <c r="H519">
        <v>3</v>
      </c>
      <c r="I519">
        <v>3</v>
      </c>
      <c r="J519">
        <v>4</v>
      </c>
      <c r="K519">
        <v>4</v>
      </c>
      <c r="L519">
        <v>4</v>
      </c>
      <c r="M519">
        <v>6</v>
      </c>
    </row>
    <row r="520" spans="1:13" x14ac:dyDescent="0.45">
      <c r="A520" t="s">
        <v>1082</v>
      </c>
      <c r="B520" t="s">
        <v>6</v>
      </c>
      <c r="C520" t="s">
        <v>235</v>
      </c>
      <c r="D520" t="s">
        <v>341</v>
      </c>
      <c r="E520">
        <v>1</v>
      </c>
      <c r="F520">
        <v>0</v>
      </c>
      <c r="G520">
        <v>0</v>
      </c>
      <c r="H520">
        <v>0</v>
      </c>
      <c r="I520">
        <v>1</v>
      </c>
      <c r="J520">
        <v>2</v>
      </c>
      <c r="K520">
        <v>1</v>
      </c>
      <c r="L520">
        <v>0</v>
      </c>
      <c r="M520">
        <v>3</v>
      </c>
    </row>
    <row r="521" spans="1:13" x14ac:dyDescent="0.45">
      <c r="A521" t="s">
        <v>1083</v>
      </c>
      <c r="B521" t="s">
        <v>6</v>
      </c>
      <c r="C521" t="s">
        <v>235</v>
      </c>
      <c r="D521" t="s">
        <v>343</v>
      </c>
      <c r="E521">
        <v>2</v>
      </c>
      <c r="F521">
        <v>1</v>
      </c>
      <c r="G521">
        <v>1</v>
      </c>
      <c r="H521">
        <v>3</v>
      </c>
      <c r="I521">
        <v>3</v>
      </c>
      <c r="J521">
        <v>4</v>
      </c>
      <c r="K521">
        <v>2</v>
      </c>
      <c r="L521">
        <v>3</v>
      </c>
      <c r="M521">
        <v>4</v>
      </c>
    </row>
    <row r="522" spans="1:13" x14ac:dyDescent="0.45">
      <c r="A522" t="s">
        <v>1084</v>
      </c>
      <c r="B522" t="s">
        <v>6</v>
      </c>
      <c r="C522" t="s">
        <v>235</v>
      </c>
      <c r="D522" t="s">
        <v>345</v>
      </c>
      <c r="E522">
        <v>0</v>
      </c>
      <c r="F522">
        <v>0</v>
      </c>
      <c r="G522">
        <v>1</v>
      </c>
      <c r="H522">
        <v>0</v>
      </c>
      <c r="I522">
        <v>0</v>
      </c>
      <c r="J522">
        <v>0</v>
      </c>
      <c r="K522">
        <v>1</v>
      </c>
      <c r="L522">
        <v>0</v>
      </c>
      <c r="M522">
        <v>0</v>
      </c>
    </row>
    <row r="523" spans="1:13" x14ac:dyDescent="0.45">
      <c r="A523" t="s">
        <v>1085</v>
      </c>
      <c r="B523" t="s">
        <v>6</v>
      </c>
      <c r="C523" t="s">
        <v>235</v>
      </c>
      <c r="D523" t="s">
        <v>347</v>
      </c>
      <c r="E523">
        <v>6</v>
      </c>
      <c r="F523">
        <v>10</v>
      </c>
      <c r="G523">
        <v>6</v>
      </c>
      <c r="H523">
        <v>14</v>
      </c>
      <c r="I523">
        <v>8</v>
      </c>
      <c r="J523">
        <v>14</v>
      </c>
      <c r="K523">
        <v>5</v>
      </c>
      <c r="L523">
        <v>12</v>
      </c>
      <c r="M523">
        <v>12</v>
      </c>
    </row>
    <row r="524" spans="1:13" x14ac:dyDescent="0.45">
      <c r="A524" t="s">
        <v>1086</v>
      </c>
      <c r="B524" t="s">
        <v>6</v>
      </c>
      <c r="C524" t="s">
        <v>235</v>
      </c>
      <c r="D524" t="s">
        <v>349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2</v>
      </c>
      <c r="L524">
        <v>1</v>
      </c>
      <c r="M524">
        <v>0</v>
      </c>
    </row>
    <row r="525" spans="1:13" x14ac:dyDescent="0.45">
      <c r="A525" t="s">
        <v>1087</v>
      </c>
      <c r="B525" t="s">
        <v>6</v>
      </c>
      <c r="C525" t="s">
        <v>235</v>
      </c>
      <c r="D525" t="s">
        <v>351</v>
      </c>
      <c r="E525">
        <v>9</v>
      </c>
      <c r="F525">
        <v>10</v>
      </c>
      <c r="G525">
        <v>13</v>
      </c>
      <c r="H525">
        <v>7</v>
      </c>
      <c r="I525">
        <v>9</v>
      </c>
      <c r="J525">
        <v>10</v>
      </c>
      <c r="K525">
        <v>9</v>
      </c>
      <c r="L525">
        <v>13</v>
      </c>
      <c r="M525">
        <v>10</v>
      </c>
    </row>
    <row r="526" spans="1:13" x14ac:dyDescent="0.45">
      <c r="A526" t="s">
        <v>1088</v>
      </c>
      <c r="B526" t="s">
        <v>6</v>
      </c>
      <c r="C526" t="s">
        <v>235</v>
      </c>
      <c r="D526" t="s">
        <v>353</v>
      </c>
      <c r="E526">
        <v>0</v>
      </c>
      <c r="F526">
        <v>1</v>
      </c>
      <c r="G526">
        <v>0</v>
      </c>
      <c r="H526">
        <v>2</v>
      </c>
      <c r="I526">
        <v>2</v>
      </c>
      <c r="J526">
        <v>2</v>
      </c>
      <c r="K526">
        <v>0</v>
      </c>
      <c r="L526">
        <v>1</v>
      </c>
      <c r="M526">
        <v>3</v>
      </c>
    </row>
    <row r="527" spans="1:13" x14ac:dyDescent="0.45">
      <c r="A527" t="s">
        <v>1089</v>
      </c>
      <c r="B527" t="s">
        <v>6</v>
      </c>
      <c r="C527" t="s">
        <v>235</v>
      </c>
      <c r="D527" t="s">
        <v>355</v>
      </c>
      <c r="E527">
        <v>6</v>
      </c>
      <c r="F527">
        <v>4</v>
      </c>
      <c r="G527">
        <v>3</v>
      </c>
      <c r="H527">
        <v>7</v>
      </c>
      <c r="I527">
        <v>8</v>
      </c>
      <c r="J527">
        <v>3</v>
      </c>
      <c r="K527">
        <v>5</v>
      </c>
      <c r="L527">
        <v>8</v>
      </c>
      <c r="M527">
        <v>4</v>
      </c>
    </row>
    <row r="528" spans="1:13" x14ac:dyDescent="0.45">
      <c r="A528" t="s">
        <v>1090</v>
      </c>
      <c r="B528" t="s">
        <v>6</v>
      </c>
      <c r="C528" t="s">
        <v>235</v>
      </c>
      <c r="D528" t="s">
        <v>357</v>
      </c>
      <c r="E528">
        <v>1</v>
      </c>
      <c r="F528">
        <v>1</v>
      </c>
      <c r="G528">
        <v>2</v>
      </c>
      <c r="H528">
        <v>0</v>
      </c>
      <c r="I528">
        <v>2</v>
      </c>
      <c r="J528">
        <v>1</v>
      </c>
      <c r="K528">
        <v>0</v>
      </c>
      <c r="L528">
        <v>3</v>
      </c>
      <c r="M528">
        <v>1</v>
      </c>
    </row>
    <row r="529" spans="1:13" x14ac:dyDescent="0.45">
      <c r="A529" t="s">
        <v>1091</v>
      </c>
      <c r="B529" t="s">
        <v>6</v>
      </c>
      <c r="C529" t="s">
        <v>235</v>
      </c>
      <c r="D529" t="s">
        <v>359</v>
      </c>
      <c r="E529">
        <v>1</v>
      </c>
      <c r="F529">
        <v>6</v>
      </c>
      <c r="G529">
        <v>6</v>
      </c>
      <c r="H529">
        <v>5</v>
      </c>
      <c r="I529">
        <v>1</v>
      </c>
      <c r="J529">
        <v>8</v>
      </c>
      <c r="K529">
        <v>6</v>
      </c>
      <c r="L529">
        <v>6</v>
      </c>
      <c r="M529">
        <v>9</v>
      </c>
    </row>
    <row r="530" spans="1:13" x14ac:dyDescent="0.45">
      <c r="A530" t="s">
        <v>1092</v>
      </c>
      <c r="B530" t="s">
        <v>6</v>
      </c>
      <c r="C530" t="s">
        <v>235</v>
      </c>
      <c r="D530" t="s">
        <v>361</v>
      </c>
      <c r="E530">
        <v>0</v>
      </c>
      <c r="F530">
        <v>1</v>
      </c>
      <c r="G530">
        <v>0</v>
      </c>
      <c r="H530">
        <v>0</v>
      </c>
      <c r="I530">
        <v>0</v>
      </c>
      <c r="J530">
        <v>1</v>
      </c>
      <c r="K530">
        <v>1</v>
      </c>
      <c r="L530">
        <v>0</v>
      </c>
      <c r="M530">
        <v>1</v>
      </c>
    </row>
    <row r="531" spans="1:13" x14ac:dyDescent="0.45">
      <c r="A531" t="s">
        <v>1093</v>
      </c>
      <c r="B531" t="s">
        <v>6</v>
      </c>
      <c r="C531" t="s">
        <v>235</v>
      </c>
      <c r="D531" t="s">
        <v>363</v>
      </c>
      <c r="E531">
        <v>19</v>
      </c>
      <c r="F531">
        <v>17</v>
      </c>
      <c r="G531">
        <v>8</v>
      </c>
      <c r="H531">
        <v>8</v>
      </c>
      <c r="I531">
        <v>6</v>
      </c>
      <c r="J531">
        <v>11</v>
      </c>
      <c r="K531">
        <v>4</v>
      </c>
      <c r="L531">
        <v>5</v>
      </c>
      <c r="M531">
        <v>3</v>
      </c>
    </row>
    <row r="532" spans="1:13" x14ac:dyDescent="0.45">
      <c r="A532" t="s">
        <v>1094</v>
      </c>
      <c r="B532" t="s">
        <v>6</v>
      </c>
      <c r="C532" t="s">
        <v>235</v>
      </c>
      <c r="D532" t="s">
        <v>365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1</v>
      </c>
      <c r="K532">
        <v>0</v>
      </c>
      <c r="L532">
        <v>1</v>
      </c>
      <c r="M532">
        <v>0</v>
      </c>
    </row>
    <row r="533" spans="1:13" x14ac:dyDescent="0.45">
      <c r="A533" t="s">
        <v>1095</v>
      </c>
      <c r="B533" t="s">
        <v>6</v>
      </c>
      <c r="C533" t="s">
        <v>235</v>
      </c>
      <c r="D533" t="s">
        <v>367</v>
      </c>
      <c r="E533">
        <v>18</v>
      </c>
      <c r="F533">
        <v>22</v>
      </c>
      <c r="G533">
        <v>8</v>
      </c>
      <c r="H533">
        <v>9</v>
      </c>
      <c r="I533">
        <v>13</v>
      </c>
      <c r="J533">
        <v>9</v>
      </c>
      <c r="K533">
        <v>7</v>
      </c>
      <c r="L533">
        <v>6</v>
      </c>
      <c r="M533">
        <v>5</v>
      </c>
    </row>
    <row r="534" spans="1:13" x14ac:dyDescent="0.45">
      <c r="A534" t="s">
        <v>1096</v>
      </c>
      <c r="B534" t="s">
        <v>6</v>
      </c>
      <c r="C534" t="s">
        <v>235</v>
      </c>
      <c r="D534" t="s">
        <v>369</v>
      </c>
      <c r="E534">
        <v>102</v>
      </c>
      <c r="F534">
        <v>89</v>
      </c>
      <c r="G534">
        <v>85</v>
      </c>
      <c r="H534">
        <v>97</v>
      </c>
      <c r="I534">
        <v>100</v>
      </c>
      <c r="J534">
        <v>112</v>
      </c>
      <c r="K534">
        <v>111</v>
      </c>
      <c r="L534">
        <v>82</v>
      </c>
      <c r="M534">
        <v>99</v>
      </c>
    </row>
    <row r="535" spans="1:13" x14ac:dyDescent="0.45">
      <c r="A535" t="s">
        <v>1097</v>
      </c>
      <c r="B535" t="s">
        <v>6</v>
      </c>
      <c r="C535" t="s">
        <v>235</v>
      </c>
      <c r="D535" t="s">
        <v>371</v>
      </c>
      <c r="E535">
        <v>3696</v>
      </c>
      <c r="F535">
        <v>3698</v>
      </c>
      <c r="G535">
        <v>3732</v>
      </c>
      <c r="H535">
        <v>3326</v>
      </c>
      <c r="I535">
        <v>3599</v>
      </c>
      <c r="J535">
        <v>3794</v>
      </c>
      <c r="K535">
        <v>3883</v>
      </c>
      <c r="L535">
        <v>3379</v>
      </c>
      <c r="M535">
        <v>3462</v>
      </c>
    </row>
    <row r="536" spans="1:13" x14ac:dyDescent="0.45">
      <c r="A536" t="s">
        <v>1098</v>
      </c>
      <c r="B536" t="s">
        <v>6</v>
      </c>
      <c r="C536" t="s">
        <v>235</v>
      </c>
      <c r="D536" t="s">
        <v>373</v>
      </c>
      <c r="E536">
        <v>83</v>
      </c>
      <c r="F536">
        <v>95</v>
      </c>
      <c r="G536">
        <v>71</v>
      </c>
      <c r="H536">
        <v>62</v>
      </c>
      <c r="I536">
        <v>91</v>
      </c>
      <c r="J536">
        <v>102</v>
      </c>
      <c r="K536">
        <v>119</v>
      </c>
      <c r="L536">
        <v>80</v>
      </c>
      <c r="M536">
        <v>78</v>
      </c>
    </row>
    <row r="537" spans="1:13" x14ac:dyDescent="0.45">
      <c r="A537" t="s">
        <v>1099</v>
      </c>
      <c r="B537" t="s">
        <v>6</v>
      </c>
      <c r="C537" t="s">
        <v>235</v>
      </c>
      <c r="D537" t="s">
        <v>375</v>
      </c>
      <c r="E537">
        <v>3172</v>
      </c>
      <c r="F537">
        <v>3229</v>
      </c>
      <c r="G537">
        <v>3299</v>
      </c>
      <c r="H537">
        <v>2856</v>
      </c>
      <c r="I537">
        <v>2985</v>
      </c>
      <c r="J537">
        <v>3200</v>
      </c>
      <c r="K537">
        <v>3198</v>
      </c>
      <c r="L537">
        <v>2663</v>
      </c>
      <c r="M537">
        <v>2576</v>
      </c>
    </row>
    <row r="538" spans="1:13" x14ac:dyDescent="0.45">
      <c r="A538" t="s">
        <v>1100</v>
      </c>
      <c r="B538" t="s">
        <v>6</v>
      </c>
      <c r="C538" t="s">
        <v>235</v>
      </c>
      <c r="D538" t="s">
        <v>377</v>
      </c>
      <c r="E538">
        <v>10</v>
      </c>
      <c r="F538">
        <v>12</v>
      </c>
      <c r="G538">
        <v>9</v>
      </c>
      <c r="H538">
        <v>13</v>
      </c>
      <c r="I538">
        <v>16</v>
      </c>
      <c r="J538">
        <v>11</v>
      </c>
      <c r="K538">
        <v>15</v>
      </c>
      <c r="L538">
        <v>12</v>
      </c>
      <c r="M538">
        <v>18</v>
      </c>
    </row>
    <row r="539" spans="1:13" x14ac:dyDescent="0.45">
      <c r="A539" t="s">
        <v>1101</v>
      </c>
      <c r="B539" t="s">
        <v>6</v>
      </c>
      <c r="C539" t="s">
        <v>235</v>
      </c>
      <c r="D539" t="s">
        <v>379</v>
      </c>
      <c r="E539">
        <v>63</v>
      </c>
      <c r="F539">
        <v>62</v>
      </c>
      <c r="G539">
        <v>78</v>
      </c>
      <c r="H539">
        <v>75</v>
      </c>
      <c r="I539">
        <v>90</v>
      </c>
      <c r="J539">
        <v>93</v>
      </c>
      <c r="K539">
        <v>99</v>
      </c>
      <c r="L539">
        <v>102</v>
      </c>
      <c r="M539">
        <v>131</v>
      </c>
    </row>
    <row r="540" spans="1:13" x14ac:dyDescent="0.45">
      <c r="A540" t="s">
        <v>1102</v>
      </c>
      <c r="B540" t="s">
        <v>6</v>
      </c>
      <c r="C540" t="s">
        <v>235</v>
      </c>
      <c r="D540" t="s">
        <v>381</v>
      </c>
      <c r="E540">
        <v>5</v>
      </c>
      <c r="F540">
        <v>5</v>
      </c>
      <c r="G540">
        <v>6</v>
      </c>
      <c r="H540">
        <v>4</v>
      </c>
      <c r="I540">
        <v>6</v>
      </c>
      <c r="J540">
        <v>8</v>
      </c>
      <c r="K540">
        <v>7</v>
      </c>
      <c r="L540">
        <v>11</v>
      </c>
      <c r="M540">
        <v>9</v>
      </c>
    </row>
    <row r="541" spans="1:13" x14ac:dyDescent="0.45">
      <c r="A541" t="s">
        <v>1103</v>
      </c>
      <c r="B541" t="s">
        <v>6</v>
      </c>
      <c r="C541" t="s">
        <v>235</v>
      </c>
      <c r="D541" t="s">
        <v>383</v>
      </c>
      <c r="E541">
        <v>49</v>
      </c>
      <c r="F541">
        <v>54</v>
      </c>
      <c r="G541">
        <v>63</v>
      </c>
      <c r="H541">
        <v>56</v>
      </c>
      <c r="I541">
        <v>84</v>
      </c>
      <c r="J541">
        <v>73</v>
      </c>
      <c r="K541">
        <v>82</v>
      </c>
      <c r="L541">
        <v>81</v>
      </c>
      <c r="M541">
        <v>103</v>
      </c>
    </row>
    <row r="542" spans="1:13" x14ac:dyDescent="0.45">
      <c r="A542" t="s">
        <v>1104</v>
      </c>
      <c r="B542" t="s">
        <v>6</v>
      </c>
      <c r="C542" t="s">
        <v>235</v>
      </c>
      <c r="D542" t="s">
        <v>385</v>
      </c>
      <c r="E542">
        <v>46</v>
      </c>
      <c r="F542">
        <v>49</v>
      </c>
      <c r="G542">
        <v>52</v>
      </c>
      <c r="H542">
        <v>43</v>
      </c>
      <c r="I542">
        <v>68</v>
      </c>
      <c r="J542">
        <v>66</v>
      </c>
      <c r="K542">
        <v>73</v>
      </c>
      <c r="L542">
        <v>57</v>
      </c>
      <c r="M542">
        <v>60</v>
      </c>
    </row>
    <row r="543" spans="1:13" x14ac:dyDescent="0.45">
      <c r="A543" t="s">
        <v>1105</v>
      </c>
      <c r="B543" t="s">
        <v>6</v>
      </c>
      <c r="C543" t="s">
        <v>235</v>
      </c>
      <c r="D543" t="s">
        <v>387</v>
      </c>
      <c r="E543">
        <v>177</v>
      </c>
      <c r="F543">
        <v>191</v>
      </c>
      <c r="G543">
        <v>220</v>
      </c>
      <c r="H543">
        <v>200</v>
      </c>
      <c r="I543">
        <v>223</v>
      </c>
      <c r="J543">
        <v>269</v>
      </c>
      <c r="K543">
        <v>293</v>
      </c>
      <c r="L543">
        <v>280</v>
      </c>
      <c r="M543">
        <v>323</v>
      </c>
    </row>
    <row r="544" spans="1:13" x14ac:dyDescent="0.45">
      <c r="A544" t="s">
        <v>1106</v>
      </c>
      <c r="B544" t="s">
        <v>6</v>
      </c>
      <c r="C544" t="s">
        <v>235</v>
      </c>
      <c r="D544" t="s">
        <v>389</v>
      </c>
      <c r="E544">
        <v>41</v>
      </c>
      <c r="F544">
        <v>40</v>
      </c>
      <c r="G544">
        <v>45</v>
      </c>
      <c r="H544">
        <v>40</v>
      </c>
      <c r="I544">
        <v>42</v>
      </c>
      <c r="J544">
        <v>49</v>
      </c>
      <c r="K544">
        <v>39</v>
      </c>
      <c r="L544">
        <v>42</v>
      </c>
      <c r="M544">
        <v>48</v>
      </c>
    </row>
    <row r="545" spans="1:13" x14ac:dyDescent="0.45">
      <c r="A545" t="s">
        <v>1107</v>
      </c>
      <c r="B545" t="s">
        <v>6</v>
      </c>
      <c r="C545" t="s">
        <v>235</v>
      </c>
      <c r="D545" t="s">
        <v>391</v>
      </c>
      <c r="E545">
        <v>132</v>
      </c>
      <c r="F545">
        <v>161</v>
      </c>
      <c r="G545">
        <v>204</v>
      </c>
      <c r="H545">
        <v>187</v>
      </c>
      <c r="I545">
        <v>234</v>
      </c>
      <c r="J545">
        <v>242</v>
      </c>
      <c r="K545">
        <v>245</v>
      </c>
      <c r="L545">
        <v>252</v>
      </c>
      <c r="M545">
        <v>284</v>
      </c>
    </row>
    <row r="546" spans="1:13" x14ac:dyDescent="0.45">
      <c r="A546" t="s">
        <v>1108</v>
      </c>
      <c r="B546" t="s">
        <v>6</v>
      </c>
      <c r="C546" t="s">
        <v>235</v>
      </c>
      <c r="D546" t="s">
        <v>393</v>
      </c>
      <c r="E546">
        <v>5</v>
      </c>
      <c r="F546">
        <v>17</v>
      </c>
      <c r="G546">
        <v>9</v>
      </c>
      <c r="H546">
        <v>13</v>
      </c>
      <c r="I546">
        <v>17</v>
      </c>
      <c r="J546">
        <v>10</v>
      </c>
      <c r="K546">
        <v>24</v>
      </c>
      <c r="L546">
        <v>12</v>
      </c>
      <c r="M546">
        <v>25</v>
      </c>
    </row>
    <row r="547" spans="1:13" x14ac:dyDescent="0.45">
      <c r="A547" t="s">
        <v>1109</v>
      </c>
      <c r="B547" t="s">
        <v>6</v>
      </c>
      <c r="C547" t="s">
        <v>235</v>
      </c>
      <c r="D547" t="s">
        <v>395</v>
      </c>
      <c r="E547">
        <v>30</v>
      </c>
      <c r="F547">
        <v>41</v>
      </c>
      <c r="G547">
        <v>32</v>
      </c>
      <c r="H547">
        <v>36</v>
      </c>
      <c r="I547">
        <v>35</v>
      </c>
      <c r="J547">
        <v>49</v>
      </c>
      <c r="K547">
        <v>69</v>
      </c>
      <c r="L547">
        <v>58</v>
      </c>
      <c r="M547">
        <v>64</v>
      </c>
    </row>
    <row r="548" spans="1:13" x14ac:dyDescent="0.45">
      <c r="A548" t="s">
        <v>1110</v>
      </c>
      <c r="B548" t="s">
        <v>6</v>
      </c>
      <c r="C548" t="s">
        <v>235</v>
      </c>
      <c r="D548" t="s">
        <v>397</v>
      </c>
      <c r="E548">
        <v>7</v>
      </c>
      <c r="F548">
        <v>5</v>
      </c>
      <c r="G548">
        <v>4</v>
      </c>
      <c r="H548">
        <v>7</v>
      </c>
      <c r="I548">
        <v>7</v>
      </c>
      <c r="J548">
        <v>5</v>
      </c>
      <c r="K548">
        <v>14</v>
      </c>
      <c r="L548">
        <v>13</v>
      </c>
      <c r="M548">
        <v>9</v>
      </c>
    </row>
    <row r="549" spans="1:13" x14ac:dyDescent="0.45">
      <c r="A549" t="s">
        <v>1111</v>
      </c>
      <c r="B549" t="s">
        <v>6</v>
      </c>
      <c r="C549" t="s">
        <v>235</v>
      </c>
      <c r="D549" t="s">
        <v>399</v>
      </c>
      <c r="E549">
        <v>19</v>
      </c>
      <c r="F549">
        <v>25</v>
      </c>
      <c r="G549">
        <v>27</v>
      </c>
      <c r="H549">
        <v>26</v>
      </c>
      <c r="I549">
        <v>22</v>
      </c>
      <c r="J549">
        <v>35</v>
      </c>
      <c r="K549">
        <v>37</v>
      </c>
      <c r="L549">
        <v>40</v>
      </c>
      <c r="M549">
        <v>36</v>
      </c>
    </row>
    <row r="550" spans="1:13" x14ac:dyDescent="0.45">
      <c r="A550" t="s">
        <v>1112</v>
      </c>
      <c r="B550" t="s">
        <v>6</v>
      </c>
      <c r="C550" t="s">
        <v>235</v>
      </c>
      <c r="D550" t="s">
        <v>401</v>
      </c>
      <c r="E550">
        <v>5</v>
      </c>
      <c r="F550">
        <v>4</v>
      </c>
      <c r="G550">
        <v>6</v>
      </c>
      <c r="H550">
        <v>5</v>
      </c>
      <c r="I550">
        <v>4</v>
      </c>
      <c r="J550">
        <v>4</v>
      </c>
      <c r="K550">
        <v>1</v>
      </c>
      <c r="L550">
        <v>4</v>
      </c>
      <c r="M550">
        <v>2</v>
      </c>
    </row>
    <row r="551" spans="1:13" x14ac:dyDescent="0.45">
      <c r="A551" t="s">
        <v>1113</v>
      </c>
      <c r="B551" t="s">
        <v>6</v>
      </c>
      <c r="C551" t="s">
        <v>235</v>
      </c>
      <c r="D551" t="s">
        <v>403</v>
      </c>
      <c r="E551">
        <v>46</v>
      </c>
      <c r="F551">
        <v>38</v>
      </c>
      <c r="G551">
        <v>46</v>
      </c>
      <c r="H551">
        <v>48</v>
      </c>
      <c r="I551">
        <v>47</v>
      </c>
      <c r="J551">
        <v>61</v>
      </c>
      <c r="K551">
        <v>75</v>
      </c>
      <c r="L551">
        <v>45</v>
      </c>
      <c r="M551">
        <v>55</v>
      </c>
    </row>
    <row r="552" spans="1:13" x14ac:dyDescent="0.45">
      <c r="A552" t="s">
        <v>1114</v>
      </c>
      <c r="B552" t="s">
        <v>6</v>
      </c>
      <c r="C552" t="s">
        <v>235</v>
      </c>
      <c r="D552" t="s">
        <v>405</v>
      </c>
      <c r="E552">
        <v>1</v>
      </c>
      <c r="F552">
        <v>3</v>
      </c>
      <c r="G552">
        <v>3</v>
      </c>
      <c r="H552">
        <v>1</v>
      </c>
      <c r="I552">
        <v>2</v>
      </c>
      <c r="J552">
        <v>2</v>
      </c>
      <c r="K552">
        <v>2</v>
      </c>
      <c r="L552">
        <v>0</v>
      </c>
      <c r="M552">
        <v>4</v>
      </c>
    </row>
    <row r="553" spans="1:13" x14ac:dyDescent="0.45">
      <c r="A553" t="s">
        <v>1115</v>
      </c>
      <c r="B553" t="s">
        <v>6</v>
      </c>
      <c r="C553" t="s">
        <v>235</v>
      </c>
      <c r="D553" t="s">
        <v>407</v>
      </c>
      <c r="E553">
        <v>46</v>
      </c>
      <c r="F553">
        <v>47</v>
      </c>
      <c r="G553">
        <v>49</v>
      </c>
      <c r="H553">
        <v>47</v>
      </c>
      <c r="I553">
        <v>40</v>
      </c>
      <c r="J553">
        <v>67</v>
      </c>
      <c r="K553">
        <v>62</v>
      </c>
      <c r="L553">
        <v>46</v>
      </c>
      <c r="M553">
        <v>50</v>
      </c>
    </row>
    <row r="554" spans="1:13" x14ac:dyDescent="0.45">
      <c r="A554" t="s">
        <v>1116</v>
      </c>
      <c r="B554" t="s">
        <v>6</v>
      </c>
      <c r="C554" t="s">
        <v>235</v>
      </c>
      <c r="D554" t="s">
        <v>409</v>
      </c>
      <c r="E554">
        <v>2</v>
      </c>
      <c r="F554">
        <v>8</v>
      </c>
      <c r="G554">
        <v>9</v>
      </c>
      <c r="H554">
        <v>6</v>
      </c>
      <c r="I554">
        <v>14</v>
      </c>
      <c r="J554">
        <v>10</v>
      </c>
      <c r="K554">
        <v>10</v>
      </c>
      <c r="L554">
        <v>5</v>
      </c>
      <c r="M554">
        <v>7</v>
      </c>
    </row>
    <row r="555" spans="1:13" x14ac:dyDescent="0.45">
      <c r="A555" t="s">
        <v>1117</v>
      </c>
      <c r="B555" t="s">
        <v>6</v>
      </c>
      <c r="C555" t="s">
        <v>235</v>
      </c>
      <c r="D555" t="s">
        <v>411</v>
      </c>
      <c r="E555">
        <v>22</v>
      </c>
      <c r="F555">
        <v>22</v>
      </c>
      <c r="G555">
        <v>28</v>
      </c>
      <c r="H555">
        <v>23</v>
      </c>
      <c r="I555">
        <v>19</v>
      </c>
      <c r="J555">
        <v>24</v>
      </c>
      <c r="K555">
        <v>34</v>
      </c>
      <c r="L555">
        <v>25</v>
      </c>
      <c r="M555">
        <v>27</v>
      </c>
    </row>
    <row r="556" spans="1:13" x14ac:dyDescent="0.45">
      <c r="A556" t="s">
        <v>1118</v>
      </c>
      <c r="B556" t="s">
        <v>6</v>
      </c>
      <c r="C556" t="s">
        <v>235</v>
      </c>
      <c r="D556" t="s">
        <v>413</v>
      </c>
      <c r="E556">
        <v>7</v>
      </c>
      <c r="F556">
        <v>10</v>
      </c>
      <c r="G556">
        <v>6</v>
      </c>
      <c r="H556">
        <v>7</v>
      </c>
      <c r="I556">
        <v>3</v>
      </c>
      <c r="J556">
        <v>8</v>
      </c>
      <c r="K556">
        <v>4</v>
      </c>
      <c r="L556">
        <v>8</v>
      </c>
      <c r="M556">
        <v>13</v>
      </c>
    </row>
    <row r="557" spans="1:13" x14ac:dyDescent="0.45">
      <c r="A557" t="s">
        <v>1119</v>
      </c>
      <c r="B557" t="s">
        <v>6</v>
      </c>
      <c r="C557" t="s">
        <v>235</v>
      </c>
      <c r="D557" t="s">
        <v>415</v>
      </c>
      <c r="E557">
        <v>13</v>
      </c>
      <c r="F557">
        <v>22</v>
      </c>
      <c r="G557">
        <v>24</v>
      </c>
      <c r="H557">
        <v>19</v>
      </c>
      <c r="I557">
        <v>18</v>
      </c>
      <c r="J557">
        <v>31</v>
      </c>
      <c r="K557">
        <v>22</v>
      </c>
      <c r="L557">
        <v>26</v>
      </c>
      <c r="M557">
        <v>33</v>
      </c>
    </row>
    <row r="558" spans="1:13" x14ac:dyDescent="0.45">
      <c r="A558" t="s">
        <v>1120</v>
      </c>
      <c r="B558" t="s">
        <v>6</v>
      </c>
      <c r="C558" t="s">
        <v>235</v>
      </c>
      <c r="D558" t="s">
        <v>417</v>
      </c>
      <c r="E558">
        <v>1</v>
      </c>
      <c r="F558">
        <v>5</v>
      </c>
      <c r="G558">
        <v>2</v>
      </c>
      <c r="H558">
        <v>4</v>
      </c>
      <c r="I558">
        <v>3</v>
      </c>
      <c r="J558">
        <v>6</v>
      </c>
      <c r="K558">
        <v>1</v>
      </c>
      <c r="L558">
        <v>2</v>
      </c>
      <c r="M558">
        <v>3</v>
      </c>
    </row>
    <row r="559" spans="1:13" x14ac:dyDescent="0.45">
      <c r="A559" t="s">
        <v>1121</v>
      </c>
      <c r="B559" t="s">
        <v>6</v>
      </c>
      <c r="C559" t="s">
        <v>235</v>
      </c>
      <c r="D559" t="s">
        <v>419</v>
      </c>
      <c r="E559">
        <v>44</v>
      </c>
      <c r="F559">
        <v>22</v>
      </c>
      <c r="G559">
        <v>38</v>
      </c>
      <c r="H559">
        <v>28</v>
      </c>
      <c r="I559">
        <v>41</v>
      </c>
      <c r="J559">
        <v>37</v>
      </c>
      <c r="K559">
        <v>41</v>
      </c>
      <c r="L559">
        <v>25</v>
      </c>
      <c r="M559">
        <v>41</v>
      </c>
    </row>
    <row r="560" spans="1:13" x14ac:dyDescent="0.45">
      <c r="A560" t="s">
        <v>1122</v>
      </c>
      <c r="B560" t="s">
        <v>6</v>
      </c>
      <c r="C560" t="s">
        <v>235</v>
      </c>
      <c r="D560" t="s">
        <v>421</v>
      </c>
      <c r="E560">
        <v>3</v>
      </c>
      <c r="F560">
        <v>4</v>
      </c>
      <c r="G560">
        <v>0</v>
      </c>
      <c r="H560">
        <v>1</v>
      </c>
      <c r="I560">
        <v>3</v>
      </c>
      <c r="J560">
        <v>3</v>
      </c>
      <c r="K560">
        <v>5</v>
      </c>
      <c r="L560">
        <v>3</v>
      </c>
      <c r="M560">
        <v>2</v>
      </c>
    </row>
    <row r="561" spans="1:13" x14ac:dyDescent="0.45">
      <c r="A561" t="s">
        <v>1123</v>
      </c>
      <c r="B561" t="s">
        <v>6</v>
      </c>
      <c r="C561" t="s">
        <v>235</v>
      </c>
      <c r="D561" t="s">
        <v>423</v>
      </c>
      <c r="E561">
        <v>43</v>
      </c>
      <c r="F561">
        <v>29</v>
      </c>
      <c r="G561">
        <v>30</v>
      </c>
      <c r="H561">
        <v>35</v>
      </c>
      <c r="I561">
        <v>32</v>
      </c>
      <c r="J561">
        <v>25</v>
      </c>
      <c r="K561">
        <v>26</v>
      </c>
      <c r="L561">
        <v>19</v>
      </c>
      <c r="M561">
        <v>12</v>
      </c>
    </row>
    <row r="562" spans="1:13" x14ac:dyDescent="0.45">
      <c r="A562" t="s">
        <v>1124</v>
      </c>
      <c r="B562" t="s">
        <v>6</v>
      </c>
      <c r="C562" t="s">
        <v>235</v>
      </c>
      <c r="D562" t="s">
        <v>425</v>
      </c>
      <c r="E562">
        <v>51</v>
      </c>
      <c r="F562">
        <v>58</v>
      </c>
      <c r="G562">
        <v>33</v>
      </c>
      <c r="H562">
        <v>35</v>
      </c>
      <c r="I562">
        <v>41</v>
      </c>
      <c r="J562">
        <v>58</v>
      </c>
      <c r="K562">
        <v>66</v>
      </c>
      <c r="L562">
        <v>65</v>
      </c>
      <c r="M562">
        <v>83</v>
      </c>
    </row>
    <row r="563" spans="1:13" x14ac:dyDescent="0.45">
      <c r="A563" t="s">
        <v>1125</v>
      </c>
      <c r="B563" t="s">
        <v>6</v>
      </c>
      <c r="C563" t="s">
        <v>235</v>
      </c>
      <c r="D563" t="s">
        <v>427</v>
      </c>
      <c r="E563">
        <v>2258</v>
      </c>
      <c r="F563">
        <v>2362</v>
      </c>
      <c r="G563">
        <v>2334</v>
      </c>
      <c r="H563">
        <v>1982</v>
      </c>
      <c r="I563">
        <v>2139</v>
      </c>
      <c r="J563">
        <v>2339</v>
      </c>
      <c r="K563">
        <v>2364</v>
      </c>
      <c r="L563">
        <v>2296</v>
      </c>
      <c r="M563">
        <v>2355</v>
      </c>
    </row>
    <row r="564" spans="1:13" x14ac:dyDescent="0.45">
      <c r="A564" t="s">
        <v>1126</v>
      </c>
      <c r="B564" t="s">
        <v>6</v>
      </c>
      <c r="C564" t="s">
        <v>235</v>
      </c>
      <c r="D564" t="s">
        <v>429</v>
      </c>
      <c r="E564">
        <v>37</v>
      </c>
      <c r="F564">
        <v>27</v>
      </c>
      <c r="G564">
        <v>31</v>
      </c>
      <c r="H564">
        <v>30</v>
      </c>
      <c r="I564">
        <v>25</v>
      </c>
      <c r="J564">
        <v>45</v>
      </c>
      <c r="K564">
        <v>44</v>
      </c>
      <c r="L564">
        <v>50</v>
      </c>
      <c r="M564">
        <v>52</v>
      </c>
    </row>
    <row r="565" spans="1:13" x14ac:dyDescent="0.45">
      <c r="A565" t="s">
        <v>1127</v>
      </c>
      <c r="B565" t="s">
        <v>6</v>
      </c>
      <c r="C565" t="s">
        <v>235</v>
      </c>
      <c r="D565" t="s">
        <v>431</v>
      </c>
      <c r="E565">
        <v>2019</v>
      </c>
      <c r="F565">
        <v>1973</v>
      </c>
      <c r="G565">
        <v>1939</v>
      </c>
      <c r="H565">
        <v>1682</v>
      </c>
      <c r="I565">
        <v>1826</v>
      </c>
      <c r="J565">
        <v>1971</v>
      </c>
      <c r="K565">
        <v>1976</v>
      </c>
      <c r="L565">
        <v>1875</v>
      </c>
      <c r="M565">
        <v>1806</v>
      </c>
    </row>
    <row r="566" spans="1:13" x14ac:dyDescent="0.45">
      <c r="A566" t="s">
        <v>1128</v>
      </c>
      <c r="B566" t="s">
        <v>6</v>
      </c>
      <c r="C566" t="s">
        <v>235</v>
      </c>
      <c r="D566" t="s">
        <v>433</v>
      </c>
      <c r="E566">
        <v>0</v>
      </c>
      <c r="F566">
        <v>5</v>
      </c>
      <c r="G566">
        <v>4</v>
      </c>
      <c r="H566">
        <v>8</v>
      </c>
      <c r="I566">
        <v>5</v>
      </c>
      <c r="J566">
        <v>5</v>
      </c>
      <c r="K566">
        <v>10</v>
      </c>
      <c r="L566">
        <v>5</v>
      </c>
      <c r="M566">
        <v>10</v>
      </c>
    </row>
    <row r="567" spans="1:13" x14ac:dyDescent="0.45">
      <c r="A567" t="s">
        <v>1129</v>
      </c>
      <c r="B567" t="s">
        <v>6</v>
      </c>
      <c r="C567" t="s">
        <v>235</v>
      </c>
      <c r="D567" t="s">
        <v>435</v>
      </c>
      <c r="E567">
        <v>37</v>
      </c>
      <c r="F567">
        <v>45</v>
      </c>
      <c r="G567">
        <v>40</v>
      </c>
      <c r="H567">
        <v>46</v>
      </c>
      <c r="I567">
        <v>51</v>
      </c>
      <c r="J567">
        <v>49</v>
      </c>
      <c r="K567">
        <v>74</v>
      </c>
      <c r="L567">
        <v>80</v>
      </c>
      <c r="M567">
        <v>91</v>
      </c>
    </row>
    <row r="568" spans="1:13" x14ac:dyDescent="0.45">
      <c r="A568" t="s">
        <v>1130</v>
      </c>
      <c r="B568" t="s">
        <v>6</v>
      </c>
      <c r="C568" t="s">
        <v>235</v>
      </c>
      <c r="D568" t="s">
        <v>437</v>
      </c>
      <c r="E568">
        <v>3</v>
      </c>
      <c r="F568">
        <v>4</v>
      </c>
      <c r="G568">
        <v>1</v>
      </c>
      <c r="H568">
        <v>3</v>
      </c>
      <c r="I568">
        <v>3</v>
      </c>
      <c r="J568">
        <v>4</v>
      </c>
      <c r="K568">
        <v>3</v>
      </c>
      <c r="L568">
        <v>10</v>
      </c>
      <c r="M568">
        <v>5</v>
      </c>
    </row>
    <row r="569" spans="1:13" x14ac:dyDescent="0.45">
      <c r="A569" t="s">
        <v>1131</v>
      </c>
      <c r="B569" t="s">
        <v>6</v>
      </c>
      <c r="C569" t="s">
        <v>235</v>
      </c>
      <c r="D569" t="s">
        <v>439</v>
      </c>
      <c r="E569">
        <v>38</v>
      </c>
      <c r="F569">
        <v>29</v>
      </c>
      <c r="G569">
        <v>47</v>
      </c>
      <c r="H569">
        <v>49</v>
      </c>
      <c r="I569">
        <v>39</v>
      </c>
      <c r="J569">
        <v>53</v>
      </c>
      <c r="K569">
        <v>45</v>
      </c>
      <c r="L569">
        <v>60</v>
      </c>
      <c r="M569">
        <v>43</v>
      </c>
    </row>
    <row r="570" spans="1:13" x14ac:dyDescent="0.45">
      <c r="A570" t="s">
        <v>1132</v>
      </c>
      <c r="B570" t="s">
        <v>6</v>
      </c>
      <c r="C570" t="s">
        <v>235</v>
      </c>
      <c r="D570" t="s">
        <v>441</v>
      </c>
      <c r="E570">
        <v>16</v>
      </c>
      <c r="F570">
        <v>24</v>
      </c>
      <c r="G570">
        <v>37</v>
      </c>
      <c r="H570">
        <v>22</v>
      </c>
      <c r="I570">
        <v>18</v>
      </c>
      <c r="J570">
        <v>38</v>
      </c>
      <c r="K570">
        <v>35</v>
      </c>
      <c r="L570">
        <v>30</v>
      </c>
      <c r="M570">
        <v>37</v>
      </c>
    </row>
    <row r="571" spans="1:13" x14ac:dyDescent="0.45">
      <c r="A571" t="s">
        <v>1133</v>
      </c>
      <c r="B571" t="s">
        <v>6</v>
      </c>
      <c r="C571" t="s">
        <v>235</v>
      </c>
      <c r="D571" t="s">
        <v>443</v>
      </c>
      <c r="E571">
        <v>103</v>
      </c>
      <c r="F571">
        <v>94</v>
      </c>
      <c r="G571">
        <v>121</v>
      </c>
      <c r="H571">
        <v>111</v>
      </c>
      <c r="I571">
        <v>138</v>
      </c>
      <c r="J571">
        <v>136</v>
      </c>
      <c r="K571">
        <v>164</v>
      </c>
      <c r="L571">
        <v>164</v>
      </c>
      <c r="M571">
        <v>175</v>
      </c>
    </row>
    <row r="572" spans="1:13" x14ac:dyDescent="0.45">
      <c r="A572" t="s">
        <v>1134</v>
      </c>
      <c r="B572" t="s">
        <v>6</v>
      </c>
      <c r="C572" t="s">
        <v>235</v>
      </c>
      <c r="D572" t="s">
        <v>445</v>
      </c>
      <c r="E572">
        <v>21</v>
      </c>
      <c r="F572">
        <v>13</v>
      </c>
      <c r="G572">
        <v>19</v>
      </c>
      <c r="H572">
        <v>19</v>
      </c>
      <c r="I572">
        <v>23</v>
      </c>
      <c r="J572">
        <v>20</v>
      </c>
      <c r="K572">
        <v>31</v>
      </c>
      <c r="L572">
        <v>29</v>
      </c>
      <c r="M572">
        <v>27</v>
      </c>
    </row>
    <row r="573" spans="1:13" x14ac:dyDescent="0.45">
      <c r="A573" t="s">
        <v>1135</v>
      </c>
      <c r="B573" t="s">
        <v>6</v>
      </c>
      <c r="C573" t="s">
        <v>235</v>
      </c>
      <c r="D573" t="s">
        <v>447</v>
      </c>
      <c r="E573">
        <v>105</v>
      </c>
      <c r="F573">
        <v>77</v>
      </c>
      <c r="G573">
        <v>113</v>
      </c>
      <c r="H573">
        <v>84</v>
      </c>
      <c r="I573">
        <v>106</v>
      </c>
      <c r="J573">
        <v>143</v>
      </c>
      <c r="K573">
        <v>168</v>
      </c>
      <c r="L573">
        <v>139</v>
      </c>
      <c r="M573">
        <v>151</v>
      </c>
    </row>
    <row r="574" spans="1:13" x14ac:dyDescent="0.45">
      <c r="A574" t="s">
        <v>1136</v>
      </c>
      <c r="B574" t="s">
        <v>6</v>
      </c>
      <c r="C574" t="s">
        <v>235</v>
      </c>
      <c r="D574" t="s">
        <v>449</v>
      </c>
      <c r="E574">
        <v>4</v>
      </c>
      <c r="F574">
        <v>6</v>
      </c>
      <c r="G574">
        <v>3</v>
      </c>
      <c r="H574">
        <v>11</v>
      </c>
      <c r="I574">
        <v>2</v>
      </c>
      <c r="J574">
        <v>9</v>
      </c>
      <c r="K574">
        <v>10</v>
      </c>
      <c r="L574">
        <v>7</v>
      </c>
      <c r="M574">
        <v>17</v>
      </c>
    </row>
    <row r="575" spans="1:13" x14ac:dyDescent="0.45">
      <c r="A575" t="s">
        <v>1137</v>
      </c>
      <c r="B575" t="s">
        <v>6</v>
      </c>
      <c r="C575" t="s">
        <v>235</v>
      </c>
      <c r="D575" t="s">
        <v>451</v>
      </c>
      <c r="E575">
        <v>21</v>
      </c>
      <c r="F575">
        <v>30</v>
      </c>
      <c r="G575">
        <v>19</v>
      </c>
      <c r="H575">
        <v>23</v>
      </c>
      <c r="I575">
        <v>24</v>
      </c>
      <c r="J575">
        <v>37</v>
      </c>
      <c r="K575">
        <v>38</v>
      </c>
      <c r="L575">
        <v>35</v>
      </c>
      <c r="M575">
        <v>34</v>
      </c>
    </row>
    <row r="576" spans="1:13" x14ac:dyDescent="0.45">
      <c r="A576" t="s">
        <v>1138</v>
      </c>
      <c r="B576" t="s">
        <v>6</v>
      </c>
      <c r="C576" t="s">
        <v>235</v>
      </c>
      <c r="D576" t="s">
        <v>453</v>
      </c>
      <c r="E576">
        <v>5</v>
      </c>
      <c r="F576">
        <v>2</v>
      </c>
      <c r="G576">
        <v>4</v>
      </c>
      <c r="H576">
        <v>3</v>
      </c>
      <c r="I576">
        <v>3</v>
      </c>
      <c r="J576">
        <v>7</v>
      </c>
      <c r="K576">
        <v>9</v>
      </c>
      <c r="L576">
        <v>4</v>
      </c>
      <c r="M576">
        <v>9</v>
      </c>
    </row>
    <row r="577" spans="1:13" x14ac:dyDescent="0.45">
      <c r="A577" t="s">
        <v>1139</v>
      </c>
      <c r="B577" t="s">
        <v>6</v>
      </c>
      <c r="C577" t="s">
        <v>235</v>
      </c>
      <c r="D577" t="s">
        <v>455</v>
      </c>
      <c r="E577">
        <v>9</v>
      </c>
      <c r="F577">
        <v>11</v>
      </c>
      <c r="G577">
        <v>19</v>
      </c>
      <c r="H577">
        <v>13</v>
      </c>
      <c r="I577">
        <v>15</v>
      </c>
      <c r="J577">
        <v>25</v>
      </c>
      <c r="K577">
        <v>27</v>
      </c>
      <c r="L577">
        <v>21</v>
      </c>
      <c r="M577">
        <v>17</v>
      </c>
    </row>
    <row r="578" spans="1:13" x14ac:dyDescent="0.45">
      <c r="A578" t="s">
        <v>1140</v>
      </c>
      <c r="B578" t="s">
        <v>6</v>
      </c>
      <c r="C578" t="s">
        <v>235</v>
      </c>
      <c r="D578" t="s">
        <v>457</v>
      </c>
      <c r="E578">
        <v>3</v>
      </c>
      <c r="F578">
        <v>1</v>
      </c>
      <c r="G578">
        <v>1</v>
      </c>
      <c r="H578">
        <v>1</v>
      </c>
      <c r="I578">
        <v>2</v>
      </c>
      <c r="J578">
        <v>4</v>
      </c>
      <c r="K578">
        <v>1</v>
      </c>
      <c r="L578">
        <v>2</v>
      </c>
      <c r="M578">
        <v>0</v>
      </c>
    </row>
    <row r="579" spans="1:13" x14ac:dyDescent="0.45">
      <c r="A579" t="s">
        <v>1141</v>
      </c>
      <c r="B579" t="s">
        <v>6</v>
      </c>
      <c r="C579" t="s">
        <v>235</v>
      </c>
      <c r="D579" t="s">
        <v>459</v>
      </c>
      <c r="E579">
        <v>15</v>
      </c>
      <c r="F579">
        <v>24</v>
      </c>
      <c r="G579">
        <v>18</v>
      </c>
      <c r="H579">
        <v>26</v>
      </c>
      <c r="I579">
        <v>18</v>
      </c>
      <c r="J579">
        <v>22</v>
      </c>
      <c r="K579">
        <v>26</v>
      </c>
      <c r="L579">
        <v>28</v>
      </c>
      <c r="M579">
        <v>21</v>
      </c>
    </row>
    <row r="580" spans="1:13" x14ac:dyDescent="0.45">
      <c r="A580" t="s">
        <v>1142</v>
      </c>
      <c r="B580" t="s">
        <v>6</v>
      </c>
      <c r="C580" t="s">
        <v>235</v>
      </c>
      <c r="D580" t="s">
        <v>461</v>
      </c>
      <c r="E580">
        <v>2</v>
      </c>
      <c r="F580">
        <v>2</v>
      </c>
      <c r="G580">
        <v>0</v>
      </c>
      <c r="H580">
        <v>3</v>
      </c>
      <c r="I580">
        <v>1</v>
      </c>
      <c r="J580">
        <v>0</v>
      </c>
      <c r="K580">
        <v>0</v>
      </c>
      <c r="L580">
        <v>1</v>
      </c>
      <c r="M580">
        <v>2</v>
      </c>
    </row>
    <row r="581" spans="1:13" x14ac:dyDescent="0.45">
      <c r="A581" t="s">
        <v>1143</v>
      </c>
      <c r="B581" t="s">
        <v>6</v>
      </c>
      <c r="C581" t="s">
        <v>235</v>
      </c>
      <c r="D581" t="s">
        <v>463</v>
      </c>
      <c r="E581">
        <v>16</v>
      </c>
      <c r="F581">
        <v>17</v>
      </c>
      <c r="G581">
        <v>16</v>
      </c>
      <c r="H581">
        <v>20</v>
      </c>
      <c r="I581">
        <v>22</v>
      </c>
      <c r="J581">
        <v>26</v>
      </c>
      <c r="K581">
        <v>22</v>
      </c>
      <c r="L581">
        <v>18</v>
      </c>
      <c r="M581">
        <v>23</v>
      </c>
    </row>
    <row r="582" spans="1:13" x14ac:dyDescent="0.45">
      <c r="A582" t="s">
        <v>1144</v>
      </c>
      <c r="B582" t="s">
        <v>6</v>
      </c>
      <c r="C582" t="s">
        <v>235</v>
      </c>
      <c r="D582" t="s">
        <v>465</v>
      </c>
      <c r="E582">
        <v>3</v>
      </c>
      <c r="F582">
        <v>4</v>
      </c>
      <c r="G582">
        <v>4</v>
      </c>
      <c r="H582">
        <v>2</v>
      </c>
      <c r="I582">
        <v>3</v>
      </c>
      <c r="J582">
        <v>2</v>
      </c>
      <c r="K582">
        <v>7</v>
      </c>
      <c r="L582">
        <v>8</v>
      </c>
      <c r="M582">
        <v>4</v>
      </c>
    </row>
    <row r="583" spans="1:13" x14ac:dyDescent="0.45">
      <c r="A583" t="s">
        <v>1145</v>
      </c>
      <c r="B583" t="s">
        <v>6</v>
      </c>
      <c r="C583" t="s">
        <v>235</v>
      </c>
      <c r="D583" t="s">
        <v>467</v>
      </c>
      <c r="E583">
        <v>11</v>
      </c>
      <c r="F583">
        <v>13</v>
      </c>
      <c r="G583">
        <v>12</v>
      </c>
      <c r="H583">
        <v>8</v>
      </c>
      <c r="I583">
        <v>12</v>
      </c>
      <c r="J583">
        <v>19</v>
      </c>
      <c r="K583">
        <v>12</v>
      </c>
      <c r="L583">
        <v>16</v>
      </c>
      <c r="M583">
        <v>18</v>
      </c>
    </row>
    <row r="584" spans="1:13" x14ac:dyDescent="0.45">
      <c r="A584" t="s">
        <v>1146</v>
      </c>
      <c r="B584" t="s">
        <v>6</v>
      </c>
      <c r="C584" t="s">
        <v>235</v>
      </c>
      <c r="D584" t="s">
        <v>469</v>
      </c>
      <c r="E584">
        <v>5</v>
      </c>
      <c r="F584">
        <v>1</v>
      </c>
      <c r="G584">
        <v>2</v>
      </c>
      <c r="H584">
        <v>1</v>
      </c>
      <c r="I584">
        <v>6</v>
      </c>
      <c r="J584">
        <v>1</v>
      </c>
      <c r="K584">
        <v>5</v>
      </c>
      <c r="L584">
        <v>7</v>
      </c>
      <c r="M584">
        <v>3</v>
      </c>
    </row>
    <row r="585" spans="1:13" x14ac:dyDescent="0.45">
      <c r="A585" t="s">
        <v>1147</v>
      </c>
      <c r="B585" t="s">
        <v>6</v>
      </c>
      <c r="C585" t="s">
        <v>235</v>
      </c>
      <c r="D585" t="s">
        <v>471</v>
      </c>
      <c r="E585">
        <v>16</v>
      </c>
      <c r="F585">
        <v>11</v>
      </c>
      <c r="G585">
        <v>10</v>
      </c>
      <c r="H585">
        <v>19</v>
      </c>
      <c r="I585">
        <v>10</v>
      </c>
      <c r="J585">
        <v>10</v>
      </c>
      <c r="K585">
        <v>11</v>
      </c>
      <c r="L585">
        <v>22</v>
      </c>
      <c r="M585">
        <v>25</v>
      </c>
    </row>
    <row r="586" spans="1:13" x14ac:dyDescent="0.45">
      <c r="A586" t="s">
        <v>1148</v>
      </c>
      <c r="B586" t="s">
        <v>6</v>
      </c>
      <c r="C586" t="s">
        <v>235</v>
      </c>
      <c r="D586" t="s">
        <v>473</v>
      </c>
      <c r="E586">
        <v>1</v>
      </c>
      <c r="F586">
        <v>0</v>
      </c>
      <c r="G586">
        <v>2</v>
      </c>
      <c r="H586">
        <v>1</v>
      </c>
      <c r="I586">
        <v>0</v>
      </c>
      <c r="J586">
        <v>1</v>
      </c>
      <c r="K586">
        <v>1</v>
      </c>
      <c r="L586">
        <v>0</v>
      </c>
      <c r="M586">
        <v>0</v>
      </c>
    </row>
    <row r="587" spans="1:13" x14ac:dyDescent="0.45">
      <c r="A587" t="s">
        <v>1149</v>
      </c>
      <c r="B587" t="s">
        <v>6</v>
      </c>
      <c r="C587" t="s">
        <v>235</v>
      </c>
      <c r="D587" t="s">
        <v>475</v>
      </c>
      <c r="E587">
        <v>24</v>
      </c>
      <c r="F587">
        <v>26</v>
      </c>
      <c r="G587">
        <v>25</v>
      </c>
      <c r="H587">
        <v>24</v>
      </c>
      <c r="I587">
        <v>13</v>
      </c>
      <c r="J587">
        <v>17</v>
      </c>
      <c r="K587">
        <v>17</v>
      </c>
      <c r="L587">
        <v>22</v>
      </c>
      <c r="M587">
        <v>24</v>
      </c>
    </row>
    <row r="588" spans="1:13" x14ac:dyDescent="0.45">
      <c r="A588" t="s">
        <v>1150</v>
      </c>
      <c r="B588" t="s">
        <v>6</v>
      </c>
      <c r="C588" t="s">
        <v>235</v>
      </c>
      <c r="D588" t="s">
        <v>477</v>
      </c>
      <c r="E588">
        <v>1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2</v>
      </c>
    </row>
    <row r="589" spans="1:13" x14ac:dyDescent="0.45">
      <c r="A589" t="s">
        <v>1151</v>
      </c>
      <c r="B589" t="s">
        <v>6</v>
      </c>
      <c r="C589" t="s">
        <v>235</v>
      </c>
      <c r="D589" t="s">
        <v>479</v>
      </c>
      <c r="E589">
        <v>21</v>
      </c>
      <c r="F589">
        <v>21</v>
      </c>
      <c r="G589">
        <v>18</v>
      </c>
      <c r="H589">
        <v>26</v>
      </c>
      <c r="I589">
        <v>17</v>
      </c>
      <c r="J589">
        <v>14</v>
      </c>
      <c r="K589">
        <v>14</v>
      </c>
      <c r="L589">
        <v>11</v>
      </c>
      <c r="M589">
        <v>14</v>
      </c>
    </row>
    <row r="590" spans="1:13" x14ac:dyDescent="0.45">
      <c r="A590" t="s">
        <v>1152</v>
      </c>
      <c r="B590" t="s">
        <v>6</v>
      </c>
      <c r="C590" t="s">
        <v>235</v>
      </c>
      <c r="D590" t="s">
        <v>481</v>
      </c>
      <c r="E590">
        <v>37</v>
      </c>
      <c r="F590">
        <v>32</v>
      </c>
      <c r="G590">
        <v>27</v>
      </c>
      <c r="H590">
        <v>20</v>
      </c>
      <c r="I590">
        <v>22</v>
      </c>
      <c r="J590">
        <v>36</v>
      </c>
      <c r="K590">
        <v>45</v>
      </c>
      <c r="L590">
        <v>43</v>
      </c>
      <c r="M590">
        <v>50</v>
      </c>
    </row>
    <row r="591" spans="1:13" x14ac:dyDescent="0.45">
      <c r="A591" t="s">
        <v>1153</v>
      </c>
      <c r="B591" t="s">
        <v>6</v>
      </c>
      <c r="C591" t="s">
        <v>235</v>
      </c>
      <c r="D591" t="s">
        <v>483</v>
      </c>
      <c r="E591">
        <v>2148</v>
      </c>
      <c r="F591">
        <v>2174</v>
      </c>
      <c r="G591">
        <v>2117</v>
      </c>
      <c r="H591">
        <v>1729</v>
      </c>
      <c r="I591">
        <v>1768</v>
      </c>
      <c r="J591">
        <v>1932</v>
      </c>
      <c r="K591">
        <v>1967</v>
      </c>
      <c r="L591">
        <v>1898</v>
      </c>
      <c r="M591">
        <v>1968</v>
      </c>
    </row>
    <row r="592" spans="1:13" x14ac:dyDescent="0.45">
      <c r="A592" t="s">
        <v>1154</v>
      </c>
      <c r="B592" t="s">
        <v>6</v>
      </c>
      <c r="C592" t="s">
        <v>235</v>
      </c>
      <c r="D592" t="s">
        <v>485</v>
      </c>
      <c r="E592">
        <v>32</v>
      </c>
      <c r="F592">
        <v>18</v>
      </c>
      <c r="G592">
        <v>24</v>
      </c>
      <c r="H592">
        <v>16</v>
      </c>
      <c r="I592">
        <v>19</v>
      </c>
      <c r="J592">
        <v>36</v>
      </c>
      <c r="K592">
        <v>19</v>
      </c>
      <c r="L592">
        <v>45</v>
      </c>
      <c r="M592">
        <v>45</v>
      </c>
    </row>
    <row r="593" spans="1:13" x14ac:dyDescent="0.45">
      <c r="A593" t="s">
        <v>1155</v>
      </c>
      <c r="B593" t="s">
        <v>6</v>
      </c>
      <c r="C593" t="s">
        <v>235</v>
      </c>
      <c r="D593" t="s">
        <v>487</v>
      </c>
      <c r="E593">
        <v>1787</v>
      </c>
      <c r="F593">
        <v>1720</v>
      </c>
      <c r="G593">
        <v>1755</v>
      </c>
      <c r="H593">
        <v>1476</v>
      </c>
      <c r="I593">
        <v>1568</v>
      </c>
      <c r="J593">
        <v>1735</v>
      </c>
      <c r="K593">
        <v>1666</v>
      </c>
      <c r="L593">
        <v>1510</v>
      </c>
      <c r="M593">
        <v>1576</v>
      </c>
    </row>
    <row r="594" spans="1:13" x14ac:dyDescent="0.45">
      <c r="A594" t="s">
        <v>1156</v>
      </c>
      <c r="B594" t="s">
        <v>6</v>
      </c>
      <c r="C594" t="s">
        <v>235</v>
      </c>
      <c r="D594" t="s">
        <v>489</v>
      </c>
      <c r="E594">
        <v>1</v>
      </c>
      <c r="F594">
        <v>5</v>
      </c>
      <c r="G594">
        <v>6</v>
      </c>
      <c r="H594">
        <v>3</v>
      </c>
      <c r="I594">
        <v>4</v>
      </c>
      <c r="J594">
        <v>3</v>
      </c>
      <c r="K594">
        <v>1</v>
      </c>
      <c r="L594">
        <v>8</v>
      </c>
      <c r="M594">
        <v>5</v>
      </c>
    </row>
    <row r="595" spans="1:13" x14ac:dyDescent="0.45">
      <c r="A595" t="s">
        <v>1157</v>
      </c>
      <c r="B595" t="s">
        <v>6</v>
      </c>
      <c r="C595" t="s">
        <v>235</v>
      </c>
      <c r="D595" t="s">
        <v>491</v>
      </c>
      <c r="E595">
        <v>38</v>
      </c>
      <c r="F595">
        <v>52</v>
      </c>
      <c r="G595">
        <v>51</v>
      </c>
      <c r="H595">
        <v>48</v>
      </c>
      <c r="I595">
        <v>52</v>
      </c>
      <c r="J595">
        <v>76</v>
      </c>
      <c r="K595">
        <v>56</v>
      </c>
      <c r="L595">
        <v>98</v>
      </c>
      <c r="M595">
        <v>68</v>
      </c>
    </row>
    <row r="596" spans="1:13" x14ac:dyDescent="0.45">
      <c r="A596" t="s">
        <v>1158</v>
      </c>
      <c r="B596" t="s">
        <v>6</v>
      </c>
      <c r="C596" t="s">
        <v>235</v>
      </c>
      <c r="D596" t="s">
        <v>493</v>
      </c>
      <c r="E596">
        <v>1</v>
      </c>
      <c r="F596">
        <v>4</v>
      </c>
      <c r="G596">
        <v>2</v>
      </c>
      <c r="H596">
        <v>1</v>
      </c>
      <c r="I596">
        <v>2</v>
      </c>
      <c r="J596">
        <v>1</v>
      </c>
      <c r="K596">
        <v>1</v>
      </c>
      <c r="L596">
        <v>6</v>
      </c>
      <c r="M596">
        <v>4</v>
      </c>
    </row>
    <row r="597" spans="1:13" x14ac:dyDescent="0.45">
      <c r="A597" t="s">
        <v>1159</v>
      </c>
      <c r="B597" t="s">
        <v>6</v>
      </c>
      <c r="C597" t="s">
        <v>235</v>
      </c>
      <c r="D597" t="s">
        <v>495</v>
      </c>
      <c r="E597">
        <v>46</v>
      </c>
      <c r="F597">
        <v>30</v>
      </c>
      <c r="G597">
        <v>50</v>
      </c>
      <c r="H597">
        <v>47</v>
      </c>
      <c r="I597">
        <v>57</v>
      </c>
      <c r="J597">
        <v>58</v>
      </c>
      <c r="K597">
        <v>58</v>
      </c>
      <c r="L597">
        <v>50</v>
      </c>
      <c r="M597">
        <v>60</v>
      </c>
    </row>
    <row r="598" spans="1:13" x14ac:dyDescent="0.45">
      <c r="A598" t="s">
        <v>1160</v>
      </c>
      <c r="B598" t="s">
        <v>6</v>
      </c>
      <c r="C598" t="s">
        <v>235</v>
      </c>
      <c r="D598" t="s">
        <v>497</v>
      </c>
      <c r="E598">
        <v>21</v>
      </c>
      <c r="F598">
        <v>14</v>
      </c>
      <c r="G598">
        <v>13</v>
      </c>
      <c r="H598">
        <v>11</v>
      </c>
      <c r="I598">
        <v>13</v>
      </c>
      <c r="J598">
        <v>7</v>
      </c>
      <c r="K598">
        <v>13</v>
      </c>
      <c r="L598">
        <v>14</v>
      </c>
      <c r="M598">
        <v>8</v>
      </c>
    </row>
    <row r="599" spans="1:13" x14ac:dyDescent="0.45">
      <c r="A599" t="s">
        <v>1161</v>
      </c>
      <c r="B599" t="s">
        <v>6</v>
      </c>
      <c r="C599" t="s">
        <v>235</v>
      </c>
      <c r="D599" t="s">
        <v>499</v>
      </c>
      <c r="E599">
        <v>184</v>
      </c>
      <c r="F599">
        <v>165</v>
      </c>
      <c r="G599">
        <v>189</v>
      </c>
      <c r="H599">
        <v>116</v>
      </c>
      <c r="I599">
        <v>129</v>
      </c>
      <c r="J599">
        <v>148</v>
      </c>
      <c r="K599">
        <v>143</v>
      </c>
      <c r="L599">
        <v>173</v>
      </c>
      <c r="M599">
        <v>152</v>
      </c>
    </row>
    <row r="600" spans="1:13" x14ac:dyDescent="0.45">
      <c r="A600" t="s">
        <v>1162</v>
      </c>
      <c r="B600" t="s">
        <v>6</v>
      </c>
      <c r="C600" t="s">
        <v>235</v>
      </c>
      <c r="D600" t="s">
        <v>501</v>
      </c>
      <c r="E600">
        <v>11</v>
      </c>
      <c r="F600">
        <v>20</v>
      </c>
      <c r="G600">
        <v>16</v>
      </c>
      <c r="H600">
        <v>11</v>
      </c>
      <c r="I600">
        <v>15</v>
      </c>
      <c r="J600">
        <v>13</v>
      </c>
      <c r="K600">
        <v>15</v>
      </c>
      <c r="L600">
        <v>9</v>
      </c>
      <c r="M600">
        <v>12</v>
      </c>
    </row>
    <row r="601" spans="1:13" x14ac:dyDescent="0.45">
      <c r="A601" t="s">
        <v>1163</v>
      </c>
      <c r="B601" t="s">
        <v>6</v>
      </c>
      <c r="C601" t="s">
        <v>235</v>
      </c>
      <c r="D601" t="s">
        <v>503</v>
      </c>
      <c r="E601">
        <v>163</v>
      </c>
      <c r="F601">
        <v>160</v>
      </c>
      <c r="G601">
        <v>240</v>
      </c>
      <c r="H601">
        <v>141</v>
      </c>
      <c r="I601">
        <v>163</v>
      </c>
      <c r="J601">
        <v>194</v>
      </c>
      <c r="K601">
        <v>173</v>
      </c>
      <c r="L601">
        <v>164</v>
      </c>
      <c r="M601">
        <v>196</v>
      </c>
    </row>
    <row r="602" spans="1:13" x14ac:dyDescent="0.45">
      <c r="A602" t="s">
        <v>1164</v>
      </c>
      <c r="B602" t="s">
        <v>6</v>
      </c>
      <c r="C602" t="s">
        <v>235</v>
      </c>
      <c r="D602" t="s">
        <v>505</v>
      </c>
      <c r="E602">
        <v>1</v>
      </c>
      <c r="F602">
        <v>5</v>
      </c>
      <c r="G602">
        <v>5</v>
      </c>
      <c r="H602">
        <v>4</v>
      </c>
      <c r="I602">
        <v>4</v>
      </c>
      <c r="J602">
        <v>4</v>
      </c>
      <c r="K602">
        <v>4</v>
      </c>
      <c r="L602">
        <v>3</v>
      </c>
      <c r="M602">
        <v>6</v>
      </c>
    </row>
    <row r="603" spans="1:13" x14ac:dyDescent="0.45">
      <c r="A603" t="s">
        <v>1165</v>
      </c>
      <c r="B603" t="s">
        <v>6</v>
      </c>
      <c r="C603" t="s">
        <v>235</v>
      </c>
      <c r="D603" t="s">
        <v>507</v>
      </c>
      <c r="E603">
        <v>24</v>
      </c>
      <c r="F603">
        <v>20</v>
      </c>
      <c r="G603">
        <v>21</v>
      </c>
      <c r="H603">
        <v>19</v>
      </c>
      <c r="I603">
        <v>15</v>
      </c>
      <c r="J603">
        <v>30</v>
      </c>
      <c r="K603">
        <v>33</v>
      </c>
      <c r="L603">
        <v>33</v>
      </c>
      <c r="M603">
        <v>34</v>
      </c>
    </row>
    <row r="604" spans="1:13" x14ac:dyDescent="0.45">
      <c r="A604" t="s">
        <v>1166</v>
      </c>
      <c r="B604" t="s">
        <v>6</v>
      </c>
      <c r="C604" t="s">
        <v>235</v>
      </c>
      <c r="D604" t="s">
        <v>509</v>
      </c>
      <c r="E604">
        <v>4</v>
      </c>
      <c r="F604">
        <v>2</v>
      </c>
      <c r="G604">
        <v>0</v>
      </c>
      <c r="H604">
        <v>1</v>
      </c>
      <c r="I604">
        <v>4</v>
      </c>
      <c r="J604">
        <v>2</v>
      </c>
      <c r="K604">
        <v>4</v>
      </c>
      <c r="L604">
        <v>2</v>
      </c>
      <c r="M604">
        <v>5</v>
      </c>
    </row>
    <row r="605" spans="1:13" x14ac:dyDescent="0.45">
      <c r="A605" t="s">
        <v>1167</v>
      </c>
      <c r="B605" t="s">
        <v>6</v>
      </c>
      <c r="C605" t="s">
        <v>235</v>
      </c>
      <c r="D605" t="s">
        <v>511</v>
      </c>
      <c r="E605">
        <v>19</v>
      </c>
      <c r="F605">
        <v>19</v>
      </c>
      <c r="G605">
        <v>14</v>
      </c>
      <c r="H605">
        <v>19</v>
      </c>
      <c r="I605">
        <v>23</v>
      </c>
      <c r="J605">
        <v>31</v>
      </c>
      <c r="K605">
        <v>22</v>
      </c>
      <c r="L605">
        <v>18</v>
      </c>
      <c r="M605">
        <v>22</v>
      </c>
    </row>
    <row r="606" spans="1:13" x14ac:dyDescent="0.45">
      <c r="A606" t="s">
        <v>1168</v>
      </c>
      <c r="B606" t="s">
        <v>6</v>
      </c>
      <c r="C606" t="s">
        <v>235</v>
      </c>
      <c r="D606" t="s">
        <v>513</v>
      </c>
      <c r="E606">
        <v>4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2</v>
      </c>
      <c r="L606">
        <v>0</v>
      </c>
      <c r="M606">
        <v>1</v>
      </c>
    </row>
    <row r="607" spans="1:13" x14ac:dyDescent="0.45">
      <c r="A607" t="s">
        <v>1169</v>
      </c>
      <c r="B607" t="s">
        <v>6</v>
      </c>
      <c r="C607" t="s">
        <v>235</v>
      </c>
      <c r="D607" t="s">
        <v>515</v>
      </c>
      <c r="E607">
        <v>20</v>
      </c>
      <c r="F607">
        <v>21</v>
      </c>
      <c r="G607">
        <v>22</v>
      </c>
      <c r="H607">
        <v>24</v>
      </c>
      <c r="I607">
        <v>23</v>
      </c>
      <c r="J607">
        <v>16</v>
      </c>
      <c r="K607">
        <v>26</v>
      </c>
      <c r="L607">
        <v>20</v>
      </c>
      <c r="M607">
        <v>23</v>
      </c>
    </row>
    <row r="608" spans="1:13" x14ac:dyDescent="0.45">
      <c r="A608" t="s">
        <v>1170</v>
      </c>
      <c r="B608" t="s">
        <v>6</v>
      </c>
      <c r="C608" t="s">
        <v>235</v>
      </c>
      <c r="D608" t="s">
        <v>517</v>
      </c>
      <c r="E608">
        <v>0</v>
      </c>
      <c r="F608">
        <v>0</v>
      </c>
      <c r="G608">
        <v>1</v>
      </c>
      <c r="H608">
        <v>0</v>
      </c>
      <c r="I608">
        <v>1</v>
      </c>
      <c r="J608">
        <v>0</v>
      </c>
      <c r="K608">
        <v>0</v>
      </c>
      <c r="L608">
        <v>0</v>
      </c>
      <c r="M608">
        <v>1</v>
      </c>
    </row>
    <row r="609" spans="1:13" x14ac:dyDescent="0.45">
      <c r="A609" t="s">
        <v>1171</v>
      </c>
      <c r="B609" t="s">
        <v>6</v>
      </c>
      <c r="C609" t="s">
        <v>235</v>
      </c>
      <c r="D609" t="s">
        <v>519</v>
      </c>
      <c r="E609">
        <v>16</v>
      </c>
      <c r="F609">
        <v>19</v>
      </c>
      <c r="G609">
        <v>15</v>
      </c>
      <c r="H609">
        <v>20</v>
      </c>
      <c r="I609">
        <v>21</v>
      </c>
      <c r="J609">
        <v>22</v>
      </c>
      <c r="K609">
        <v>32</v>
      </c>
      <c r="L609">
        <v>27</v>
      </c>
      <c r="M609">
        <v>24</v>
      </c>
    </row>
    <row r="610" spans="1:13" x14ac:dyDescent="0.45">
      <c r="A610" t="s">
        <v>1172</v>
      </c>
      <c r="B610" t="s">
        <v>6</v>
      </c>
      <c r="C610" t="s">
        <v>235</v>
      </c>
      <c r="D610" t="s">
        <v>521</v>
      </c>
      <c r="E610">
        <v>0</v>
      </c>
      <c r="F610">
        <v>1</v>
      </c>
      <c r="G610">
        <v>1</v>
      </c>
      <c r="H610">
        <v>0</v>
      </c>
      <c r="I610">
        <v>0</v>
      </c>
      <c r="J610">
        <v>4</v>
      </c>
      <c r="K610">
        <v>5</v>
      </c>
      <c r="L610">
        <v>1</v>
      </c>
      <c r="M610">
        <v>4</v>
      </c>
    </row>
    <row r="611" spans="1:13" x14ac:dyDescent="0.45">
      <c r="A611" t="s">
        <v>1173</v>
      </c>
      <c r="B611" t="s">
        <v>6</v>
      </c>
      <c r="C611" t="s">
        <v>235</v>
      </c>
      <c r="D611" t="s">
        <v>523</v>
      </c>
      <c r="E611">
        <v>9</v>
      </c>
      <c r="F611">
        <v>5</v>
      </c>
      <c r="G611">
        <v>7</v>
      </c>
      <c r="H611">
        <v>6</v>
      </c>
      <c r="I611">
        <v>14</v>
      </c>
      <c r="J611">
        <v>9</v>
      </c>
      <c r="K611">
        <v>17</v>
      </c>
      <c r="L611">
        <v>11</v>
      </c>
      <c r="M611">
        <v>15</v>
      </c>
    </row>
    <row r="612" spans="1:13" x14ac:dyDescent="0.45">
      <c r="A612" t="s">
        <v>1174</v>
      </c>
      <c r="B612" t="s">
        <v>6</v>
      </c>
      <c r="C612" t="s">
        <v>235</v>
      </c>
      <c r="D612" t="s">
        <v>525</v>
      </c>
      <c r="E612">
        <v>2</v>
      </c>
      <c r="F612">
        <v>0</v>
      </c>
      <c r="G612">
        <v>0</v>
      </c>
      <c r="H612">
        <v>2</v>
      </c>
      <c r="I612">
        <v>1</v>
      </c>
      <c r="J612">
        <v>2</v>
      </c>
      <c r="K612">
        <v>3</v>
      </c>
      <c r="L612">
        <v>0</v>
      </c>
      <c r="M612">
        <v>2</v>
      </c>
    </row>
    <row r="613" spans="1:13" x14ac:dyDescent="0.45">
      <c r="A613" t="s">
        <v>1175</v>
      </c>
      <c r="B613" t="s">
        <v>6</v>
      </c>
      <c r="C613" t="s">
        <v>235</v>
      </c>
      <c r="D613" t="s">
        <v>527</v>
      </c>
      <c r="E613">
        <v>7</v>
      </c>
      <c r="F613">
        <v>9</v>
      </c>
      <c r="G613">
        <v>15</v>
      </c>
      <c r="H613">
        <v>10</v>
      </c>
      <c r="I613">
        <v>16</v>
      </c>
      <c r="J613">
        <v>9</v>
      </c>
      <c r="K613">
        <v>10</v>
      </c>
      <c r="L613">
        <v>8</v>
      </c>
      <c r="M613">
        <v>11</v>
      </c>
    </row>
    <row r="614" spans="1:13" x14ac:dyDescent="0.45">
      <c r="A614" t="s">
        <v>1176</v>
      </c>
      <c r="B614" t="s">
        <v>6</v>
      </c>
      <c r="C614" t="s">
        <v>235</v>
      </c>
      <c r="D614" t="s">
        <v>529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1</v>
      </c>
    </row>
    <row r="615" spans="1:13" x14ac:dyDescent="0.45">
      <c r="A615" t="s">
        <v>1177</v>
      </c>
      <c r="B615" t="s">
        <v>6</v>
      </c>
      <c r="C615" t="s">
        <v>235</v>
      </c>
      <c r="D615" t="s">
        <v>531</v>
      </c>
      <c r="E615">
        <v>34</v>
      </c>
      <c r="F615">
        <v>28</v>
      </c>
      <c r="G615">
        <v>26</v>
      </c>
      <c r="H615">
        <v>17</v>
      </c>
      <c r="I615">
        <v>15</v>
      </c>
      <c r="J615">
        <v>17</v>
      </c>
      <c r="K615">
        <v>20</v>
      </c>
      <c r="L615">
        <v>10</v>
      </c>
      <c r="M615">
        <v>15</v>
      </c>
    </row>
    <row r="616" spans="1:13" x14ac:dyDescent="0.45">
      <c r="A616" t="s">
        <v>1178</v>
      </c>
      <c r="B616" t="s">
        <v>6</v>
      </c>
      <c r="C616" t="s">
        <v>235</v>
      </c>
      <c r="D616" t="s">
        <v>533</v>
      </c>
      <c r="E616">
        <v>0</v>
      </c>
      <c r="F616">
        <v>1</v>
      </c>
      <c r="G616">
        <v>0</v>
      </c>
      <c r="H616">
        <v>0</v>
      </c>
      <c r="I616">
        <v>1</v>
      </c>
      <c r="J616">
        <v>0</v>
      </c>
      <c r="K616">
        <v>0</v>
      </c>
      <c r="L616">
        <v>1</v>
      </c>
      <c r="M616">
        <v>0</v>
      </c>
    </row>
    <row r="617" spans="1:13" x14ac:dyDescent="0.45">
      <c r="A617" t="s">
        <v>1179</v>
      </c>
      <c r="B617" t="s">
        <v>6</v>
      </c>
      <c r="C617" t="s">
        <v>235</v>
      </c>
      <c r="D617" t="s">
        <v>535</v>
      </c>
      <c r="E617">
        <v>22</v>
      </c>
      <c r="F617">
        <v>17</v>
      </c>
      <c r="G617">
        <v>16</v>
      </c>
      <c r="H617">
        <v>11</v>
      </c>
      <c r="I617">
        <v>11</v>
      </c>
      <c r="J617">
        <v>9</v>
      </c>
      <c r="K617">
        <v>17</v>
      </c>
      <c r="L617">
        <v>11</v>
      </c>
      <c r="M617">
        <v>14</v>
      </c>
    </row>
    <row r="618" spans="1:13" x14ac:dyDescent="0.45">
      <c r="A618" t="s">
        <v>1180</v>
      </c>
      <c r="B618" t="s">
        <v>6</v>
      </c>
      <c r="C618" t="s">
        <v>235</v>
      </c>
      <c r="D618" t="s">
        <v>537</v>
      </c>
      <c r="E618">
        <v>34</v>
      </c>
      <c r="F618">
        <v>31</v>
      </c>
      <c r="G618">
        <v>37</v>
      </c>
      <c r="H618">
        <v>31</v>
      </c>
      <c r="I618">
        <v>45</v>
      </c>
      <c r="J618">
        <v>54</v>
      </c>
      <c r="K618">
        <v>52</v>
      </c>
      <c r="L618">
        <v>56</v>
      </c>
      <c r="M618">
        <v>53</v>
      </c>
    </row>
    <row r="619" spans="1:13" x14ac:dyDescent="0.45">
      <c r="A619" t="s">
        <v>1181</v>
      </c>
      <c r="B619" t="s">
        <v>6</v>
      </c>
      <c r="C619" t="s">
        <v>235</v>
      </c>
      <c r="D619" t="s">
        <v>539</v>
      </c>
      <c r="E619">
        <v>2253</v>
      </c>
      <c r="F619">
        <v>2162</v>
      </c>
      <c r="G619">
        <v>2224</v>
      </c>
      <c r="H619">
        <v>1906</v>
      </c>
      <c r="I619">
        <v>2111</v>
      </c>
      <c r="J619">
        <v>2121</v>
      </c>
      <c r="K619">
        <v>2216</v>
      </c>
      <c r="L619">
        <v>1970</v>
      </c>
      <c r="M619">
        <v>1906</v>
      </c>
    </row>
    <row r="620" spans="1:13" x14ac:dyDescent="0.45">
      <c r="A620" t="s">
        <v>1182</v>
      </c>
      <c r="B620" t="s">
        <v>6</v>
      </c>
      <c r="C620" t="s">
        <v>235</v>
      </c>
      <c r="D620" t="s">
        <v>541</v>
      </c>
      <c r="E620">
        <v>31</v>
      </c>
      <c r="F620">
        <v>27</v>
      </c>
      <c r="G620">
        <v>40</v>
      </c>
      <c r="H620">
        <v>27</v>
      </c>
      <c r="I620">
        <v>30</v>
      </c>
      <c r="J620">
        <v>44</v>
      </c>
      <c r="K620">
        <v>44</v>
      </c>
      <c r="L620">
        <v>38</v>
      </c>
      <c r="M620">
        <v>44</v>
      </c>
    </row>
    <row r="621" spans="1:13" x14ac:dyDescent="0.45">
      <c r="A621" t="s">
        <v>1183</v>
      </c>
      <c r="B621" t="s">
        <v>6</v>
      </c>
      <c r="C621" t="s">
        <v>235</v>
      </c>
      <c r="D621" t="s">
        <v>543</v>
      </c>
      <c r="E621">
        <v>1987</v>
      </c>
      <c r="F621">
        <v>1961</v>
      </c>
      <c r="G621">
        <v>1927</v>
      </c>
      <c r="H621">
        <v>1721</v>
      </c>
      <c r="I621">
        <v>1812</v>
      </c>
      <c r="J621">
        <v>1861</v>
      </c>
      <c r="K621">
        <v>1915</v>
      </c>
      <c r="L621">
        <v>1665</v>
      </c>
      <c r="M621">
        <v>1653</v>
      </c>
    </row>
    <row r="622" spans="1:13" x14ac:dyDescent="0.45">
      <c r="A622" t="s">
        <v>1184</v>
      </c>
      <c r="B622" t="s">
        <v>6</v>
      </c>
      <c r="C622" t="s">
        <v>235</v>
      </c>
      <c r="D622" t="s">
        <v>545</v>
      </c>
      <c r="E622">
        <v>6</v>
      </c>
      <c r="F622">
        <v>5</v>
      </c>
      <c r="G622">
        <v>5</v>
      </c>
      <c r="H622">
        <v>4</v>
      </c>
      <c r="I622">
        <v>5</v>
      </c>
      <c r="J622">
        <v>10</v>
      </c>
      <c r="K622">
        <v>11</v>
      </c>
      <c r="L622">
        <v>20</v>
      </c>
      <c r="M622">
        <v>16</v>
      </c>
    </row>
    <row r="623" spans="1:13" x14ac:dyDescent="0.45">
      <c r="A623" t="s">
        <v>1185</v>
      </c>
      <c r="B623" t="s">
        <v>6</v>
      </c>
      <c r="C623" t="s">
        <v>235</v>
      </c>
      <c r="D623" t="s">
        <v>547</v>
      </c>
      <c r="E623">
        <v>75</v>
      </c>
      <c r="F623">
        <v>64</v>
      </c>
      <c r="G623">
        <v>85</v>
      </c>
      <c r="H623">
        <v>65</v>
      </c>
      <c r="I623">
        <v>78</v>
      </c>
      <c r="J623">
        <v>106</v>
      </c>
      <c r="K623">
        <v>97</v>
      </c>
      <c r="L623">
        <v>96</v>
      </c>
      <c r="M623">
        <v>83</v>
      </c>
    </row>
    <row r="624" spans="1:13" x14ac:dyDescent="0.45">
      <c r="A624" t="s">
        <v>1186</v>
      </c>
      <c r="B624" t="s">
        <v>6</v>
      </c>
      <c r="C624" t="s">
        <v>235</v>
      </c>
      <c r="D624" t="s">
        <v>549</v>
      </c>
      <c r="E624">
        <v>2</v>
      </c>
      <c r="F624">
        <v>5</v>
      </c>
      <c r="G624">
        <v>6</v>
      </c>
      <c r="H624">
        <v>7</v>
      </c>
      <c r="I624">
        <v>7</v>
      </c>
      <c r="J624">
        <v>6</v>
      </c>
      <c r="K624">
        <v>10</v>
      </c>
      <c r="L624">
        <v>10</v>
      </c>
      <c r="M624">
        <v>10</v>
      </c>
    </row>
    <row r="625" spans="1:13" x14ac:dyDescent="0.45">
      <c r="A625" t="s">
        <v>1187</v>
      </c>
      <c r="B625" t="s">
        <v>6</v>
      </c>
      <c r="C625" t="s">
        <v>235</v>
      </c>
      <c r="D625" t="s">
        <v>551</v>
      </c>
      <c r="E625">
        <v>49</v>
      </c>
      <c r="F625">
        <v>56</v>
      </c>
      <c r="G625">
        <v>55</v>
      </c>
      <c r="H625">
        <v>57</v>
      </c>
      <c r="I625">
        <v>65</v>
      </c>
      <c r="J625">
        <v>84</v>
      </c>
      <c r="K625">
        <v>85</v>
      </c>
      <c r="L625">
        <v>94</v>
      </c>
      <c r="M625">
        <v>90</v>
      </c>
    </row>
    <row r="626" spans="1:13" x14ac:dyDescent="0.45">
      <c r="A626" t="s">
        <v>1188</v>
      </c>
      <c r="B626" t="s">
        <v>6</v>
      </c>
      <c r="C626" t="s">
        <v>235</v>
      </c>
      <c r="D626" t="s">
        <v>553</v>
      </c>
      <c r="E626">
        <v>56</v>
      </c>
      <c r="F626">
        <v>43</v>
      </c>
      <c r="G626">
        <v>84</v>
      </c>
      <c r="H626">
        <v>64</v>
      </c>
      <c r="I626">
        <v>59</v>
      </c>
      <c r="J626">
        <v>79</v>
      </c>
      <c r="K626">
        <v>63</v>
      </c>
      <c r="L626">
        <v>70</v>
      </c>
      <c r="M626">
        <v>73</v>
      </c>
    </row>
    <row r="627" spans="1:13" x14ac:dyDescent="0.45">
      <c r="A627" t="s">
        <v>1189</v>
      </c>
      <c r="B627" t="s">
        <v>6</v>
      </c>
      <c r="C627" t="s">
        <v>235</v>
      </c>
      <c r="D627" t="s">
        <v>555</v>
      </c>
      <c r="E627">
        <v>262</v>
      </c>
      <c r="F627">
        <v>269</v>
      </c>
      <c r="G627">
        <v>440</v>
      </c>
      <c r="H627">
        <v>236</v>
      </c>
      <c r="I627">
        <v>286</v>
      </c>
      <c r="J627">
        <v>355</v>
      </c>
      <c r="K627">
        <v>377</v>
      </c>
      <c r="L627">
        <v>378</v>
      </c>
      <c r="M627">
        <v>414</v>
      </c>
    </row>
    <row r="628" spans="1:13" x14ac:dyDescent="0.45">
      <c r="A628" t="s">
        <v>1190</v>
      </c>
      <c r="B628" t="s">
        <v>6</v>
      </c>
      <c r="C628" t="s">
        <v>235</v>
      </c>
      <c r="D628" t="s">
        <v>557</v>
      </c>
      <c r="E628">
        <v>45</v>
      </c>
      <c r="F628">
        <v>43</v>
      </c>
      <c r="G628">
        <v>83</v>
      </c>
      <c r="H628">
        <v>26</v>
      </c>
      <c r="I628">
        <v>49</v>
      </c>
      <c r="J628">
        <v>50</v>
      </c>
      <c r="K628">
        <v>53</v>
      </c>
      <c r="L628">
        <v>63</v>
      </c>
      <c r="M628">
        <v>56</v>
      </c>
    </row>
    <row r="629" spans="1:13" x14ac:dyDescent="0.45">
      <c r="A629" t="s">
        <v>1191</v>
      </c>
      <c r="B629" t="s">
        <v>6</v>
      </c>
      <c r="C629" t="s">
        <v>235</v>
      </c>
      <c r="D629" t="s">
        <v>559</v>
      </c>
      <c r="E629">
        <v>260</v>
      </c>
      <c r="F629">
        <v>217</v>
      </c>
      <c r="G629">
        <v>370</v>
      </c>
      <c r="H629">
        <v>234</v>
      </c>
      <c r="I629">
        <v>258</v>
      </c>
      <c r="J629">
        <v>305</v>
      </c>
      <c r="K629">
        <v>311</v>
      </c>
      <c r="L629">
        <v>356</v>
      </c>
      <c r="M629">
        <v>327</v>
      </c>
    </row>
    <row r="630" spans="1:13" x14ac:dyDescent="0.45">
      <c r="A630" t="s">
        <v>1192</v>
      </c>
      <c r="B630" t="s">
        <v>6</v>
      </c>
      <c r="C630" t="s">
        <v>235</v>
      </c>
      <c r="D630" t="s">
        <v>561</v>
      </c>
      <c r="E630">
        <v>13</v>
      </c>
      <c r="F630">
        <v>11</v>
      </c>
      <c r="G630">
        <v>15</v>
      </c>
      <c r="H630">
        <v>10</v>
      </c>
      <c r="I630">
        <v>11</v>
      </c>
      <c r="J630">
        <v>15</v>
      </c>
      <c r="K630">
        <v>18</v>
      </c>
      <c r="L630">
        <v>15</v>
      </c>
      <c r="M630">
        <v>19</v>
      </c>
    </row>
    <row r="631" spans="1:13" x14ac:dyDescent="0.45">
      <c r="A631" t="s">
        <v>1193</v>
      </c>
      <c r="B631" t="s">
        <v>6</v>
      </c>
      <c r="C631" t="s">
        <v>235</v>
      </c>
      <c r="D631" t="s">
        <v>563</v>
      </c>
      <c r="E631">
        <v>43</v>
      </c>
      <c r="F631">
        <v>46</v>
      </c>
      <c r="G631">
        <v>52</v>
      </c>
      <c r="H631">
        <v>42</v>
      </c>
      <c r="I631">
        <v>52</v>
      </c>
      <c r="J631">
        <v>68</v>
      </c>
      <c r="K631">
        <v>74</v>
      </c>
      <c r="L631">
        <v>69</v>
      </c>
      <c r="M631">
        <v>87</v>
      </c>
    </row>
    <row r="632" spans="1:13" x14ac:dyDescent="0.45">
      <c r="A632" t="s">
        <v>1194</v>
      </c>
      <c r="B632" t="s">
        <v>6</v>
      </c>
      <c r="C632" t="s">
        <v>235</v>
      </c>
      <c r="D632" t="s">
        <v>565</v>
      </c>
      <c r="E632">
        <v>6</v>
      </c>
      <c r="F632">
        <v>5</v>
      </c>
      <c r="G632">
        <v>16</v>
      </c>
      <c r="H632">
        <v>7</v>
      </c>
      <c r="I632">
        <v>8</v>
      </c>
      <c r="J632">
        <v>13</v>
      </c>
      <c r="K632">
        <v>14</v>
      </c>
      <c r="L632">
        <v>14</v>
      </c>
      <c r="M632">
        <v>13</v>
      </c>
    </row>
    <row r="633" spans="1:13" x14ac:dyDescent="0.45">
      <c r="A633" t="s">
        <v>1195</v>
      </c>
      <c r="B633" t="s">
        <v>6</v>
      </c>
      <c r="C633" t="s">
        <v>235</v>
      </c>
      <c r="D633" t="s">
        <v>567</v>
      </c>
      <c r="E633">
        <v>26</v>
      </c>
      <c r="F633">
        <v>25</v>
      </c>
      <c r="G633">
        <v>29</v>
      </c>
      <c r="H633">
        <v>25</v>
      </c>
      <c r="I633">
        <v>32</v>
      </c>
      <c r="J633">
        <v>44</v>
      </c>
      <c r="K633">
        <v>54</v>
      </c>
      <c r="L633">
        <v>49</v>
      </c>
      <c r="M633">
        <v>50</v>
      </c>
    </row>
    <row r="634" spans="1:13" x14ac:dyDescent="0.45">
      <c r="A634" t="s">
        <v>1196</v>
      </c>
      <c r="B634" t="s">
        <v>6</v>
      </c>
      <c r="C634" t="s">
        <v>235</v>
      </c>
      <c r="D634" t="s">
        <v>569</v>
      </c>
      <c r="E634">
        <v>1</v>
      </c>
      <c r="F634">
        <v>2</v>
      </c>
      <c r="G634">
        <v>2</v>
      </c>
      <c r="H634">
        <v>5</v>
      </c>
      <c r="I634">
        <v>2</v>
      </c>
      <c r="J634">
        <v>2</v>
      </c>
      <c r="K634">
        <v>1</v>
      </c>
      <c r="L634">
        <v>1</v>
      </c>
      <c r="M634">
        <v>2</v>
      </c>
    </row>
    <row r="635" spans="1:13" x14ac:dyDescent="0.45">
      <c r="A635" t="s">
        <v>1197</v>
      </c>
      <c r="B635" t="s">
        <v>6</v>
      </c>
      <c r="C635" t="s">
        <v>235</v>
      </c>
      <c r="D635" t="s">
        <v>571</v>
      </c>
      <c r="E635">
        <v>36</v>
      </c>
      <c r="F635">
        <v>31</v>
      </c>
      <c r="G635">
        <v>28</v>
      </c>
      <c r="H635">
        <v>25</v>
      </c>
      <c r="I635">
        <v>28</v>
      </c>
      <c r="J635">
        <v>33</v>
      </c>
      <c r="K635">
        <v>31</v>
      </c>
      <c r="L635">
        <v>22</v>
      </c>
      <c r="M635">
        <v>23</v>
      </c>
    </row>
    <row r="636" spans="1:13" x14ac:dyDescent="0.45">
      <c r="A636" t="s">
        <v>1198</v>
      </c>
      <c r="B636" t="s">
        <v>6</v>
      </c>
      <c r="C636" t="s">
        <v>235</v>
      </c>
      <c r="D636" t="s">
        <v>573</v>
      </c>
      <c r="E636">
        <v>1</v>
      </c>
      <c r="F636">
        <v>1</v>
      </c>
      <c r="G636">
        <v>3</v>
      </c>
      <c r="H636">
        <v>0</v>
      </c>
      <c r="I636">
        <v>2</v>
      </c>
      <c r="J636">
        <v>1</v>
      </c>
      <c r="K636">
        <v>0</v>
      </c>
      <c r="L636">
        <v>1</v>
      </c>
      <c r="M636">
        <v>4</v>
      </c>
    </row>
    <row r="637" spans="1:13" x14ac:dyDescent="0.45">
      <c r="A637" t="s">
        <v>1199</v>
      </c>
      <c r="B637" t="s">
        <v>6</v>
      </c>
      <c r="C637" t="s">
        <v>235</v>
      </c>
      <c r="D637" t="s">
        <v>575</v>
      </c>
      <c r="E637">
        <v>25</v>
      </c>
      <c r="F637">
        <v>23</v>
      </c>
      <c r="G637">
        <v>24</v>
      </c>
      <c r="H637">
        <v>30</v>
      </c>
      <c r="I637">
        <v>33</v>
      </c>
      <c r="J637">
        <v>25</v>
      </c>
      <c r="K637">
        <v>28</v>
      </c>
      <c r="L637">
        <v>36</v>
      </c>
      <c r="M637">
        <v>24</v>
      </c>
    </row>
    <row r="638" spans="1:13" x14ac:dyDescent="0.45">
      <c r="A638" t="s">
        <v>1200</v>
      </c>
      <c r="B638" t="s">
        <v>6</v>
      </c>
      <c r="C638" t="s">
        <v>235</v>
      </c>
      <c r="D638" t="s">
        <v>577</v>
      </c>
      <c r="E638">
        <v>2</v>
      </c>
      <c r="F638">
        <v>5</v>
      </c>
      <c r="G638">
        <v>10</v>
      </c>
      <c r="H638">
        <v>7</v>
      </c>
      <c r="I638">
        <v>5</v>
      </c>
      <c r="J638">
        <v>5</v>
      </c>
      <c r="K638">
        <v>5</v>
      </c>
      <c r="L638">
        <v>8</v>
      </c>
      <c r="M638">
        <v>17</v>
      </c>
    </row>
    <row r="639" spans="1:13" x14ac:dyDescent="0.45">
      <c r="A639" t="s">
        <v>1201</v>
      </c>
      <c r="B639" t="s">
        <v>6</v>
      </c>
      <c r="C639" t="s">
        <v>235</v>
      </c>
      <c r="D639" t="s">
        <v>579</v>
      </c>
      <c r="E639">
        <v>11</v>
      </c>
      <c r="F639">
        <v>18</v>
      </c>
      <c r="G639">
        <v>22</v>
      </c>
      <c r="H639">
        <v>14</v>
      </c>
      <c r="I639">
        <v>14</v>
      </c>
      <c r="J639">
        <v>22</v>
      </c>
      <c r="K639">
        <v>19</v>
      </c>
      <c r="L639">
        <v>21</v>
      </c>
      <c r="M639">
        <v>31</v>
      </c>
    </row>
    <row r="640" spans="1:13" x14ac:dyDescent="0.45">
      <c r="A640" t="s">
        <v>1202</v>
      </c>
      <c r="B640" t="s">
        <v>6</v>
      </c>
      <c r="C640" t="s">
        <v>235</v>
      </c>
      <c r="D640" t="s">
        <v>581</v>
      </c>
      <c r="E640">
        <v>6</v>
      </c>
      <c r="F640">
        <v>2</v>
      </c>
      <c r="G640">
        <v>10</v>
      </c>
      <c r="H640">
        <v>9</v>
      </c>
      <c r="I640">
        <v>3</v>
      </c>
      <c r="J640">
        <v>6</v>
      </c>
      <c r="K640">
        <v>13</v>
      </c>
      <c r="L640">
        <v>5</v>
      </c>
      <c r="M640">
        <v>13</v>
      </c>
    </row>
    <row r="641" spans="1:13" x14ac:dyDescent="0.45">
      <c r="A641" t="s">
        <v>1203</v>
      </c>
      <c r="B641" t="s">
        <v>6</v>
      </c>
      <c r="C641" t="s">
        <v>235</v>
      </c>
      <c r="D641" t="s">
        <v>583</v>
      </c>
      <c r="E641">
        <v>12</v>
      </c>
      <c r="F641">
        <v>10</v>
      </c>
      <c r="G641">
        <v>11</v>
      </c>
      <c r="H641">
        <v>13</v>
      </c>
      <c r="I641">
        <v>21</v>
      </c>
      <c r="J641">
        <v>20</v>
      </c>
      <c r="K641">
        <v>23</v>
      </c>
      <c r="L641">
        <v>18</v>
      </c>
      <c r="M641">
        <v>25</v>
      </c>
    </row>
    <row r="642" spans="1:13" x14ac:dyDescent="0.45">
      <c r="A642" t="s">
        <v>1204</v>
      </c>
      <c r="B642" t="s">
        <v>6</v>
      </c>
      <c r="C642" t="s">
        <v>235</v>
      </c>
      <c r="D642" t="s">
        <v>585</v>
      </c>
      <c r="E642">
        <v>0</v>
      </c>
      <c r="F642">
        <v>1</v>
      </c>
      <c r="G642">
        <v>1</v>
      </c>
      <c r="H642">
        <v>0</v>
      </c>
      <c r="I642">
        <v>1</v>
      </c>
      <c r="J642">
        <v>2</v>
      </c>
      <c r="K642">
        <v>5</v>
      </c>
      <c r="L642">
        <v>0</v>
      </c>
      <c r="M642">
        <v>2</v>
      </c>
    </row>
    <row r="643" spans="1:13" x14ac:dyDescent="0.45">
      <c r="A643" t="s">
        <v>1205</v>
      </c>
      <c r="B643" t="s">
        <v>6</v>
      </c>
      <c r="C643" t="s">
        <v>235</v>
      </c>
      <c r="D643" t="s">
        <v>587</v>
      </c>
      <c r="E643">
        <v>35</v>
      </c>
      <c r="F643">
        <v>27</v>
      </c>
      <c r="G643">
        <v>23</v>
      </c>
      <c r="H643">
        <v>15</v>
      </c>
      <c r="I643">
        <v>33</v>
      </c>
      <c r="J643">
        <v>19</v>
      </c>
      <c r="K643">
        <v>18</v>
      </c>
      <c r="L643">
        <v>22</v>
      </c>
      <c r="M643">
        <v>24</v>
      </c>
    </row>
    <row r="644" spans="1:13" x14ac:dyDescent="0.45">
      <c r="A644" t="s">
        <v>1206</v>
      </c>
      <c r="B644" t="s">
        <v>6</v>
      </c>
      <c r="C644" t="s">
        <v>235</v>
      </c>
      <c r="D644" t="s">
        <v>589</v>
      </c>
      <c r="E644">
        <v>3</v>
      </c>
      <c r="F644">
        <v>0</v>
      </c>
      <c r="G644">
        <v>0</v>
      </c>
      <c r="H644">
        <v>2</v>
      </c>
      <c r="I644">
        <v>2</v>
      </c>
      <c r="J644">
        <v>0</v>
      </c>
      <c r="K644">
        <v>0</v>
      </c>
      <c r="L644">
        <v>0</v>
      </c>
      <c r="M644">
        <v>3</v>
      </c>
    </row>
    <row r="645" spans="1:13" x14ac:dyDescent="0.45">
      <c r="A645" t="s">
        <v>1207</v>
      </c>
      <c r="B645" t="s">
        <v>6</v>
      </c>
      <c r="C645" t="s">
        <v>235</v>
      </c>
      <c r="D645" t="s">
        <v>591</v>
      </c>
      <c r="E645">
        <v>43</v>
      </c>
      <c r="F645">
        <v>35</v>
      </c>
      <c r="G645">
        <v>25</v>
      </c>
      <c r="H645">
        <v>13</v>
      </c>
      <c r="I645">
        <v>18</v>
      </c>
      <c r="J645">
        <v>23</v>
      </c>
      <c r="K645">
        <v>18</v>
      </c>
      <c r="L645">
        <v>24</v>
      </c>
      <c r="M645">
        <v>17</v>
      </c>
    </row>
    <row r="646" spans="1:13" x14ac:dyDescent="0.45">
      <c r="A646" t="s">
        <v>1208</v>
      </c>
      <c r="B646" t="s">
        <v>6</v>
      </c>
      <c r="C646" t="s">
        <v>235</v>
      </c>
      <c r="D646" t="s">
        <v>593</v>
      </c>
      <c r="E646">
        <v>19</v>
      </c>
      <c r="F646">
        <v>22</v>
      </c>
      <c r="G646">
        <v>44</v>
      </c>
      <c r="H646">
        <v>42</v>
      </c>
      <c r="I646">
        <v>34</v>
      </c>
      <c r="J646">
        <v>54</v>
      </c>
      <c r="K646">
        <v>56</v>
      </c>
      <c r="L646">
        <v>45</v>
      </c>
      <c r="M646">
        <v>56</v>
      </c>
    </row>
    <row r="647" spans="1:13" x14ac:dyDescent="0.45">
      <c r="A647" t="s">
        <v>1209</v>
      </c>
      <c r="B647" t="s">
        <v>6</v>
      </c>
      <c r="C647" t="s">
        <v>235</v>
      </c>
      <c r="D647" t="s">
        <v>595</v>
      </c>
      <c r="E647">
        <v>2425</v>
      </c>
      <c r="F647">
        <v>2461</v>
      </c>
      <c r="G647">
        <v>3289</v>
      </c>
      <c r="H647">
        <v>2737</v>
      </c>
      <c r="I647">
        <v>2467</v>
      </c>
      <c r="J647">
        <v>3147</v>
      </c>
      <c r="K647">
        <v>3070</v>
      </c>
      <c r="L647">
        <v>2735</v>
      </c>
      <c r="M647">
        <v>2727</v>
      </c>
    </row>
    <row r="648" spans="1:13" x14ac:dyDescent="0.45">
      <c r="A648" t="s">
        <v>1210</v>
      </c>
      <c r="B648" t="s">
        <v>6</v>
      </c>
      <c r="C648" t="s">
        <v>235</v>
      </c>
      <c r="D648" t="s">
        <v>597</v>
      </c>
      <c r="E648">
        <v>21</v>
      </c>
      <c r="F648">
        <v>22</v>
      </c>
      <c r="G648">
        <v>40</v>
      </c>
      <c r="H648">
        <v>29</v>
      </c>
      <c r="I648">
        <v>27</v>
      </c>
      <c r="J648">
        <v>57</v>
      </c>
      <c r="K648">
        <v>46</v>
      </c>
      <c r="L648">
        <v>55</v>
      </c>
      <c r="M648">
        <v>43</v>
      </c>
    </row>
    <row r="649" spans="1:13" x14ac:dyDescent="0.45">
      <c r="A649" t="s">
        <v>1211</v>
      </c>
      <c r="B649" t="s">
        <v>6</v>
      </c>
      <c r="C649" t="s">
        <v>235</v>
      </c>
      <c r="D649" t="s">
        <v>599</v>
      </c>
      <c r="E649">
        <v>2269</v>
      </c>
      <c r="F649">
        <v>2303</v>
      </c>
      <c r="G649">
        <v>2864</v>
      </c>
      <c r="H649">
        <v>2526</v>
      </c>
      <c r="I649">
        <v>2289</v>
      </c>
      <c r="J649">
        <v>2733</v>
      </c>
      <c r="K649">
        <v>2694</v>
      </c>
      <c r="L649">
        <v>2490</v>
      </c>
      <c r="M649">
        <v>2385</v>
      </c>
    </row>
    <row r="650" spans="1:13" x14ac:dyDescent="0.45">
      <c r="A650" t="s">
        <v>1212</v>
      </c>
      <c r="B650" t="s">
        <v>6</v>
      </c>
      <c r="C650" t="s">
        <v>235</v>
      </c>
      <c r="D650" t="s">
        <v>601</v>
      </c>
      <c r="E650">
        <v>2</v>
      </c>
      <c r="F650">
        <v>1</v>
      </c>
      <c r="G650">
        <v>4</v>
      </c>
      <c r="H650">
        <v>3</v>
      </c>
      <c r="I650">
        <v>3</v>
      </c>
      <c r="J650">
        <v>3</v>
      </c>
      <c r="K650">
        <v>10</v>
      </c>
      <c r="L650">
        <v>12</v>
      </c>
      <c r="M650">
        <v>4</v>
      </c>
    </row>
    <row r="651" spans="1:13" x14ac:dyDescent="0.45">
      <c r="A651" t="s">
        <v>1213</v>
      </c>
      <c r="B651" t="s">
        <v>6</v>
      </c>
      <c r="C651" t="s">
        <v>235</v>
      </c>
      <c r="D651" t="s">
        <v>603</v>
      </c>
      <c r="E651">
        <v>76</v>
      </c>
      <c r="F651">
        <v>78</v>
      </c>
      <c r="G651">
        <v>99</v>
      </c>
      <c r="H651">
        <v>113</v>
      </c>
      <c r="I651">
        <v>119</v>
      </c>
      <c r="J651">
        <v>152</v>
      </c>
      <c r="K651">
        <v>153</v>
      </c>
      <c r="L651">
        <v>149</v>
      </c>
      <c r="M651">
        <v>156</v>
      </c>
    </row>
    <row r="652" spans="1:13" x14ac:dyDescent="0.45">
      <c r="A652" t="s">
        <v>1214</v>
      </c>
      <c r="B652" t="s">
        <v>6</v>
      </c>
      <c r="C652" t="s">
        <v>235</v>
      </c>
      <c r="D652" t="s">
        <v>605</v>
      </c>
      <c r="E652">
        <v>0</v>
      </c>
      <c r="F652">
        <v>3</v>
      </c>
      <c r="G652">
        <v>5</v>
      </c>
      <c r="H652">
        <v>4</v>
      </c>
      <c r="I652">
        <v>3</v>
      </c>
      <c r="J652">
        <v>12</v>
      </c>
      <c r="K652">
        <v>8</v>
      </c>
      <c r="L652">
        <v>7</v>
      </c>
      <c r="M652">
        <v>10</v>
      </c>
    </row>
    <row r="653" spans="1:13" x14ac:dyDescent="0.45">
      <c r="A653" t="s">
        <v>1215</v>
      </c>
      <c r="B653" t="s">
        <v>6</v>
      </c>
      <c r="C653" t="s">
        <v>235</v>
      </c>
      <c r="D653" t="s">
        <v>607</v>
      </c>
      <c r="E653">
        <v>71</v>
      </c>
      <c r="F653">
        <v>75</v>
      </c>
      <c r="G653">
        <v>86</v>
      </c>
      <c r="H653">
        <v>92</v>
      </c>
      <c r="I653">
        <v>101</v>
      </c>
      <c r="J653">
        <v>135</v>
      </c>
      <c r="K653">
        <v>137</v>
      </c>
      <c r="L653">
        <v>141</v>
      </c>
      <c r="M653">
        <v>134</v>
      </c>
    </row>
    <row r="654" spans="1:13" x14ac:dyDescent="0.45">
      <c r="A654" t="s">
        <v>1216</v>
      </c>
      <c r="B654" t="s">
        <v>6</v>
      </c>
      <c r="C654" t="s">
        <v>235</v>
      </c>
      <c r="D654" t="s">
        <v>609</v>
      </c>
      <c r="E654">
        <v>12</v>
      </c>
      <c r="F654">
        <v>15</v>
      </c>
      <c r="G654">
        <v>10</v>
      </c>
      <c r="H654">
        <v>8</v>
      </c>
      <c r="I654">
        <v>8</v>
      </c>
      <c r="J654">
        <v>8</v>
      </c>
      <c r="K654">
        <v>5</v>
      </c>
      <c r="L654">
        <v>11</v>
      </c>
      <c r="M654">
        <v>11</v>
      </c>
    </row>
    <row r="655" spans="1:13" x14ac:dyDescent="0.45">
      <c r="A655" t="s">
        <v>1217</v>
      </c>
      <c r="B655" t="s">
        <v>6</v>
      </c>
      <c r="C655" t="s">
        <v>235</v>
      </c>
      <c r="D655" t="s">
        <v>611</v>
      </c>
      <c r="E655">
        <v>110</v>
      </c>
      <c r="F655">
        <v>138</v>
      </c>
      <c r="G655">
        <v>162</v>
      </c>
      <c r="H655">
        <v>158</v>
      </c>
      <c r="I655">
        <v>151</v>
      </c>
      <c r="J655">
        <v>190</v>
      </c>
      <c r="K655">
        <v>178</v>
      </c>
      <c r="L655">
        <v>186</v>
      </c>
      <c r="M655">
        <v>187</v>
      </c>
    </row>
    <row r="656" spans="1:13" x14ac:dyDescent="0.45">
      <c r="A656" t="s">
        <v>1218</v>
      </c>
      <c r="B656" t="s">
        <v>6</v>
      </c>
      <c r="C656" t="s">
        <v>235</v>
      </c>
      <c r="D656" t="s">
        <v>613</v>
      </c>
      <c r="E656">
        <v>8</v>
      </c>
      <c r="F656">
        <v>12</v>
      </c>
      <c r="G656">
        <v>9</v>
      </c>
      <c r="H656">
        <v>9</v>
      </c>
      <c r="I656">
        <v>4</v>
      </c>
      <c r="J656">
        <v>10</v>
      </c>
      <c r="K656">
        <v>10</v>
      </c>
      <c r="L656">
        <v>14</v>
      </c>
      <c r="M656">
        <v>11</v>
      </c>
    </row>
    <row r="657" spans="1:13" x14ac:dyDescent="0.45">
      <c r="A657" t="s">
        <v>1219</v>
      </c>
      <c r="B657" t="s">
        <v>6</v>
      </c>
      <c r="C657" t="s">
        <v>235</v>
      </c>
      <c r="D657" t="s">
        <v>615</v>
      </c>
      <c r="E657">
        <v>145</v>
      </c>
      <c r="F657">
        <v>136</v>
      </c>
      <c r="G657">
        <v>168</v>
      </c>
      <c r="H657">
        <v>140</v>
      </c>
      <c r="I657">
        <v>155</v>
      </c>
      <c r="J657">
        <v>204</v>
      </c>
      <c r="K657">
        <v>185</v>
      </c>
      <c r="L657">
        <v>196</v>
      </c>
      <c r="M657">
        <v>205</v>
      </c>
    </row>
    <row r="658" spans="1:13" x14ac:dyDescent="0.45">
      <c r="A658" t="s">
        <v>1220</v>
      </c>
      <c r="B658" t="s">
        <v>6</v>
      </c>
      <c r="C658" t="s">
        <v>235</v>
      </c>
      <c r="D658" t="s">
        <v>617</v>
      </c>
      <c r="E658">
        <v>0</v>
      </c>
      <c r="F658">
        <v>3</v>
      </c>
      <c r="G658">
        <v>4</v>
      </c>
      <c r="H658">
        <v>3</v>
      </c>
      <c r="I658">
        <v>6</v>
      </c>
      <c r="J658">
        <v>5</v>
      </c>
      <c r="K658">
        <v>3</v>
      </c>
      <c r="L658">
        <v>1</v>
      </c>
      <c r="M658">
        <v>8</v>
      </c>
    </row>
    <row r="659" spans="1:13" x14ac:dyDescent="0.45">
      <c r="A659" t="s">
        <v>1221</v>
      </c>
      <c r="B659" t="s">
        <v>6</v>
      </c>
      <c r="C659" t="s">
        <v>235</v>
      </c>
      <c r="D659" t="s">
        <v>619</v>
      </c>
      <c r="E659">
        <v>37</v>
      </c>
      <c r="F659">
        <v>38</v>
      </c>
      <c r="G659">
        <v>60</v>
      </c>
      <c r="H659">
        <v>59</v>
      </c>
      <c r="I659">
        <v>68</v>
      </c>
      <c r="J659">
        <v>84</v>
      </c>
      <c r="K659">
        <v>73</v>
      </c>
      <c r="L659">
        <v>102</v>
      </c>
      <c r="M659">
        <v>109</v>
      </c>
    </row>
    <row r="660" spans="1:13" x14ac:dyDescent="0.45">
      <c r="A660" t="s">
        <v>1222</v>
      </c>
      <c r="B660" t="s">
        <v>6</v>
      </c>
      <c r="C660" t="s">
        <v>235</v>
      </c>
      <c r="D660" t="s">
        <v>621</v>
      </c>
      <c r="E660">
        <v>0</v>
      </c>
      <c r="F660">
        <v>0</v>
      </c>
      <c r="G660">
        <v>3</v>
      </c>
      <c r="H660">
        <v>2</v>
      </c>
      <c r="I660">
        <v>3</v>
      </c>
      <c r="J660">
        <v>2</v>
      </c>
      <c r="K660">
        <v>1</v>
      </c>
      <c r="L660">
        <v>2</v>
      </c>
      <c r="M660">
        <v>6</v>
      </c>
    </row>
    <row r="661" spans="1:13" x14ac:dyDescent="0.45">
      <c r="A661" t="s">
        <v>1223</v>
      </c>
      <c r="B661" t="s">
        <v>6</v>
      </c>
      <c r="C661" t="s">
        <v>235</v>
      </c>
      <c r="D661" t="s">
        <v>623</v>
      </c>
      <c r="E661">
        <v>22</v>
      </c>
      <c r="F661">
        <v>21</v>
      </c>
      <c r="G661">
        <v>35</v>
      </c>
      <c r="H661">
        <v>32</v>
      </c>
      <c r="I661">
        <v>36</v>
      </c>
      <c r="J661">
        <v>54</v>
      </c>
      <c r="K661">
        <v>53</v>
      </c>
      <c r="L661">
        <v>71</v>
      </c>
      <c r="M661">
        <v>63</v>
      </c>
    </row>
    <row r="662" spans="1:13" x14ac:dyDescent="0.45">
      <c r="A662" t="s">
        <v>1224</v>
      </c>
      <c r="B662" t="s">
        <v>6</v>
      </c>
      <c r="C662" t="s">
        <v>235</v>
      </c>
      <c r="D662" t="s">
        <v>625</v>
      </c>
      <c r="E662">
        <v>0</v>
      </c>
      <c r="F662">
        <v>0</v>
      </c>
      <c r="G662">
        <v>0</v>
      </c>
      <c r="H662">
        <v>0</v>
      </c>
      <c r="I662">
        <v>2</v>
      </c>
      <c r="J662">
        <v>1</v>
      </c>
      <c r="K662">
        <v>0</v>
      </c>
      <c r="L662">
        <v>1</v>
      </c>
      <c r="M662">
        <v>0</v>
      </c>
    </row>
    <row r="663" spans="1:13" x14ac:dyDescent="0.45">
      <c r="A663" t="s">
        <v>1225</v>
      </c>
      <c r="B663" t="s">
        <v>6</v>
      </c>
      <c r="C663" t="s">
        <v>235</v>
      </c>
      <c r="D663" t="s">
        <v>627</v>
      </c>
      <c r="E663">
        <v>46</v>
      </c>
      <c r="F663">
        <v>44</v>
      </c>
      <c r="G663">
        <v>45</v>
      </c>
      <c r="H663">
        <v>40</v>
      </c>
      <c r="I663">
        <v>41</v>
      </c>
      <c r="J663">
        <v>41</v>
      </c>
      <c r="K663">
        <v>57</v>
      </c>
      <c r="L663">
        <v>52</v>
      </c>
      <c r="M663">
        <v>45</v>
      </c>
    </row>
    <row r="664" spans="1:13" x14ac:dyDescent="0.45">
      <c r="A664" t="s">
        <v>1226</v>
      </c>
      <c r="B664" t="s">
        <v>6</v>
      </c>
      <c r="C664" t="s">
        <v>235</v>
      </c>
      <c r="D664" t="s">
        <v>629</v>
      </c>
      <c r="E664">
        <v>0</v>
      </c>
      <c r="F664">
        <v>0</v>
      </c>
      <c r="G664">
        <v>1</v>
      </c>
      <c r="H664">
        <v>1</v>
      </c>
      <c r="I664">
        <v>1</v>
      </c>
      <c r="J664">
        <v>2</v>
      </c>
      <c r="K664">
        <v>1</v>
      </c>
      <c r="L664">
        <v>2</v>
      </c>
      <c r="M664">
        <v>0</v>
      </c>
    </row>
    <row r="665" spans="1:13" x14ac:dyDescent="0.45">
      <c r="A665" t="s">
        <v>1227</v>
      </c>
      <c r="B665" t="s">
        <v>6</v>
      </c>
      <c r="C665" t="s">
        <v>235</v>
      </c>
      <c r="D665" t="s">
        <v>631</v>
      </c>
      <c r="E665">
        <v>32</v>
      </c>
      <c r="F665">
        <v>30</v>
      </c>
      <c r="G665">
        <v>45</v>
      </c>
      <c r="H665">
        <v>46</v>
      </c>
      <c r="I665">
        <v>36</v>
      </c>
      <c r="J665">
        <v>47</v>
      </c>
      <c r="K665">
        <v>39</v>
      </c>
      <c r="L665">
        <v>37</v>
      </c>
      <c r="M665">
        <v>47</v>
      </c>
    </row>
    <row r="666" spans="1:13" x14ac:dyDescent="0.45">
      <c r="A666" t="s">
        <v>1228</v>
      </c>
      <c r="B666" t="s">
        <v>6</v>
      </c>
      <c r="C666" t="s">
        <v>235</v>
      </c>
      <c r="D666" t="s">
        <v>633</v>
      </c>
      <c r="E666">
        <v>0</v>
      </c>
      <c r="F666">
        <v>0</v>
      </c>
      <c r="G666">
        <v>1</v>
      </c>
      <c r="H666">
        <v>0</v>
      </c>
      <c r="I666">
        <v>0</v>
      </c>
      <c r="J666">
        <v>0</v>
      </c>
      <c r="K666">
        <v>1</v>
      </c>
      <c r="L666">
        <v>3</v>
      </c>
      <c r="M666">
        <v>2</v>
      </c>
    </row>
    <row r="667" spans="1:13" x14ac:dyDescent="0.45">
      <c r="A667" t="s">
        <v>1229</v>
      </c>
      <c r="B667" t="s">
        <v>6</v>
      </c>
      <c r="C667" t="s">
        <v>235</v>
      </c>
      <c r="D667" t="s">
        <v>635</v>
      </c>
      <c r="E667">
        <v>15</v>
      </c>
      <c r="F667">
        <v>20</v>
      </c>
      <c r="G667">
        <v>19</v>
      </c>
      <c r="H667">
        <v>7</v>
      </c>
      <c r="I667">
        <v>13</v>
      </c>
      <c r="J667">
        <v>21</v>
      </c>
      <c r="K667">
        <v>27</v>
      </c>
      <c r="L667">
        <v>22</v>
      </c>
      <c r="M667">
        <v>26</v>
      </c>
    </row>
    <row r="668" spans="1:13" x14ac:dyDescent="0.45">
      <c r="A668" t="s">
        <v>1230</v>
      </c>
      <c r="B668" t="s">
        <v>6</v>
      </c>
      <c r="C668" t="s">
        <v>235</v>
      </c>
      <c r="D668" t="s">
        <v>637</v>
      </c>
      <c r="E668">
        <v>1</v>
      </c>
      <c r="F668">
        <v>0</v>
      </c>
      <c r="G668">
        <v>1</v>
      </c>
      <c r="H668">
        <v>0</v>
      </c>
      <c r="I668">
        <v>0</v>
      </c>
      <c r="J668">
        <v>1</v>
      </c>
      <c r="K668">
        <v>2</v>
      </c>
      <c r="L668">
        <v>0</v>
      </c>
      <c r="M668">
        <v>3</v>
      </c>
    </row>
    <row r="669" spans="1:13" x14ac:dyDescent="0.45">
      <c r="A669" t="s">
        <v>1231</v>
      </c>
      <c r="B669" t="s">
        <v>6</v>
      </c>
      <c r="C669" t="s">
        <v>235</v>
      </c>
      <c r="D669" t="s">
        <v>639</v>
      </c>
      <c r="E669">
        <v>16</v>
      </c>
      <c r="F669">
        <v>18</v>
      </c>
      <c r="G669">
        <v>22</v>
      </c>
      <c r="H669">
        <v>16</v>
      </c>
      <c r="I669">
        <v>25</v>
      </c>
      <c r="J669">
        <v>23</v>
      </c>
      <c r="K669">
        <v>19</v>
      </c>
      <c r="L669">
        <v>25</v>
      </c>
      <c r="M669">
        <v>26</v>
      </c>
    </row>
    <row r="670" spans="1:13" x14ac:dyDescent="0.45">
      <c r="A670" t="s">
        <v>1232</v>
      </c>
      <c r="B670" t="s">
        <v>6</v>
      </c>
      <c r="C670" t="s">
        <v>235</v>
      </c>
      <c r="D670" t="s">
        <v>641</v>
      </c>
      <c r="E670">
        <v>1</v>
      </c>
      <c r="F670">
        <v>2</v>
      </c>
      <c r="G670">
        <v>0</v>
      </c>
      <c r="H670">
        <v>1</v>
      </c>
      <c r="I670">
        <v>1</v>
      </c>
      <c r="J670">
        <v>2</v>
      </c>
      <c r="K670">
        <v>0</v>
      </c>
      <c r="L670">
        <v>1</v>
      </c>
      <c r="M670">
        <v>1</v>
      </c>
    </row>
    <row r="671" spans="1:13" x14ac:dyDescent="0.45">
      <c r="A671" t="s">
        <v>1233</v>
      </c>
      <c r="B671" t="s">
        <v>6</v>
      </c>
      <c r="C671" t="s">
        <v>235</v>
      </c>
      <c r="D671" t="s">
        <v>643</v>
      </c>
      <c r="E671">
        <v>98</v>
      </c>
      <c r="F671">
        <v>67</v>
      </c>
      <c r="G671">
        <v>75</v>
      </c>
      <c r="H671">
        <v>72</v>
      </c>
      <c r="I671">
        <v>41</v>
      </c>
      <c r="J671">
        <v>45</v>
      </c>
      <c r="K671">
        <v>34</v>
      </c>
      <c r="L671">
        <v>45</v>
      </c>
      <c r="M671">
        <v>25</v>
      </c>
    </row>
    <row r="672" spans="1:13" x14ac:dyDescent="0.45">
      <c r="A672" t="s">
        <v>1234</v>
      </c>
      <c r="B672" t="s">
        <v>6</v>
      </c>
      <c r="C672" t="s">
        <v>235</v>
      </c>
      <c r="D672" t="s">
        <v>645</v>
      </c>
      <c r="E672">
        <v>0</v>
      </c>
      <c r="F672">
        <v>1</v>
      </c>
      <c r="G672">
        <v>1</v>
      </c>
      <c r="H672">
        <v>2</v>
      </c>
      <c r="I672">
        <v>1</v>
      </c>
      <c r="J672">
        <v>0</v>
      </c>
      <c r="K672">
        <v>0</v>
      </c>
      <c r="L672">
        <v>0</v>
      </c>
      <c r="M672">
        <v>0</v>
      </c>
    </row>
    <row r="673" spans="1:13" x14ac:dyDescent="0.45">
      <c r="A673" t="s">
        <v>1235</v>
      </c>
      <c r="B673" t="s">
        <v>6</v>
      </c>
      <c r="C673" t="s">
        <v>235</v>
      </c>
      <c r="D673" t="s">
        <v>647</v>
      </c>
      <c r="E673">
        <v>55</v>
      </c>
      <c r="F673">
        <v>60</v>
      </c>
      <c r="G673">
        <v>53</v>
      </c>
      <c r="H673">
        <v>49</v>
      </c>
      <c r="I673">
        <v>47</v>
      </c>
      <c r="J673">
        <v>28</v>
      </c>
      <c r="K673">
        <v>41</v>
      </c>
      <c r="L673">
        <v>30</v>
      </c>
      <c r="M673">
        <v>22</v>
      </c>
    </row>
    <row r="674" spans="1:13" x14ac:dyDescent="0.45">
      <c r="A674" t="s">
        <v>1236</v>
      </c>
      <c r="B674" t="s">
        <v>6</v>
      </c>
      <c r="C674" t="s">
        <v>235</v>
      </c>
      <c r="D674" t="s">
        <v>649</v>
      </c>
      <c r="E674">
        <v>49</v>
      </c>
      <c r="F674">
        <v>85</v>
      </c>
      <c r="G674">
        <v>98</v>
      </c>
      <c r="H674">
        <v>74</v>
      </c>
      <c r="I674">
        <v>89</v>
      </c>
      <c r="J674">
        <v>93</v>
      </c>
      <c r="K674">
        <v>94</v>
      </c>
      <c r="L674">
        <v>118</v>
      </c>
      <c r="M674">
        <v>111</v>
      </c>
    </row>
    <row r="675" spans="1:13" x14ac:dyDescent="0.45">
      <c r="A675" t="s">
        <v>1237</v>
      </c>
      <c r="B675" t="s">
        <v>6</v>
      </c>
      <c r="C675" t="s">
        <v>235</v>
      </c>
      <c r="D675" t="s">
        <v>651</v>
      </c>
      <c r="E675">
        <v>1836</v>
      </c>
      <c r="F675">
        <v>1971</v>
      </c>
      <c r="G675">
        <v>2243</v>
      </c>
      <c r="H675">
        <v>2056</v>
      </c>
      <c r="I675">
        <v>1979</v>
      </c>
      <c r="J675">
        <v>2188</v>
      </c>
      <c r="K675">
        <v>2119</v>
      </c>
      <c r="L675">
        <v>2182</v>
      </c>
      <c r="M675">
        <v>2135</v>
      </c>
    </row>
    <row r="676" spans="1:13" x14ac:dyDescent="0.45">
      <c r="A676" t="s">
        <v>1238</v>
      </c>
      <c r="B676" t="s">
        <v>6</v>
      </c>
      <c r="C676" t="s">
        <v>235</v>
      </c>
      <c r="D676" t="s">
        <v>653</v>
      </c>
      <c r="E676">
        <v>43</v>
      </c>
      <c r="F676">
        <v>66</v>
      </c>
      <c r="G676">
        <v>71</v>
      </c>
      <c r="H676">
        <v>71</v>
      </c>
      <c r="I676">
        <v>69</v>
      </c>
      <c r="J676">
        <v>90</v>
      </c>
      <c r="K676">
        <v>99</v>
      </c>
      <c r="L676">
        <v>100</v>
      </c>
      <c r="M676">
        <v>91</v>
      </c>
    </row>
    <row r="677" spans="1:13" x14ac:dyDescent="0.45">
      <c r="A677" t="s">
        <v>1239</v>
      </c>
      <c r="B677" t="s">
        <v>6</v>
      </c>
      <c r="C677" t="s">
        <v>235</v>
      </c>
      <c r="D677" t="s">
        <v>655</v>
      </c>
      <c r="E677">
        <v>1545</v>
      </c>
      <c r="F677">
        <v>1727</v>
      </c>
      <c r="G677">
        <v>1964</v>
      </c>
      <c r="H677">
        <v>1681</v>
      </c>
      <c r="I677">
        <v>1715</v>
      </c>
      <c r="J677">
        <v>1962</v>
      </c>
      <c r="K677">
        <v>1829</v>
      </c>
      <c r="L677">
        <v>1808</v>
      </c>
      <c r="M677">
        <v>1825</v>
      </c>
    </row>
    <row r="678" spans="1:13" x14ac:dyDescent="0.45">
      <c r="A678" t="s">
        <v>1240</v>
      </c>
      <c r="B678" t="s">
        <v>6</v>
      </c>
      <c r="C678" t="s">
        <v>235</v>
      </c>
      <c r="D678" t="s">
        <v>657</v>
      </c>
      <c r="E678">
        <v>18</v>
      </c>
      <c r="F678">
        <v>25</v>
      </c>
      <c r="G678">
        <v>30</v>
      </c>
      <c r="H678">
        <v>26</v>
      </c>
      <c r="I678">
        <v>34</v>
      </c>
      <c r="J678">
        <v>42</v>
      </c>
      <c r="K678">
        <v>40</v>
      </c>
      <c r="L678">
        <v>55</v>
      </c>
      <c r="M678">
        <v>46</v>
      </c>
    </row>
    <row r="679" spans="1:13" x14ac:dyDescent="0.45">
      <c r="A679" t="s">
        <v>1241</v>
      </c>
      <c r="B679" t="s">
        <v>6</v>
      </c>
      <c r="C679" t="s">
        <v>235</v>
      </c>
      <c r="D679" t="s">
        <v>659</v>
      </c>
      <c r="E679">
        <v>179</v>
      </c>
      <c r="F679">
        <v>236</v>
      </c>
      <c r="G679">
        <v>252</v>
      </c>
      <c r="H679">
        <v>285</v>
      </c>
      <c r="I679">
        <v>339</v>
      </c>
      <c r="J679">
        <v>351</v>
      </c>
      <c r="K679">
        <v>367</v>
      </c>
      <c r="L679">
        <v>371</v>
      </c>
      <c r="M679">
        <v>428</v>
      </c>
    </row>
    <row r="680" spans="1:13" x14ac:dyDescent="0.45">
      <c r="A680" t="s">
        <v>1242</v>
      </c>
      <c r="B680" t="s">
        <v>6</v>
      </c>
      <c r="C680" t="s">
        <v>235</v>
      </c>
      <c r="D680" t="s">
        <v>661</v>
      </c>
      <c r="E680">
        <v>9</v>
      </c>
      <c r="F680">
        <v>18</v>
      </c>
      <c r="G680">
        <v>17</v>
      </c>
      <c r="H680">
        <v>19</v>
      </c>
      <c r="I680">
        <v>20</v>
      </c>
      <c r="J680">
        <v>26</v>
      </c>
      <c r="K680">
        <v>29</v>
      </c>
      <c r="L680">
        <v>32</v>
      </c>
      <c r="M680">
        <v>41</v>
      </c>
    </row>
    <row r="681" spans="1:13" x14ac:dyDescent="0.45">
      <c r="A681" t="s">
        <v>1243</v>
      </c>
      <c r="B681" t="s">
        <v>6</v>
      </c>
      <c r="C681" t="s">
        <v>235</v>
      </c>
      <c r="D681" t="s">
        <v>663</v>
      </c>
      <c r="E681">
        <v>127</v>
      </c>
      <c r="F681">
        <v>175</v>
      </c>
      <c r="G681">
        <v>215</v>
      </c>
      <c r="H681">
        <v>225</v>
      </c>
      <c r="I681">
        <v>250</v>
      </c>
      <c r="J681">
        <v>312</v>
      </c>
      <c r="K681">
        <v>334</v>
      </c>
      <c r="L681">
        <v>291</v>
      </c>
      <c r="M681">
        <v>344</v>
      </c>
    </row>
    <row r="682" spans="1:13" x14ac:dyDescent="0.45">
      <c r="A682" t="s">
        <v>1244</v>
      </c>
      <c r="B682" t="s">
        <v>6</v>
      </c>
      <c r="C682" t="s">
        <v>235</v>
      </c>
      <c r="D682" t="s">
        <v>665</v>
      </c>
      <c r="E682">
        <v>88</v>
      </c>
      <c r="F682">
        <v>168</v>
      </c>
      <c r="G682">
        <v>150</v>
      </c>
      <c r="H682">
        <v>121</v>
      </c>
      <c r="I682">
        <v>161</v>
      </c>
      <c r="J682">
        <v>164</v>
      </c>
      <c r="K682">
        <v>114</v>
      </c>
      <c r="L682">
        <v>124</v>
      </c>
      <c r="M682">
        <v>162</v>
      </c>
    </row>
    <row r="683" spans="1:13" x14ac:dyDescent="0.45">
      <c r="A683" t="s">
        <v>1245</v>
      </c>
      <c r="B683" t="s">
        <v>6</v>
      </c>
      <c r="C683" t="s">
        <v>235</v>
      </c>
      <c r="D683" t="s">
        <v>667</v>
      </c>
      <c r="E683">
        <v>611</v>
      </c>
      <c r="F683">
        <v>878</v>
      </c>
      <c r="G683">
        <v>981</v>
      </c>
      <c r="H683">
        <v>860</v>
      </c>
      <c r="I683">
        <v>908</v>
      </c>
      <c r="J683">
        <v>1071</v>
      </c>
      <c r="K683">
        <v>869</v>
      </c>
      <c r="L683">
        <v>873</v>
      </c>
      <c r="M683">
        <v>994</v>
      </c>
    </row>
    <row r="684" spans="1:13" x14ac:dyDescent="0.45">
      <c r="A684" t="s">
        <v>1246</v>
      </c>
      <c r="B684" t="s">
        <v>6</v>
      </c>
      <c r="C684" t="s">
        <v>235</v>
      </c>
      <c r="D684" t="s">
        <v>669</v>
      </c>
      <c r="E684">
        <v>74</v>
      </c>
      <c r="F684">
        <v>134</v>
      </c>
      <c r="G684">
        <v>148</v>
      </c>
      <c r="H684">
        <v>122</v>
      </c>
      <c r="I684">
        <v>175</v>
      </c>
      <c r="J684">
        <v>197</v>
      </c>
      <c r="K684">
        <v>102</v>
      </c>
      <c r="L684">
        <v>142</v>
      </c>
      <c r="M684">
        <v>131</v>
      </c>
    </row>
    <row r="685" spans="1:13" x14ac:dyDescent="0.45">
      <c r="A685" t="s">
        <v>1247</v>
      </c>
      <c r="B685" t="s">
        <v>6</v>
      </c>
      <c r="C685" t="s">
        <v>235</v>
      </c>
      <c r="D685" t="s">
        <v>671</v>
      </c>
      <c r="E685">
        <v>652</v>
      </c>
      <c r="F685">
        <v>868</v>
      </c>
      <c r="G685">
        <v>970</v>
      </c>
      <c r="H685">
        <v>829</v>
      </c>
      <c r="I685">
        <v>934</v>
      </c>
      <c r="J685">
        <v>1035</v>
      </c>
      <c r="K685">
        <v>923</v>
      </c>
      <c r="L685">
        <v>933</v>
      </c>
      <c r="M685">
        <v>1001</v>
      </c>
    </row>
    <row r="686" spans="1:13" x14ac:dyDescent="0.45">
      <c r="A686" t="s">
        <v>1248</v>
      </c>
      <c r="B686" t="s">
        <v>6</v>
      </c>
      <c r="C686" t="s">
        <v>235</v>
      </c>
      <c r="D686" t="s">
        <v>673</v>
      </c>
      <c r="E686">
        <v>70</v>
      </c>
      <c r="F686">
        <v>98</v>
      </c>
      <c r="G686">
        <v>125</v>
      </c>
      <c r="H686">
        <v>89</v>
      </c>
      <c r="I686">
        <v>116</v>
      </c>
      <c r="J686">
        <v>166</v>
      </c>
      <c r="K686">
        <v>162</v>
      </c>
      <c r="L686">
        <v>203</v>
      </c>
      <c r="M686">
        <v>174</v>
      </c>
    </row>
    <row r="687" spans="1:13" x14ac:dyDescent="0.45">
      <c r="A687" t="s">
        <v>1249</v>
      </c>
      <c r="B687" t="s">
        <v>6</v>
      </c>
      <c r="C687" t="s">
        <v>235</v>
      </c>
      <c r="D687" t="s">
        <v>675</v>
      </c>
      <c r="E687">
        <v>334</v>
      </c>
      <c r="F687">
        <v>399</v>
      </c>
      <c r="G687">
        <v>513</v>
      </c>
      <c r="H687">
        <v>445</v>
      </c>
      <c r="I687">
        <v>480</v>
      </c>
      <c r="J687">
        <v>600</v>
      </c>
      <c r="K687">
        <v>599</v>
      </c>
      <c r="L687">
        <v>617</v>
      </c>
      <c r="M687">
        <v>711</v>
      </c>
    </row>
    <row r="688" spans="1:13" x14ac:dyDescent="0.45">
      <c r="A688" t="s">
        <v>1250</v>
      </c>
      <c r="B688" t="s">
        <v>6</v>
      </c>
      <c r="C688" t="s">
        <v>235</v>
      </c>
      <c r="D688" t="s">
        <v>677</v>
      </c>
      <c r="E688">
        <v>49</v>
      </c>
      <c r="F688">
        <v>71</v>
      </c>
      <c r="G688">
        <v>73</v>
      </c>
      <c r="H688">
        <v>73</v>
      </c>
      <c r="I688">
        <v>86</v>
      </c>
      <c r="J688">
        <v>122</v>
      </c>
      <c r="K688">
        <v>118</v>
      </c>
      <c r="L688">
        <v>113</v>
      </c>
      <c r="M688">
        <v>129</v>
      </c>
    </row>
    <row r="689" spans="1:13" x14ac:dyDescent="0.45">
      <c r="A689" t="s">
        <v>1251</v>
      </c>
      <c r="B689" t="s">
        <v>6</v>
      </c>
      <c r="C689" t="s">
        <v>235</v>
      </c>
      <c r="D689" t="s">
        <v>679</v>
      </c>
      <c r="E689">
        <v>177</v>
      </c>
      <c r="F689">
        <v>256</v>
      </c>
      <c r="G689">
        <v>312</v>
      </c>
      <c r="H689">
        <v>287</v>
      </c>
      <c r="I689">
        <v>296</v>
      </c>
      <c r="J689">
        <v>396</v>
      </c>
      <c r="K689">
        <v>396</v>
      </c>
      <c r="L689">
        <v>449</v>
      </c>
      <c r="M689">
        <v>434</v>
      </c>
    </row>
    <row r="690" spans="1:13" x14ac:dyDescent="0.45">
      <c r="A690" t="s">
        <v>1252</v>
      </c>
      <c r="B690" t="s">
        <v>6</v>
      </c>
      <c r="C690" t="s">
        <v>235</v>
      </c>
      <c r="D690" t="s">
        <v>681</v>
      </c>
      <c r="E690">
        <v>12</v>
      </c>
      <c r="F690">
        <v>12</v>
      </c>
      <c r="G690">
        <v>11</v>
      </c>
      <c r="H690">
        <v>13</v>
      </c>
      <c r="I690">
        <v>12</v>
      </c>
      <c r="J690">
        <v>8</v>
      </c>
      <c r="K690">
        <v>14</v>
      </c>
      <c r="L690">
        <v>10</v>
      </c>
      <c r="M690">
        <v>11</v>
      </c>
    </row>
    <row r="691" spans="1:13" x14ac:dyDescent="0.45">
      <c r="A691" t="s">
        <v>1253</v>
      </c>
      <c r="B691" t="s">
        <v>6</v>
      </c>
      <c r="C691" t="s">
        <v>235</v>
      </c>
      <c r="D691" t="s">
        <v>683</v>
      </c>
      <c r="E691">
        <v>74</v>
      </c>
      <c r="F691">
        <v>85</v>
      </c>
      <c r="G691">
        <v>110</v>
      </c>
      <c r="H691">
        <v>95</v>
      </c>
      <c r="I691">
        <v>99</v>
      </c>
      <c r="J691">
        <v>106</v>
      </c>
      <c r="K691">
        <v>83</v>
      </c>
      <c r="L691">
        <v>98</v>
      </c>
      <c r="M691">
        <v>105</v>
      </c>
    </row>
    <row r="692" spans="1:13" x14ac:dyDescent="0.45">
      <c r="A692" t="s">
        <v>1254</v>
      </c>
      <c r="B692" t="s">
        <v>6</v>
      </c>
      <c r="C692" t="s">
        <v>235</v>
      </c>
      <c r="D692" t="s">
        <v>685</v>
      </c>
      <c r="E692">
        <v>12</v>
      </c>
      <c r="F692">
        <v>9</v>
      </c>
      <c r="G692">
        <v>16</v>
      </c>
      <c r="H692">
        <v>16</v>
      </c>
      <c r="I692">
        <v>9</v>
      </c>
      <c r="J692">
        <v>8</v>
      </c>
      <c r="K692">
        <v>7</v>
      </c>
      <c r="L692">
        <v>10</v>
      </c>
      <c r="M692">
        <v>10</v>
      </c>
    </row>
    <row r="693" spans="1:13" x14ac:dyDescent="0.45">
      <c r="A693" t="s">
        <v>1255</v>
      </c>
      <c r="B693" t="s">
        <v>6</v>
      </c>
      <c r="C693" t="s">
        <v>235</v>
      </c>
      <c r="D693" t="s">
        <v>687</v>
      </c>
      <c r="E693">
        <v>88</v>
      </c>
      <c r="F693">
        <v>84</v>
      </c>
      <c r="G693">
        <v>86</v>
      </c>
      <c r="H693">
        <v>92</v>
      </c>
      <c r="I693">
        <v>97</v>
      </c>
      <c r="J693">
        <v>89</v>
      </c>
      <c r="K693">
        <v>82</v>
      </c>
      <c r="L693">
        <v>94</v>
      </c>
      <c r="M693">
        <v>82</v>
      </c>
    </row>
    <row r="694" spans="1:13" x14ac:dyDescent="0.45">
      <c r="A694" t="s">
        <v>1256</v>
      </c>
      <c r="B694" t="s">
        <v>6</v>
      </c>
      <c r="C694" t="s">
        <v>235</v>
      </c>
      <c r="D694" t="s">
        <v>689</v>
      </c>
      <c r="E694">
        <v>34</v>
      </c>
      <c r="F694">
        <v>54</v>
      </c>
      <c r="G694">
        <v>42</v>
      </c>
      <c r="H694">
        <v>51</v>
      </c>
      <c r="I694">
        <v>59</v>
      </c>
      <c r="J694">
        <v>66</v>
      </c>
      <c r="K694">
        <v>62</v>
      </c>
      <c r="L694">
        <v>55</v>
      </c>
      <c r="M694">
        <v>55</v>
      </c>
    </row>
    <row r="695" spans="1:13" x14ac:dyDescent="0.45">
      <c r="A695" t="s">
        <v>1257</v>
      </c>
      <c r="B695" t="s">
        <v>6</v>
      </c>
      <c r="C695" t="s">
        <v>235</v>
      </c>
      <c r="D695" t="s">
        <v>691</v>
      </c>
      <c r="E695">
        <v>97</v>
      </c>
      <c r="F695">
        <v>119</v>
      </c>
      <c r="G695">
        <v>141</v>
      </c>
      <c r="H695">
        <v>130</v>
      </c>
      <c r="I695">
        <v>136</v>
      </c>
      <c r="J695">
        <v>169</v>
      </c>
      <c r="K695">
        <v>148</v>
      </c>
      <c r="L695">
        <v>181</v>
      </c>
      <c r="M695">
        <v>198</v>
      </c>
    </row>
    <row r="696" spans="1:13" x14ac:dyDescent="0.45">
      <c r="A696" t="s">
        <v>1258</v>
      </c>
      <c r="B696" t="s">
        <v>6</v>
      </c>
      <c r="C696" t="s">
        <v>235</v>
      </c>
      <c r="D696" t="s">
        <v>693</v>
      </c>
      <c r="E696">
        <v>24</v>
      </c>
      <c r="F696">
        <v>40</v>
      </c>
      <c r="G696">
        <v>65</v>
      </c>
      <c r="H696">
        <v>61</v>
      </c>
      <c r="I696">
        <v>62</v>
      </c>
      <c r="J696">
        <v>73</v>
      </c>
      <c r="K696">
        <v>67</v>
      </c>
      <c r="L696">
        <v>61</v>
      </c>
      <c r="M696">
        <v>50</v>
      </c>
    </row>
    <row r="697" spans="1:13" x14ac:dyDescent="0.45">
      <c r="A697" t="s">
        <v>1259</v>
      </c>
      <c r="B697" t="s">
        <v>6</v>
      </c>
      <c r="C697" t="s">
        <v>235</v>
      </c>
      <c r="D697" t="s">
        <v>695</v>
      </c>
      <c r="E697">
        <v>89</v>
      </c>
      <c r="F697">
        <v>128</v>
      </c>
      <c r="G697">
        <v>156</v>
      </c>
      <c r="H697">
        <v>118</v>
      </c>
      <c r="I697">
        <v>178</v>
      </c>
      <c r="J697">
        <v>208</v>
      </c>
      <c r="K697">
        <v>162</v>
      </c>
      <c r="L697">
        <v>200</v>
      </c>
      <c r="M697">
        <v>188</v>
      </c>
    </row>
    <row r="698" spans="1:13" x14ac:dyDescent="0.45">
      <c r="A698" t="s">
        <v>1260</v>
      </c>
      <c r="B698" t="s">
        <v>6</v>
      </c>
      <c r="C698" t="s">
        <v>235</v>
      </c>
      <c r="D698" t="s">
        <v>697</v>
      </c>
      <c r="E698">
        <v>5</v>
      </c>
      <c r="F698">
        <v>8</v>
      </c>
      <c r="G698">
        <v>7</v>
      </c>
      <c r="H698">
        <v>8</v>
      </c>
      <c r="I698">
        <v>7</v>
      </c>
      <c r="J698">
        <v>11</v>
      </c>
      <c r="K698">
        <v>7</v>
      </c>
      <c r="L698">
        <v>12</v>
      </c>
      <c r="M698">
        <v>10</v>
      </c>
    </row>
    <row r="699" spans="1:13" x14ac:dyDescent="0.45">
      <c r="A699" t="s">
        <v>1261</v>
      </c>
      <c r="B699" t="s">
        <v>6</v>
      </c>
      <c r="C699" t="s">
        <v>235</v>
      </c>
      <c r="D699" t="s">
        <v>699</v>
      </c>
      <c r="E699">
        <v>103</v>
      </c>
      <c r="F699">
        <v>108</v>
      </c>
      <c r="G699">
        <v>106</v>
      </c>
      <c r="H699">
        <v>141</v>
      </c>
      <c r="I699">
        <v>108</v>
      </c>
      <c r="J699">
        <v>99</v>
      </c>
      <c r="K699">
        <v>100</v>
      </c>
      <c r="L699">
        <v>128</v>
      </c>
      <c r="M699">
        <v>123</v>
      </c>
    </row>
    <row r="700" spans="1:13" x14ac:dyDescent="0.45">
      <c r="A700" t="s">
        <v>1262</v>
      </c>
      <c r="B700" t="s">
        <v>6</v>
      </c>
      <c r="C700" t="s">
        <v>235</v>
      </c>
      <c r="D700" t="s">
        <v>701</v>
      </c>
      <c r="E700">
        <v>8</v>
      </c>
      <c r="F700">
        <v>9</v>
      </c>
      <c r="G700">
        <v>8</v>
      </c>
      <c r="H700">
        <v>7</v>
      </c>
      <c r="I700">
        <v>18</v>
      </c>
      <c r="J700">
        <v>16</v>
      </c>
      <c r="K700">
        <v>8</v>
      </c>
      <c r="L700">
        <v>3</v>
      </c>
      <c r="M700">
        <v>12</v>
      </c>
    </row>
    <row r="701" spans="1:13" x14ac:dyDescent="0.45">
      <c r="A701" t="s">
        <v>1263</v>
      </c>
      <c r="B701" t="s">
        <v>6</v>
      </c>
      <c r="C701" t="s">
        <v>235</v>
      </c>
      <c r="D701" t="s">
        <v>703</v>
      </c>
      <c r="E701">
        <v>76</v>
      </c>
      <c r="F701">
        <v>94</v>
      </c>
      <c r="G701">
        <v>110</v>
      </c>
      <c r="H701">
        <v>132</v>
      </c>
      <c r="I701">
        <v>105</v>
      </c>
      <c r="J701">
        <v>122</v>
      </c>
      <c r="K701">
        <v>119</v>
      </c>
      <c r="L701">
        <v>106</v>
      </c>
      <c r="M701">
        <v>112</v>
      </c>
    </row>
    <row r="702" spans="1:13" x14ac:dyDescent="0.45">
      <c r="A702" t="s">
        <v>1264</v>
      </c>
      <c r="B702" t="s">
        <v>6</v>
      </c>
      <c r="C702" t="s">
        <v>235</v>
      </c>
      <c r="D702" t="s">
        <v>705</v>
      </c>
      <c r="E702">
        <v>36</v>
      </c>
      <c r="F702">
        <v>46</v>
      </c>
      <c r="G702">
        <v>49</v>
      </c>
      <c r="H702">
        <v>40</v>
      </c>
      <c r="I702">
        <v>47</v>
      </c>
      <c r="J702">
        <v>65</v>
      </c>
      <c r="K702">
        <v>97</v>
      </c>
      <c r="L702">
        <v>80</v>
      </c>
      <c r="M702">
        <v>85</v>
      </c>
    </row>
    <row r="703" spans="1:13" x14ac:dyDescent="0.45">
      <c r="A703" t="s">
        <v>1265</v>
      </c>
      <c r="B703" t="s">
        <v>6</v>
      </c>
      <c r="C703" t="s">
        <v>235</v>
      </c>
      <c r="D703" t="s">
        <v>707</v>
      </c>
      <c r="E703">
        <v>3958</v>
      </c>
      <c r="F703">
        <v>3931</v>
      </c>
      <c r="G703">
        <v>4951</v>
      </c>
      <c r="H703">
        <v>4105</v>
      </c>
      <c r="I703">
        <v>4248</v>
      </c>
      <c r="J703">
        <v>4569</v>
      </c>
      <c r="K703">
        <v>4557</v>
      </c>
      <c r="L703">
        <v>4532</v>
      </c>
      <c r="M703">
        <v>4462</v>
      </c>
    </row>
    <row r="704" spans="1:13" x14ac:dyDescent="0.45">
      <c r="A704" t="s">
        <v>1266</v>
      </c>
      <c r="B704" t="s">
        <v>6</v>
      </c>
      <c r="C704" t="s">
        <v>235</v>
      </c>
      <c r="D704" t="s">
        <v>709</v>
      </c>
      <c r="E704">
        <v>24</v>
      </c>
      <c r="F704">
        <v>33</v>
      </c>
      <c r="G704">
        <v>28</v>
      </c>
      <c r="H704">
        <v>31</v>
      </c>
      <c r="I704">
        <v>48</v>
      </c>
      <c r="J704">
        <v>50</v>
      </c>
      <c r="K704">
        <v>55</v>
      </c>
      <c r="L704">
        <v>53</v>
      </c>
      <c r="M704">
        <v>57</v>
      </c>
    </row>
    <row r="705" spans="1:13" x14ac:dyDescent="0.45">
      <c r="A705" t="s">
        <v>1267</v>
      </c>
      <c r="B705" t="s">
        <v>6</v>
      </c>
      <c r="C705" t="s">
        <v>235</v>
      </c>
      <c r="D705" t="s">
        <v>711</v>
      </c>
      <c r="E705">
        <v>3454</v>
      </c>
      <c r="F705">
        <v>3562</v>
      </c>
      <c r="G705">
        <v>4386</v>
      </c>
      <c r="H705">
        <v>3749</v>
      </c>
      <c r="I705">
        <v>3929</v>
      </c>
      <c r="J705">
        <v>4084</v>
      </c>
      <c r="K705">
        <v>4063</v>
      </c>
      <c r="L705">
        <v>3829</v>
      </c>
      <c r="M705">
        <v>3945</v>
      </c>
    </row>
    <row r="706" spans="1:13" x14ac:dyDescent="0.45">
      <c r="A706" t="s">
        <v>1268</v>
      </c>
      <c r="B706" t="s">
        <v>6</v>
      </c>
      <c r="C706" t="s">
        <v>235</v>
      </c>
      <c r="D706" t="s">
        <v>713</v>
      </c>
      <c r="E706">
        <v>3</v>
      </c>
      <c r="F706">
        <v>3</v>
      </c>
      <c r="G706">
        <v>6</v>
      </c>
      <c r="H706">
        <v>3</v>
      </c>
      <c r="I706">
        <v>6</v>
      </c>
      <c r="J706">
        <v>6</v>
      </c>
      <c r="K706">
        <v>4</v>
      </c>
      <c r="L706">
        <v>17</v>
      </c>
      <c r="M706">
        <v>12</v>
      </c>
    </row>
    <row r="707" spans="1:13" x14ac:dyDescent="0.45">
      <c r="A707" t="s">
        <v>1269</v>
      </c>
      <c r="B707" t="s">
        <v>6</v>
      </c>
      <c r="C707" t="s">
        <v>235</v>
      </c>
      <c r="D707" t="s">
        <v>715</v>
      </c>
      <c r="E707">
        <v>122</v>
      </c>
      <c r="F707">
        <v>138</v>
      </c>
      <c r="G707">
        <v>185</v>
      </c>
      <c r="H707">
        <v>157</v>
      </c>
      <c r="I707">
        <v>199</v>
      </c>
      <c r="J707">
        <v>245</v>
      </c>
      <c r="K707">
        <v>239</v>
      </c>
      <c r="L707">
        <v>235</v>
      </c>
      <c r="M707">
        <v>269</v>
      </c>
    </row>
    <row r="708" spans="1:13" x14ac:dyDescent="0.45">
      <c r="A708" t="s">
        <v>1270</v>
      </c>
      <c r="B708" t="s">
        <v>6</v>
      </c>
      <c r="C708" t="s">
        <v>235</v>
      </c>
      <c r="D708" t="s">
        <v>717</v>
      </c>
      <c r="E708">
        <v>4</v>
      </c>
      <c r="F708">
        <v>5</v>
      </c>
      <c r="G708">
        <v>8</v>
      </c>
      <c r="H708">
        <v>3</v>
      </c>
      <c r="I708">
        <v>2</v>
      </c>
      <c r="J708">
        <v>5</v>
      </c>
      <c r="K708">
        <v>6</v>
      </c>
      <c r="L708">
        <v>5</v>
      </c>
      <c r="M708">
        <v>8</v>
      </c>
    </row>
    <row r="709" spans="1:13" x14ac:dyDescent="0.45">
      <c r="A709" t="s">
        <v>1271</v>
      </c>
      <c r="B709" t="s">
        <v>6</v>
      </c>
      <c r="C709" t="s">
        <v>235</v>
      </c>
      <c r="D709" t="s">
        <v>719</v>
      </c>
      <c r="E709">
        <v>102</v>
      </c>
      <c r="F709">
        <v>122</v>
      </c>
      <c r="G709">
        <v>134</v>
      </c>
      <c r="H709">
        <v>137</v>
      </c>
      <c r="I709">
        <v>167</v>
      </c>
      <c r="J709">
        <v>220</v>
      </c>
      <c r="K709">
        <v>195</v>
      </c>
      <c r="L709">
        <v>202</v>
      </c>
      <c r="M709">
        <v>259</v>
      </c>
    </row>
    <row r="710" spans="1:13" x14ac:dyDescent="0.45">
      <c r="A710" t="s">
        <v>1272</v>
      </c>
      <c r="B710" t="s">
        <v>6</v>
      </c>
      <c r="C710" t="s">
        <v>235</v>
      </c>
      <c r="D710" t="s">
        <v>721</v>
      </c>
      <c r="E710">
        <v>7</v>
      </c>
      <c r="F710">
        <v>9</v>
      </c>
      <c r="G710">
        <v>8</v>
      </c>
      <c r="H710">
        <v>15</v>
      </c>
      <c r="I710">
        <v>11</v>
      </c>
      <c r="J710">
        <v>20</v>
      </c>
      <c r="K710">
        <v>15</v>
      </c>
      <c r="L710">
        <v>28</v>
      </c>
      <c r="M710">
        <v>19</v>
      </c>
    </row>
    <row r="711" spans="1:13" x14ac:dyDescent="0.45">
      <c r="A711" t="s">
        <v>1273</v>
      </c>
      <c r="B711" t="s">
        <v>6</v>
      </c>
      <c r="C711" t="s">
        <v>235</v>
      </c>
      <c r="D711" t="s">
        <v>723</v>
      </c>
      <c r="E711">
        <v>190</v>
      </c>
      <c r="F711">
        <v>250</v>
      </c>
      <c r="G711">
        <v>295</v>
      </c>
      <c r="H711">
        <v>266</v>
      </c>
      <c r="I711">
        <v>298</v>
      </c>
      <c r="J711">
        <v>347</v>
      </c>
      <c r="K711">
        <v>332</v>
      </c>
      <c r="L711">
        <v>388</v>
      </c>
      <c r="M711">
        <v>394</v>
      </c>
    </row>
    <row r="712" spans="1:13" x14ac:dyDescent="0.45">
      <c r="A712" t="s">
        <v>1274</v>
      </c>
      <c r="B712" t="s">
        <v>6</v>
      </c>
      <c r="C712" t="s">
        <v>235</v>
      </c>
      <c r="D712" t="s">
        <v>725</v>
      </c>
      <c r="E712">
        <v>3</v>
      </c>
      <c r="F712">
        <v>14</v>
      </c>
      <c r="G712">
        <v>13</v>
      </c>
      <c r="H712">
        <v>16</v>
      </c>
      <c r="I712">
        <v>4</v>
      </c>
      <c r="J712">
        <v>12</v>
      </c>
      <c r="K712">
        <v>12</v>
      </c>
      <c r="L712">
        <v>14</v>
      </c>
      <c r="M712">
        <v>10</v>
      </c>
    </row>
    <row r="713" spans="1:13" x14ac:dyDescent="0.45">
      <c r="A713" t="s">
        <v>1275</v>
      </c>
      <c r="B713" t="s">
        <v>6</v>
      </c>
      <c r="C713" t="s">
        <v>235</v>
      </c>
      <c r="D713" t="s">
        <v>727</v>
      </c>
      <c r="E713">
        <v>198</v>
      </c>
      <c r="F713">
        <v>226</v>
      </c>
      <c r="G713">
        <v>328</v>
      </c>
      <c r="H713">
        <v>283</v>
      </c>
      <c r="I713">
        <v>341</v>
      </c>
      <c r="J713">
        <v>352</v>
      </c>
      <c r="K713">
        <v>339</v>
      </c>
      <c r="L713">
        <v>378</v>
      </c>
      <c r="M713">
        <v>398</v>
      </c>
    </row>
    <row r="714" spans="1:13" x14ac:dyDescent="0.45">
      <c r="A714" t="s">
        <v>1276</v>
      </c>
      <c r="B714" t="s">
        <v>6</v>
      </c>
      <c r="C714" t="s">
        <v>235</v>
      </c>
      <c r="D714" t="s">
        <v>729</v>
      </c>
      <c r="E714">
        <v>0</v>
      </c>
      <c r="F714">
        <v>3</v>
      </c>
      <c r="G714">
        <v>4</v>
      </c>
      <c r="H714">
        <v>5</v>
      </c>
      <c r="I714">
        <v>3</v>
      </c>
      <c r="J714">
        <v>11</v>
      </c>
      <c r="K714">
        <v>7</v>
      </c>
      <c r="L714">
        <v>10</v>
      </c>
      <c r="M714">
        <v>9</v>
      </c>
    </row>
    <row r="715" spans="1:13" x14ac:dyDescent="0.45">
      <c r="A715" t="s">
        <v>1277</v>
      </c>
      <c r="B715" t="s">
        <v>6</v>
      </c>
      <c r="C715" t="s">
        <v>235</v>
      </c>
      <c r="D715" t="s">
        <v>731</v>
      </c>
      <c r="E715">
        <v>29</v>
      </c>
      <c r="F715">
        <v>44</v>
      </c>
      <c r="G715">
        <v>65</v>
      </c>
      <c r="H715">
        <v>55</v>
      </c>
      <c r="I715">
        <v>69</v>
      </c>
      <c r="J715">
        <v>87</v>
      </c>
      <c r="K715">
        <v>102</v>
      </c>
      <c r="L715">
        <v>107</v>
      </c>
      <c r="M715">
        <v>110</v>
      </c>
    </row>
    <row r="716" spans="1:13" x14ac:dyDescent="0.45">
      <c r="A716" t="s">
        <v>1278</v>
      </c>
      <c r="B716" t="s">
        <v>6</v>
      </c>
      <c r="C716" t="s">
        <v>235</v>
      </c>
      <c r="D716" t="s">
        <v>733</v>
      </c>
      <c r="E716">
        <v>3</v>
      </c>
      <c r="F716">
        <v>4</v>
      </c>
      <c r="G716">
        <v>1</v>
      </c>
      <c r="H716">
        <v>0</v>
      </c>
      <c r="I716">
        <v>3</v>
      </c>
      <c r="J716">
        <v>2</v>
      </c>
      <c r="K716">
        <v>5</v>
      </c>
      <c r="L716">
        <v>1</v>
      </c>
      <c r="M716">
        <v>5</v>
      </c>
    </row>
    <row r="717" spans="1:13" x14ac:dyDescent="0.45">
      <c r="A717" t="s">
        <v>1279</v>
      </c>
      <c r="B717" t="s">
        <v>6</v>
      </c>
      <c r="C717" t="s">
        <v>235</v>
      </c>
      <c r="D717" t="s">
        <v>735</v>
      </c>
      <c r="E717">
        <v>25</v>
      </c>
      <c r="F717">
        <v>24</v>
      </c>
      <c r="G717">
        <v>43</v>
      </c>
      <c r="H717">
        <v>45</v>
      </c>
      <c r="I717">
        <v>46</v>
      </c>
      <c r="J717">
        <v>65</v>
      </c>
      <c r="K717">
        <v>71</v>
      </c>
      <c r="L717">
        <v>71</v>
      </c>
      <c r="M717">
        <v>93</v>
      </c>
    </row>
    <row r="718" spans="1:13" x14ac:dyDescent="0.45">
      <c r="A718" t="s">
        <v>1280</v>
      </c>
      <c r="B718" t="s">
        <v>6</v>
      </c>
      <c r="C718" t="s">
        <v>235</v>
      </c>
      <c r="D718" t="s">
        <v>737</v>
      </c>
      <c r="E718">
        <v>5</v>
      </c>
      <c r="F718">
        <v>2</v>
      </c>
      <c r="G718">
        <v>1</v>
      </c>
      <c r="H718">
        <v>0</v>
      </c>
      <c r="I718">
        <v>1</v>
      </c>
      <c r="J718">
        <v>1</v>
      </c>
      <c r="K718">
        <v>4</v>
      </c>
      <c r="L718">
        <v>1</v>
      </c>
      <c r="M718">
        <v>4</v>
      </c>
    </row>
    <row r="719" spans="1:13" x14ac:dyDescent="0.45">
      <c r="A719" t="s">
        <v>1281</v>
      </c>
      <c r="B719" t="s">
        <v>6</v>
      </c>
      <c r="C719" t="s">
        <v>235</v>
      </c>
      <c r="D719" t="s">
        <v>739</v>
      </c>
      <c r="E719">
        <v>53</v>
      </c>
      <c r="F719">
        <v>73</v>
      </c>
      <c r="G719">
        <v>61</v>
      </c>
      <c r="H719">
        <v>57</v>
      </c>
      <c r="I719">
        <v>63</v>
      </c>
      <c r="J719">
        <v>83</v>
      </c>
      <c r="K719">
        <v>69</v>
      </c>
      <c r="L719">
        <v>66</v>
      </c>
      <c r="M719">
        <v>69</v>
      </c>
    </row>
    <row r="720" spans="1:13" x14ac:dyDescent="0.45">
      <c r="A720" t="s">
        <v>1282</v>
      </c>
      <c r="B720" t="s">
        <v>6</v>
      </c>
      <c r="C720" t="s">
        <v>235</v>
      </c>
      <c r="D720" t="s">
        <v>741</v>
      </c>
      <c r="E720">
        <v>0</v>
      </c>
      <c r="F720">
        <v>1</v>
      </c>
      <c r="G720">
        <v>3</v>
      </c>
      <c r="H720">
        <v>1</v>
      </c>
      <c r="I720">
        <v>0</v>
      </c>
      <c r="J720">
        <v>2</v>
      </c>
      <c r="K720">
        <v>1</v>
      </c>
      <c r="L720">
        <v>2</v>
      </c>
      <c r="M720">
        <v>1</v>
      </c>
    </row>
    <row r="721" spans="1:13" x14ac:dyDescent="0.45">
      <c r="A721" t="s">
        <v>1283</v>
      </c>
      <c r="B721" t="s">
        <v>6</v>
      </c>
      <c r="C721" t="s">
        <v>235</v>
      </c>
      <c r="D721" t="s">
        <v>743</v>
      </c>
      <c r="E721">
        <v>52</v>
      </c>
      <c r="F721">
        <v>61</v>
      </c>
      <c r="G721">
        <v>65</v>
      </c>
      <c r="H721">
        <v>58</v>
      </c>
      <c r="I721">
        <v>56</v>
      </c>
      <c r="J721">
        <v>57</v>
      </c>
      <c r="K721">
        <v>51</v>
      </c>
      <c r="L721">
        <v>70</v>
      </c>
      <c r="M721">
        <v>54</v>
      </c>
    </row>
    <row r="722" spans="1:13" x14ac:dyDescent="0.45">
      <c r="A722" t="s">
        <v>1284</v>
      </c>
      <c r="B722" t="s">
        <v>6</v>
      </c>
      <c r="C722" t="s">
        <v>235</v>
      </c>
      <c r="D722" t="s">
        <v>745</v>
      </c>
      <c r="E722">
        <v>0</v>
      </c>
      <c r="F722">
        <v>0</v>
      </c>
      <c r="G722">
        <v>1</v>
      </c>
      <c r="H722">
        <v>1</v>
      </c>
      <c r="I722">
        <v>1</v>
      </c>
      <c r="J722">
        <v>1</v>
      </c>
      <c r="K722">
        <v>3</v>
      </c>
      <c r="L722">
        <v>6</v>
      </c>
      <c r="M722">
        <v>3</v>
      </c>
    </row>
    <row r="723" spans="1:13" x14ac:dyDescent="0.45">
      <c r="A723" t="s">
        <v>1285</v>
      </c>
      <c r="B723" t="s">
        <v>6</v>
      </c>
      <c r="C723" t="s">
        <v>235</v>
      </c>
      <c r="D723" t="s">
        <v>747</v>
      </c>
      <c r="E723">
        <v>19</v>
      </c>
      <c r="F723">
        <v>34</v>
      </c>
      <c r="G723">
        <v>25</v>
      </c>
      <c r="H723">
        <v>18</v>
      </c>
      <c r="I723">
        <v>30</v>
      </c>
      <c r="J723">
        <v>29</v>
      </c>
      <c r="K723">
        <v>39</v>
      </c>
      <c r="L723">
        <v>39</v>
      </c>
      <c r="M723">
        <v>35</v>
      </c>
    </row>
    <row r="724" spans="1:13" x14ac:dyDescent="0.45">
      <c r="A724" t="s">
        <v>1286</v>
      </c>
      <c r="B724" t="s">
        <v>6</v>
      </c>
      <c r="C724" t="s">
        <v>235</v>
      </c>
      <c r="D724" t="s">
        <v>749</v>
      </c>
      <c r="E724">
        <v>2</v>
      </c>
      <c r="F724">
        <v>2</v>
      </c>
      <c r="G724">
        <v>0</v>
      </c>
      <c r="H724">
        <v>1</v>
      </c>
      <c r="I724">
        <v>2</v>
      </c>
      <c r="J724">
        <v>4</v>
      </c>
      <c r="K724">
        <v>0</v>
      </c>
      <c r="L724">
        <v>1</v>
      </c>
      <c r="M724">
        <v>0</v>
      </c>
    </row>
    <row r="725" spans="1:13" x14ac:dyDescent="0.45">
      <c r="A725" t="s">
        <v>1287</v>
      </c>
      <c r="B725" t="s">
        <v>6</v>
      </c>
      <c r="C725" t="s">
        <v>235</v>
      </c>
      <c r="D725" t="s">
        <v>751</v>
      </c>
      <c r="E725">
        <v>23</v>
      </c>
      <c r="F725">
        <v>24</v>
      </c>
      <c r="G725">
        <v>36</v>
      </c>
      <c r="H725">
        <v>29</v>
      </c>
      <c r="I725">
        <v>39</v>
      </c>
      <c r="J725">
        <v>54</v>
      </c>
      <c r="K725">
        <v>49</v>
      </c>
      <c r="L725">
        <v>37</v>
      </c>
      <c r="M725">
        <v>44</v>
      </c>
    </row>
    <row r="726" spans="1:13" x14ac:dyDescent="0.45">
      <c r="A726" t="s">
        <v>1288</v>
      </c>
      <c r="B726" t="s">
        <v>6</v>
      </c>
      <c r="C726" t="s">
        <v>235</v>
      </c>
      <c r="D726" t="s">
        <v>753</v>
      </c>
      <c r="E726">
        <v>0</v>
      </c>
      <c r="F726">
        <v>1</v>
      </c>
      <c r="G726">
        <v>1</v>
      </c>
      <c r="H726">
        <v>1</v>
      </c>
      <c r="I726">
        <v>1</v>
      </c>
      <c r="J726">
        <v>2</v>
      </c>
      <c r="K726">
        <v>2</v>
      </c>
      <c r="L726">
        <v>2</v>
      </c>
      <c r="M726">
        <v>5</v>
      </c>
    </row>
    <row r="727" spans="1:13" x14ac:dyDescent="0.45">
      <c r="A727" t="s">
        <v>1289</v>
      </c>
      <c r="B727" t="s">
        <v>6</v>
      </c>
      <c r="C727" t="s">
        <v>235</v>
      </c>
      <c r="D727" t="s">
        <v>755</v>
      </c>
      <c r="E727">
        <v>154</v>
      </c>
      <c r="F727">
        <v>138</v>
      </c>
      <c r="G727">
        <v>115</v>
      </c>
      <c r="H727">
        <v>77</v>
      </c>
      <c r="I727">
        <v>70</v>
      </c>
      <c r="J727">
        <v>55</v>
      </c>
      <c r="K727">
        <v>59</v>
      </c>
      <c r="L727">
        <v>58</v>
      </c>
      <c r="M727">
        <v>60</v>
      </c>
    </row>
    <row r="728" spans="1:13" x14ac:dyDescent="0.45">
      <c r="A728" t="s">
        <v>1290</v>
      </c>
      <c r="B728" t="s">
        <v>6</v>
      </c>
      <c r="C728" t="s">
        <v>235</v>
      </c>
      <c r="D728" t="s">
        <v>757</v>
      </c>
      <c r="E728">
        <v>5</v>
      </c>
      <c r="F728">
        <v>2</v>
      </c>
      <c r="G728">
        <v>1</v>
      </c>
      <c r="H728">
        <v>1</v>
      </c>
      <c r="I728">
        <v>2</v>
      </c>
      <c r="J728">
        <v>3</v>
      </c>
      <c r="K728">
        <v>2</v>
      </c>
      <c r="L728">
        <v>0</v>
      </c>
      <c r="M728">
        <v>2</v>
      </c>
    </row>
    <row r="729" spans="1:13" x14ac:dyDescent="0.45">
      <c r="A729" t="s">
        <v>1291</v>
      </c>
      <c r="B729" t="s">
        <v>6</v>
      </c>
      <c r="C729" t="s">
        <v>235</v>
      </c>
      <c r="D729" t="s">
        <v>759</v>
      </c>
      <c r="E729">
        <v>181</v>
      </c>
      <c r="F729">
        <v>117</v>
      </c>
      <c r="G729">
        <v>113</v>
      </c>
      <c r="H729">
        <v>83</v>
      </c>
      <c r="I729">
        <v>52</v>
      </c>
      <c r="J729">
        <v>66</v>
      </c>
      <c r="K729">
        <v>55</v>
      </c>
      <c r="L729">
        <v>130</v>
      </c>
      <c r="M729">
        <v>45</v>
      </c>
    </row>
    <row r="730" spans="1:13" x14ac:dyDescent="0.45">
      <c r="A730" t="s">
        <v>1292</v>
      </c>
      <c r="B730" t="s">
        <v>6</v>
      </c>
      <c r="C730" t="s">
        <v>235</v>
      </c>
      <c r="D730" t="s">
        <v>761</v>
      </c>
      <c r="E730">
        <v>32</v>
      </c>
      <c r="F730">
        <v>27</v>
      </c>
      <c r="G730">
        <v>39</v>
      </c>
      <c r="H730">
        <v>31</v>
      </c>
      <c r="I730">
        <v>38</v>
      </c>
      <c r="J730">
        <v>46</v>
      </c>
      <c r="K730">
        <v>37</v>
      </c>
      <c r="L730">
        <v>67</v>
      </c>
      <c r="M730">
        <v>61</v>
      </c>
    </row>
    <row r="731" spans="1:13" x14ac:dyDescent="0.45">
      <c r="A731" t="s">
        <v>1293</v>
      </c>
      <c r="B731" t="s">
        <v>6</v>
      </c>
      <c r="C731" t="s">
        <v>235</v>
      </c>
      <c r="D731" t="s">
        <v>763</v>
      </c>
      <c r="E731">
        <v>2372</v>
      </c>
      <c r="F731">
        <v>2371</v>
      </c>
      <c r="G731">
        <v>2523</v>
      </c>
      <c r="H731">
        <v>2399</v>
      </c>
      <c r="I731">
        <v>2414</v>
      </c>
      <c r="J731">
        <v>2691</v>
      </c>
      <c r="K731">
        <v>2611</v>
      </c>
      <c r="L731">
        <v>2720</v>
      </c>
      <c r="M731">
        <v>2720</v>
      </c>
    </row>
    <row r="732" spans="1:13" x14ac:dyDescent="0.45">
      <c r="A732" t="s">
        <v>1294</v>
      </c>
      <c r="B732" t="s">
        <v>6</v>
      </c>
      <c r="C732" t="s">
        <v>235</v>
      </c>
      <c r="D732" t="s">
        <v>765</v>
      </c>
      <c r="E732">
        <v>23</v>
      </c>
      <c r="F732">
        <v>28</v>
      </c>
      <c r="G732">
        <v>37</v>
      </c>
      <c r="H732">
        <v>26</v>
      </c>
      <c r="I732">
        <v>36</v>
      </c>
      <c r="J732">
        <v>45</v>
      </c>
      <c r="K732">
        <v>62</v>
      </c>
      <c r="L732">
        <v>51</v>
      </c>
      <c r="M732">
        <v>56</v>
      </c>
    </row>
    <row r="733" spans="1:13" x14ac:dyDescent="0.45">
      <c r="A733" t="s">
        <v>1295</v>
      </c>
      <c r="B733" t="s">
        <v>6</v>
      </c>
      <c r="C733" t="s">
        <v>235</v>
      </c>
      <c r="D733" t="s">
        <v>767</v>
      </c>
      <c r="E733">
        <v>2205</v>
      </c>
      <c r="F733">
        <v>2092</v>
      </c>
      <c r="G733">
        <v>2285</v>
      </c>
      <c r="H733">
        <v>2087</v>
      </c>
      <c r="I733">
        <v>2302</v>
      </c>
      <c r="J733">
        <v>2413</v>
      </c>
      <c r="K733">
        <v>2320</v>
      </c>
      <c r="L733">
        <v>2371</v>
      </c>
      <c r="M733">
        <v>2228</v>
      </c>
    </row>
    <row r="734" spans="1:13" x14ac:dyDescent="0.45">
      <c r="A734" t="s">
        <v>1296</v>
      </c>
      <c r="B734" t="s">
        <v>6</v>
      </c>
      <c r="C734" t="s">
        <v>235</v>
      </c>
      <c r="D734" t="s">
        <v>769</v>
      </c>
      <c r="E734">
        <v>2</v>
      </c>
      <c r="F734">
        <v>2</v>
      </c>
      <c r="G734">
        <v>3</v>
      </c>
      <c r="H734">
        <v>1</v>
      </c>
      <c r="I734">
        <v>2</v>
      </c>
      <c r="J734">
        <v>5</v>
      </c>
      <c r="K734">
        <v>9</v>
      </c>
      <c r="L734">
        <v>5</v>
      </c>
      <c r="M734">
        <v>6</v>
      </c>
    </row>
    <row r="735" spans="1:13" x14ac:dyDescent="0.45">
      <c r="A735" t="s">
        <v>1297</v>
      </c>
      <c r="B735" t="s">
        <v>6</v>
      </c>
      <c r="C735" t="s">
        <v>235</v>
      </c>
      <c r="D735" t="s">
        <v>771</v>
      </c>
      <c r="E735">
        <v>40</v>
      </c>
      <c r="F735">
        <v>49</v>
      </c>
      <c r="G735">
        <v>61</v>
      </c>
      <c r="H735">
        <v>55</v>
      </c>
      <c r="I735">
        <v>54</v>
      </c>
      <c r="J735">
        <v>97</v>
      </c>
      <c r="K735">
        <v>81</v>
      </c>
      <c r="L735">
        <v>100</v>
      </c>
      <c r="M735">
        <v>107</v>
      </c>
    </row>
    <row r="736" spans="1:13" x14ac:dyDescent="0.45">
      <c r="A736" t="s">
        <v>1298</v>
      </c>
      <c r="B736" t="s">
        <v>6</v>
      </c>
      <c r="C736" t="s">
        <v>235</v>
      </c>
      <c r="D736" t="s">
        <v>773</v>
      </c>
      <c r="E736">
        <v>4</v>
      </c>
      <c r="F736">
        <v>1</v>
      </c>
      <c r="G736">
        <v>1</v>
      </c>
      <c r="H736">
        <v>1</v>
      </c>
      <c r="I736">
        <v>2</v>
      </c>
      <c r="J736">
        <v>4</v>
      </c>
      <c r="K736">
        <v>2</v>
      </c>
      <c r="L736">
        <v>0</v>
      </c>
      <c r="M736">
        <v>7</v>
      </c>
    </row>
    <row r="737" spans="1:13" x14ac:dyDescent="0.45">
      <c r="A737" t="s">
        <v>1299</v>
      </c>
      <c r="B737" t="s">
        <v>6</v>
      </c>
      <c r="C737" t="s">
        <v>235</v>
      </c>
      <c r="D737" t="s">
        <v>775</v>
      </c>
      <c r="E737">
        <v>29</v>
      </c>
      <c r="F737">
        <v>35</v>
      </c>
      <c r="G737">
        <v>43</v>
      </c>
      <c r="H737">
        <v>52</v>
      </c>
      <c r="I737">
        <v>67</v>
      </c>
      <c r="J737">
        <v>55</v>
      </c>
      <c r="K737">
        <v>62</v>
      </c>
      <c r="L737">
        <v>74</v>
      </c>
      <c r="M737">
        <v>72</v>
      </c>
    </row>
    <row r="738" spans="1:13" x14ac:dyDescent="0.45">
      <c r="A738" t="s">
        <v>1300</v>
      </c>
      <c r="B738" t="s">
        <v>6</v>
      </c>
      <c r="C738" t="s">
        <v>235</v>
      </c>
      <c r="D738" t="s">
        <v>777</v>
      </c>
      <c r="E738">
        <v>1</v>
      </c>
      <c r="F738">
        <v>0</v>
      </c>
      <c r="G738">
        <v>1</v>
      </c>
      <c r="H738">
        <v>2</v>
      </c>
      <c r="I738">
        <v>0</v>
      </c>
      <c r="J738">
        <v>1</v>
      </c>
      <c r="K738">
        <v>2</v>
      </c>
      <c r="L738">
        <v>1</v>
      </c>
      <c r="M738">
        <v>2</v>
      </c>
    </row>
    <row r="739" spans="1:13" x14ac:dyDescent="0.45">
      <c r="A739" t="s">
        <v>1301</v>
      </c>
      <c r="B739" t="s">
        <v>6</v>
      </c>
      <c r="C739" t="s">
        <v>235</v>
      </c>
      <c r="D739" t="s">
        <v>779</v>
      </c>
      <c r="E739">
        <v>31</v>
      </c>
      <c r="F739">
        <v>27</v>
      </c>
      <c r="G739">
        <v>27</v>
      </c>
      <c r="H739">
        <v>34</v>
      </c>
      <c r="I739">
        <v>40</v>
      </c>
      <c r="J739">
        <v>45</v>
      </c>
      <c r="K739">
        <v>47</v>
      </c>
      <c r="L739">
        <v>65</v>
      </c>
      <c r="M739">
        <v>70</v>
      </c>
    </row>
    <row r="740" spans="1:13" x14ac:dyDescent="0.45">
      <c r="A740" t="s">
        <v>1302</v>
      </c>
      <c r="B740" t="s">
        <v>6</v>
      </c>
      <c r="C740" t="s">
        <v>235</v>
      </c>
      <c r="D740" t="s">
        <v>781</v>
      </c>
      <c r="E740">
        <v>1</v>
      </c>
      <c r="F740">
        <v>3</v>
      </c>
      <c r="G740">
        <v>2</v>
      </c>
      <c r="H740">
        <v>3</v>
      </c>
      <c r="I740">
        <v>1</v>
      </c>
      <c r="J740">
        <v>4</v>
      </c>
      <c r="K740">
        <v>1</v>
      </c>
      <c r="L740">
        <v>4</v>
      </c>
      <c r="M740">
        <v>5</v>
      </c>
    </row>
    <row r="741" spans="1:13" x14ac:dyDescent="0.45">
      <c r="A741" t="s">
        <v>1303</v>
      </c>
      <c r="B741" t="s">
        <v>6</v>
      </c>
      <c r="C741" t="s">
        <v>235</v>
      </c>
      <c r="D741" t="s">
        <v>783</v>
      </c>
      <c r="E741">
        <v>26</v>
      </c>
      <c r="F741">
        <v>27</v>
      </c>
      <c r="G741">
        <v>34</v>
      </c>
      <c r="H741">
        <v>32</v>
      </c>
      <c r="I741">
        <v>36</v>
      </c>
      <c r="J741">
        <v>46</v>
      </c>
      <c r="K741">
        <v>57</v>
      </c>
      <c r="L741">
        <v>45</v>
      </c>
      <c r="M741">
        <v>58</v>
      </c>
    </row>
    <row r="742" spans="1:13" x14ac:dyDescent="0.45">
      <c r="A742" t="s">
        <v>1304</v>
      </c>
      <c r="B742" t="s">
        <v>6</v>
      </c>
      <c r="C742" t="s">
        <v>235</v>
      </c>
      <c r="D742" t="s">
        <v>785</v>
      </c>
      <c r="E742">
        <v>0</v>
      </c>
      <c r="F742">
        <v>2</v>
      </c>
      <c r="G742">
        <v>0</v>
      </c>
      <c r="H742">
        <v>1</v>
      </c>
      <c r="I742">
        <v>1</v>
      </c>
      <c r="J742">
        <v>4</v>
      </c>
      <c r="K742">
        <v>1</v>
      </c>
      <c r="L742">
        <v>7</v>
      </c>
      <c r="M742">
        <v>4</v>
      </c>
    </row>
    <row r="743" spans="1:13" x14ac:dyDescent="0.45">
      <c r="A743" t="s">
        <v>1305</v>
      </c>
      <c r="B743" t="s">
        <v>6</v>
      </c>
      <c r="C743" t="s">
        <v>235</v>
      </c>
      <c r="D743" t="s">
        <v>787</v>
      </c>
      <c r="E743">
        <v>9</v>
      </c>
      <c r="F743">
        <v>7</v>
      </c>
      <c r="G743">
        <v>8</v>
      </c>
      <c r="H743">
        <v>10</v>
      </c>
      <c r="I743">
        <v>13</v>
      </c>
      <c r="J743">
        <v>15</v>
      </c>
      <c r="K743">
        <v>12</v>
      </c>
      <c r="L743">
        <v>22</v>
      </c>
      <c r="M743">
        <v>25</v>
      </c>
    </row>
    <row r="744" spans="1:13" x14ac:dyDescent="0.45">
      <c r="A744" t="s">
        <v>1306</v>
      </c>
      <c r="B744" t="s">
        <v>6</v>
      </c>
      <c r="C744" t="s">
        <v>235</v>
      </c>
      <c r="D744" t="s">
        <v>789</v>
      </c>
      <c r="E744">
        <v>0</v>
      </c>
      <c r="F744">
        <v>0</v>
      </c>
      <c r="G744">
        <v>2</v>
      </c>
      <c r="H744">
        <v>1</v>
      </c>
      <c r="I744">
        <v>1</v>
      </c>
      <c r="J744">
        <v>4</v>
      </c>
      <c r="K744">
        <v>4</v>
      </c>
      <c r="L744">
        <v>3</v>
      </c>
      <c r="M744">
        <v>2</v>
      </c>
    </row>
    <row r="745" spans="1:13" x14ac:dyDescent="0.45">
      <c r="A745" t="s">
        <v>1307</v>
      </c>
      <c r="B745" t="s">
        <v>6</v>
      </c>
      <c r="C745" t="s">
        <v>235</v>
      </c>
      <c r="D745" t="s">
        <v>791</v>
      </c>
      <c r="E745">
        <v>4</v>
      </c>
      <c r="F745">
        <v>5</v>
      </c>
      <c r="G745">
        <v>13</v>
      </c>
      <c r="H745">
        <v>5</v>
      </c>
      <c r="I745">
        <v>9</v>
      </c>
      <c r="J745">
        <v>7</v>
      </c>
      <c r="K745">
        <v>9</v>
      </c>
      <c r="L745">
        <v>16</v>
      </c>
      <c r="M745">
        <v>13</v>
      </c>
    </row>
    <row r="746" spans="1:13" x14ac:dyDescent="0.45">
      <c r="A746" t="s">
        <v>1308</v>
      </c>
      <c r="B746" t="s">
        <v>6</v>
      </c>
      <c r="C746" t="s">
        <v>235</v>
      </c>
      <c r="D746" t="s">
        <v>793</v>
      </c>
      <c r="E746">
        <v>0</v>
      </c>
      <c r="F746">
        <v>0</v>
      </c>
      <c r="G746">
        <v>1</v>
      </c>
      <c r="H746">
        <v>1</v>
      </c>
      <c r="I746">
        <v>3</v>
      </c>
      <c r="J746">
        <v>0</v>
      </c>
      <c r="K746">
        <v>1</v>
      </c>
      <c r="L746">
        <v>2</v>
      </c>
      <c r="M746">
        <v>1</v>
      </c>
    </row>
    <row r="747" spans="1:13" x14ac:dyDescent="0.45">
      <c r="A747" t="s">
        <v>1309</v>
      </c>
      <c r="B747" t="s">
        <v>6</v>
      </c>
      <c r="C747" t="s">
        <v>235</v>
      </c>
      <c r="D747" t="s">
        <v>795</v>
      </c>
      <c r="E747">
        <v>13</v>
      </c>
      <c r="F747">
        <v>16</v>
      </c>
      <c r="G747">
        <v>24</v>
      </c>
      <c r="H747">
        <v>16</v>
      </c>
      <c r="I747">
        <v>20</v>
      </c>
      <c r="J747">
        <v>18</v>
      </c>
      <c r="K747">
        <v>33</v>
      </c>
      <c r="L747">
        <v>29</v>
      </c>
      <c r="M747">
        <v>24</v>
      </c>
    </row>
    <row r="748" spans="1:13" x14ac:dyDescent="0.45">
      <c r="A748" t="s">
        <v>1310</v>
      </c>
      <c r="B748" t="s">
        <v>6</v>
      </c>
      <c r="C748" t="s">
        <v>235</v>
      </c>
      <c r="D748" t="s">
        <v>797</v>
      </c>
      <c r="E748">
        <v>0</v>
      </c>
      <c r="F748">
        <v>0</v>
      </c>
      <c r="G748">
        <v>0</v>
      </c>
      <c r="H748">
        <v>1</v>
      </c>
      <c r="I748">
        <v>2</v>
      </c>
      <c r="J748">
        <v>1</v>
      </c>
      <c r="K748">
        <v>0</v>
      </c>
      <c r="L748">
        <v>2</v>
      </c>
      <c r="M748">
        <v>0</v>
      </c>
    </row>
    <row r="749" spans="1:13" x14ac:dyDescent="0.45">
      <c r="A749" t="s">
        <v>1311</v>
      </c>
      <c r="B749" t="s">
        <v>6</v>
      </c>
      <c r="C749" t="s">
        <v>235</v>
      </c>
      <c r="D749" t="s">
        <v>799</v>
      </c>
      <c r="E749">
        <v>14</v>
      </c>
      <c r="F749">
        <v>17</v>
      </c>
      <c r="G749">
        <v>19</v>
      </c>
      <c r="H749">
        <v>17</v>
      </c>
      <c r="I749">
        <v>21</v>
      </c>
      <c r="J749">
        <v>18</v>
      </c>
      <c r="K749">
        <v>25</v>
      </c>
      <c r="L749">
        <v>34</v>
      </c>
      <c r="M749">
        <v>24</v>
      </c>
    </row>
    <row r="750" spans="1:13" x14ac:dyDescent="0.45">
      <c r="A750" t="s">
        <v>1312</v>
      </c>
      <c r="B750" t="s">
        <v>6</v>
      </c>
      <c r="C750" t="s">
        <v>235</v>
      </c>
      <c r="D750" t="s">
        <v>801</v>
      </c>
      <c r="E750">
        <v>0</v>
      </c>
      <c r="F750">
        <v>1</v>
      </c>
      <c r="G750">
        <v>1</v>
      </c>
      <c r="H750">
        <v>0</v>
      </c>
      <c r="I750">
        <v>0</v>
      </c>
      <c r="J750">
        <v>3</v>
      </c>
      <c r="K750">
        <v>0</v>
      </c>
      <c r="L750">
        <v>0</v>
      </c>
      <c r="M750">
        <v>2</v>
      </c>
    </row>
    <row r="751" spans="1:13" x14ac:dyDescent="0.45">
      <c r="A751" t="s">
        <v>1313</v>
      </c>
      <c r="B751" t="s">
        <v>6</v>
      </c>
      <c r="C751" t="s">
        <v>235</v>
      </c>
      <c r="D751" t="s">
        <v>803</v>
      </c>
      <c r="E751">
        <v>9</v>
      </c>
      <c r="F751">
        <v>6</v>
      </c>
      <c r="G751">
        <v>8</v>
      </c>
      <c r="H751">
        <v>8</v>
      </c>
      <c r="I751">
        <v>11</v>
      </c>
      <c r="J751">
        <v>15</v>
      </c>
      <c r="K751">
        <v>19</v>
      </c>
      <c r="L751">
        <v>16</v>
      </c>
      <c r="M751">
        <v>13</v>
      </c>
    </row>
    <row r="752" spans="1:13" x14ac:dyDescent="0.45">
      <c r="A752" t="s">
        <v>1314</v>
      </c>
      <c r="B752" t="s">
        <v>6</v>
      </c>
      <c r="C752" t="s">
        <v>235</v>
      </c>
      <c r="D752" t="s">
        <v>805</v>
      </c>
      <c r="E752">
        <v>0</v>
      </c>
      <c r="F752">
        <v>0</v>
      </c>
      <c r="G752">
        <v>0</v>
      </c>
      <c r="H752">
        <v>0</v>
      </c>
      <c r="I752">
        <v>2</v>
      </c>
      <c r="J752">
        <v>2</v>
      </c>
      <c r="K752">
        <v>0</v>
      </c>
      <c r="L752">
        <v>0</v>
      </c>
      <c r="M752">
        <v>0</v>
      </c>
    </row>
    <row r="753" spans="1:13" x14ac:dyDescent="0.45">
      <c r="A753" t="s">
        <v>1315</v>
      </c>
      <c r="B753" t="s">
        <v>6</v>
      </c>
      <c r="C753" t="s">
        <v>235</v>
      </c>
      <c r="D753" t="s">
        <v>807</v>
      </c>
      <c r="E753">
        <v>5</v>
      </c>
      <c r="F753">
        <v>9</v>
      </c>
      <c r="G753">
        <v>11</v>
      </c>
      <c r="H753">
        <v>6</v>
      </c>
      <c r="I753">
        <v>6</v>
      </c>
      <c r="J753">
        <v>8</v>
      </c>
      <c r="K753">
        <v>11</v>
      </c>
      <c r="L753">
        <v>12</v>
      </c>
      <c r="M753">
        <v>9</v>
      </c>
    </row>
    <row r="754" spans="1:13" x14ac:dyDescent="0.45">
      <c r="A754" t="s">
        <v>1316</v>
      </c>
      <c r="B754" t="s">
        <v>6</v>
      </c>
      <c r="C754" t="s">
        <v>235</v>
      </c>
      <c r="D754" t="s">
        <v>809</v>
      </c>
      <c r="E754">
        <v>2</v>
      </c>
      <c r="F754">
        <v>2</v>
      </c>
      <c r="G754">
        <v>1</v>
      </c>
      <c r="H754">
        <v>0</v>
      </c>
      <c r="I754">
        <v>4</v>
      </c>
      <c r="J754">
        <v>1</v>
      </c>
      <c r="K754">
        <v>1</v>
      </c>
      <c r="L754">
        <v>0</v>
      </c>
      <c r="M754">
        <v>1</v>
      </c>
    </row>
    <row r="755" spans="1:13" x14ac:dyDescent="0.45">
      <c r="A755" t="s">
        <v>1317</v>
      </c>
      <c r="B755" t="s">
        <v>6</v>
      </c>
      <c r="C755" t="s">
        <v>235</v>
      </c>
      <c r="D755" t="s">
        <v>811</v>
      </c>
      <c r="E755">
        <v>75</v>
      </c>
      <c r="F755">
        <v>40</v>
      </c>
      <c r="G755">
        <v>43</v>
      </c>
      <c r="H755">
        <v>28</v>
      </c>
      <c r="I755">
        <v>26</v>
      </c>
      <c r="J755">
        <v>26</v>
      </c>
      <c r="K755">
        <v>21</v>
      </c>
      <c r="L755">
        <v>33</v>
      </c>
      <c r="M755">
        <v>32</v>
      </c>
    </row>
    <row r="756" spans="1:13" x14ac:dyDescent="0.45">
      <c r="A756" t="s">
        <v>1318</v>
      </c>
      <c r="B756" t="s">
        <v>6</v>
      </c>
      <c r="C756" t="s">
        <v>235</v>
      </c>
      <c r="D756" t="s">
        <v>813</v>
      </c>
      <c r="E756">
        <v>1</v>
      </c>
      <c r="F756">
        <v>1</v>
      </c>
      <c r="G756">
        <v>1</v>
      </c>
      <c r="H756">
        <v>0</v>
      </c>
      <c r="I756">
        <v>0</v>
      </c>
      <c r="J756">
        <v>1</v>
      </c>
      <c r="K756">
        <v>1</v>
      </c>
      <c r="L756">
        <v>0</v>
      </c>
      <c r="M756">
        <v>2</v>
      </c>
    </row>
    <row r="757" spans="1:13" x14ac:dyDescent="0.45">
      <c r="A757" t="s">
        <v>1319</v>
      </c>
      <c r="B757" t="s">
        <v>6</v>
      </c>
      <c r="C757" t="s">
        <v>235</v>
      </c>
      <c r="D757" t="s">
        <v>815</v>
      </c>
      <c r="E757">
        <v>68</v>
      </c>
      <c r="F757">
        <v>35</v>
      </c>
      <c r="G757">
        <v>24</v>
      </c>
      <c r="H757">
        <v>32</v>
      </c>
      <c r="I757">
        <v>29</v>
      </c>
      <c r="J757">
        <v>13</v>
      </c>
      <c r="K757">
        <v>26</v>
      </c>
      <c r="L757">
        <v>38</v>
      </c>
      <c r="M757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24"/>
  <sheetViews>
    <sheetView tabSelected="1" zoomScaleNormal="100" workbookViewId="0"/>
  </sheetViews>
  <sheetFormatPr defaultColWidth="9.1328125" defaultRowHeight="12.75" x14ac:dyDescent="0.35"/>
  <cols>
    <col min="1" max="1" width="1.86328125" style="1" customWidth="1"/>
    <col min="2" max="2" width="10.1328125" style="1" customWidth="1"/>
    <col min="3" max="3" width="126.1328125" style="1" customWidth="1"/>
    <col min="4" max="4" width="17.73046875" style="1" bestFit="1" customWidth="1"/>
    <col min="5" max="16384" width="9.1328125" style="1"/>
  </cols>
  <sheetData>
    <row r="5" spans="2:4" ht="14.25" x14ac:dyDescent="0.35">
      <c r="C5" s="2"/>
    </row>
    <row r="8" spans="2:4" x14ac:dyDescent="0.35">
      <c r="B8" s="3" t="s">
        <v>1320</v>
      </c>
      <c r="C8" s="3" t="s">
        <v>1321</v>
      </c>
      <c r="D8" s="4" t="s">
        <v>1322</v>
      </c>
    </row>
    <row r="9" spans="2:4" ht="27" customHeight="1" x14ac:dyDescent="0.35">
      <c r="B9" s="5" t="s">
        <v>1323</v>
      </c>
      <c r="C9" s="6" t="s">
        <v>1324</v>
      </c>
      <c r="D9" s="7" t="s">
        <v>1325</v>
      </c>
    </row>
    <row r="10" spans="2:4" ht="27" customHeight="1" x14ac:dyDescent="0.35">
      <c r="B10" s="5" t="s">
        <v>1326</v>
      </c>
      <c r="C10" s="6" t="s">
        <v>1327</v>
      </c>
      <c r="D10" s="7" t="s">
        <v>1325</v>
      </c>
    </row>
    <row r="11" spans="2:4" ht="27" customHeight="1" x14ac:dyDescent="0.35">
      <c r="B11" s="5" t="s">
        <v>1328</v>
      </c>
      <c r="C11" s="6" t="s">
        <v>1329</v>
      </c>
      <c r="D11" s="7" t="s">
        <v>1348</v>
      </c>
    </row>
    <row r="12" spans="2:4" ht="27" customHeight="1" x14ac:dyDescent="0.35">
      <c r="B12" s="8" t="s">
        <v>1330</v>
      </c>
      <c r="C12" s="6" t="s">
        <v>1331</v>
      </c>
      <c r="D12" s="7" t="s">
        <v>1332</v>
      </c>
    </row>
    <row r="13" spans="2:4" ht="27" customHeight="1" x14ac:dyDescent="0.35">
      <c r="B13" s="8" t="s">
        <v>1333</v>
      </c>
      <c r="C13" s="6" t="s">
        <v>1334</v>
      </c>
      <c r="D13" s="7" t="s">
        <v>1332</v>
      </c>
    </row>
    <row r="14" spans="2:4" ht="27" customHeight="1" x14ac:dyDescent="0.35">
      <c r="B14" s="8" t="s">
        <v>1335</v>
      </c>
      <c r="C14" s="6" t="s">
        <v>1336</v>
      </c>
      <c r="D14" s="7" t="s">
        <v>1332</v>
      </c>
    </row>
    <row r="15" spans="2:4" ht="27" customHeight="1" x14ac:dyDescent="0.35">
      <c r="B15" s="5" t="s">
        <v>1337</v>
      </c>
      <c r="C15" s="6" t="s">
        <v>1338</v>
      </c>
      <c r="D15" s="7" t="s">
        <v>1332</v>
      </c>
    </row>
    <row r="16" spans="2:4" ht="27" customHeight="1" x14ac:dyDescent="0.35">
      <c r="B16" s="5" t="s">
        <v>1339</v>
      </c>
      <c r="C16" s="6" t="s">
        <v>1340</v>
      </c>
      <c r="D16" s="7" t="s">
        <v>1332</v>
      </c>
    </row>
    <row r="17" spans="2:4" ht="27" customHeight="1" x14ac:dyDescent="0.35">
      <c r="B17" s="5" t="s">
        <v>1341</v>
      </c>
      <c r="C17" s="6" t="s">
        <v>1342</v>
      </c>
      <c r="D17" s="7" t="s">
        <v>1332</v>
      </c>
    </row>
    <row r="18" spans="2:4" ht="27" customHeight="1" x14ac:dyDescent="0.35">
      <c r="B18" s="5" t="s">
        <v>1343</v>
      </c>
      <c r="C18" s="6" t="s">
        <v>1344</v>
      </c>
      <c r="D18" s="7" t="s">
        <v>1332</v>
      </c>
    </row>
    <row r="19" spans="2:4" ht="27" customHeight="1" x14ac:dyDescent="0.35">
      <c r="B19" s="5" t="s">
        <v>1345</v>
      </c>
      <c r="C19" s="6" t="s">
        <v>1346</v>
      </c>
      <c r="D19" s="7" t="s">
        <v>1332</v>
      </c>
    </row>
    <row r="20" spans="2:4" ht="27" customHeight="1" x14ac:dyDescent="0.35">
      <c r="B20" s="5" t="s">
        <v>1347</v>
      </c>
      <c r="C20" s="6" t="s">
        <v>1997</v>
      </c>
      <c r="D20" s="7" t="s">
        <v>1348</v>
      </c>
    </row>
    <row r="21" spans="2:4" ht="27" customHeight="1" x14ac:dyDescent="0.35">
      <c r="B21" s="5" t="s">
        <v>1349</v>
      </c>
      <c r="C21" s="6" t="s">
        <v>1998</v>
      </c>
      <c r="D21" s="7" t="s">
        <v>1350</v>
      </c>
    </row>
    <row r="22" spans="2:4" ht="23.25" x14ac:dyDescent="0.35">
      <c r="B22" s="5" t="s">
        <v>2005</v>
      </c>
      <c r="C22" s="6" t="s">
        <v>1351</v>
      </c>
      <c r="D22" s="7" t="s">
        <v>1352</v>
      </c>
    </row>
    <row r="23" spans="2:4" ht="27" customHeight="1" x14ac:dyDescent="0.35">
      <c r="B23" s="5" t="s">
        <v>2006</v>
      </c>
      <c r="C23" s="6" t="s">
        <v>2007</v>
      </c>
      <c r="D23" s="7" t="s">
        <v>1352</v>
      </c>
    </row>
    <row r="24" spans="2:4" ht="27" customHeight="1" x14ac:dyDescent="0.35">
      <c r="B24" s="5" t="s">
        <v>1353</v>
      </c>
      <c r="C24" s="6" t="s">
        <v>1970</v>
      </c>
      <c r="D24" s="7" t="s">
        <v>1348</v>
      </c>
    </row>
  </sheetData>
  <hyperlinks>
    <hyperlink ref="B9" location="'Table 1'!A1" display="Table 1"/>
    <hyperlink ref="B10" location="'Table 2'!A1" display="Table 2"/>
    <hyperlink ref="B12" location="'Table 3'!A1" display="Table 3"/>
    <hyperlink ref="B13" location="'Table 4'!A1" display="Table 4"/>
    <hyperlink ref="B14" location="'Table 5'!A1" display="Table 5"/>
    <hyperlink ref="B24" location="'Table A'!A1" display="Table A"/>
    <hyperlink ref="B11" location="'Table 2a'!A1" display="Table 2a"/>
    <hyperlink ref="B15" location="'Table 6'!A1" display="Table 6"/>
    <hyperlink ref="B16" location="'Table 7'!A1" display="Table 7"/>
    <hyperlink ref="B17" location="'Table 8'!A1" display="Table 8"/>
    <hyperlink ref="B19" location="'Table 10'!A1" display="Table 10"/>
    <hyperlink ref="B22" location="'Table 12'!A1" display="Table 12"/>
    <hyperlink ref="B18" location="'Table 9'!A1" display="Table 9"/>
    <hyperlink ref="B21" location="'Table 11cd'!A1" display="Table 11cd"/>
    <hyperlink ref="B20" location="'Table 11ab'!A1" display="Table 11ab"/>
    <hyperlink ref="B23" location="'Table 12'!A1" display="Table 12"/>
  </hyperlinks>
  <pageMargins left="0.7" right="0.7" top="0.75" bottom="0.75" header="0.3" footer="0.3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"/>
  <sheetViews>
    <sheetView zoomScaleNormal="100" workbookViewId="0"/>
  </sheetViews>
  <sheetFormatPr defaultColWidth="9.1328125" defaultRowHeight="10.15" x14ac:dyDescent="0.3"/>
  <cols>
    <col min="1" max="1" width="12.3984375" style="14" customWidth="1"/>
    <col min="2" max="14" width="7.59765625" style="14" customWidth="1"/>
    <col min="15" max="15" width="9.3984375" style="14" bestFit="1" customWidth="1"/>
    <col min="16" max="16" width="12.3984375" style="14" customWidth="1"/>
    <col min="17" max="21" width="6.73046875" style="14" bestFit="1" customWidth="1"/>
    <col min="22" max="29" width="6.73046875" style="14" customWidth="1"/>
    <col min="30" max="30" width="9.1328125" style="14"/>
    <col min="31" max="31" width="14.73046875" style="14" customWidth="1"/>
    <col min="32" max="16384" width="9.1328125" style="14"/>
  </cols>
  <sheetData>
    <row r="1" spans="1:44" s="10" customFormat="1" ht="11.65" x14ac:dyDescent="0.35">
      <c r="A1" s="9" t="s">
        <v>1354</v>
      </c>
      <c r="B1" s="9"/>
      <c r="C1" s="9"/>
      <c r="D1" s="9"/>
      <c r="P1" s="11" t="s">
        <v>1355</v>
      </c>
      <c r="AE1" s="11" t="s">
        <v>1356</v>
      </c>
    </row>
    <row r="2" spans="1:44" s="10" customFormat="1" ht="11.65" x14ac:dyDescent="0.35">
      <c r="A2" s="9" t="s">
        <v>1975</v>
      </c>
      <c r="B2" s="9"/>
      <c r="C2" s="9"/>
      <c r="D2" s="9"/>
      <c r="P2" s="11" t="s">
        <v>1976</v>
      </c>
      <c r="AE2" s="11" t="s">
        <v>1977</v>
      </c>
    </row>
    <row r="3" spans="1:44" s="10" customFormat="1" ht="11.65" x14ac:dyDescent="0.35">
      <c r="A3" s="12" t="s">
        <v>1357</v>
      </c>
      <c r="B3" s="12"/>
      <c r="C3" s="12"/>
      <c r="D3" s="12"/>
      <c r="P3" s="12" t="s">
        <v>1357</v>
      </c>
      <c r="AE3" s="12" t="s">
        <v>1357</v>
      </c>
    </row>
    <row r="4" spans="1:44" s="10" customFormat="1" ht="11.65" x14ac:dyDescent="0.35">
      <c r="A4" s="12" t="s">
        <v>1978</v>
      </c>
      <c r="B4" s="12"/>
      <c r="C4" s="12"/>
      <c r="D4" s="12"/>
      <c r="P4" s="12" t="s">
        <v>1978</v>
      </c>
      <c r="AE4" s="12" t="s">
        <v>1978</v>
      </c>
    </row>
    <row r="5" spans="1:44" s="10" customFormat="1" x14ac:dyDescent="0.3"/>
    <row r="6" spans="1:44" ht="13.15" x14ac:dyDescent="0.4">
      <c r="A6" s="13" t="s">
        <v>1358</v>
      </c>
      <c r="B6" s="13"/>
      <c r="C6" s="13"/>
      <c r="D6" s="13"/>
      <c r="P6" s="15" t="s">
        <v>1359</v>
      </c>
      <c r="Q6" s="15"/>
      <c r="R6" s="15"/>
      <c r="S6" s="15"/>
      <c r="U6" s="16"/>
      <c r="V6" s="16"/>
      <c r="W6" s="16"/>
      <c r="X6" s="16"/>
      <c r="Y6" s="16"/>
      <c r="Z6" s="16"/>
      <c r="AA6" s="16"/>
      <c r="AB6" s="16"/>
      <c r="AC6" s="16"/>
      <c r="AE6" s="15" t="s">
        <v>1359</v>
      </c>
      <c r="AF6" s="15"/>
      <c r="AG6" s="15"/>
      <c r="AH6" s="15"/>
      <c r="AJ6" s="16"/>
      <c r="AK6" s="16"/>
      <c r="AL6" s="16"/>
      <c r="AM6" s="16"/>
      <c r="AN6" s="16"/>
      <c r="AO6" s="16"/>
      <c r="AP6" s="16"/>
      <c r="AQ6" s="16"/>
      <c r="AR6" s="16"/>
    </row>
    <row r="7" spans="1:44" x14ac:dyDescent="0.3">
      <c r="P7" s="17"/>
      <c r="Q7" s="17"/>
      <c r="R7" s="17"/>
      <c r="S7" s="17"/>
      <c r="U7" s="18"/>
      <c r="V7" s="18"/>
      <c r="W7" s="18"/>
      <c r="X7" s="18"/>
      <c r="Y7" s="18"/>
      <c r="Z7" s="16"/>
      <c r="AA7" s="18"/>
      <c r="AB7" s="18"/>
      <c r="AC7" s="18"/>
      <c r="AE7" s="17"/>
      <c r="AF7" s="17"/>
      <c r="AG7" s="17"/>
      <c r="AH7" s="17"/>
      <c r="AJ7" s="18"/>
      <c r="AK7" s="18"/>
      <c r="AL7" s="18"/>
      <c r="AM7" s="18"/>
      <c r="AN7" s="18"/>
      <c r="AO7" s="16"/>
      <c r="AP7" s="18"/>
      <c r="AQ7" s="18"/>
      <c r="AR7" s="18"/>
    </row>
    <row r="8" spans="1:44" x14ac:dyDescent="0.3">
      <c r="A8" s="19" t="s">
        <v>1360</v>
      </c>
      <c r="B8" s="20" t="s">
        <v>1361</v>
      </c>
      <c r="C8" s="20" t="s">
        <v>1362</v>
      </c>
      <c r="D8" s="20" t="s">
        <v>1363</v>
      </c>
      <c r="E8" s="21" t="s">
        <v>1364</v>
      </c>
      <c r="F8" s="21" t="s">
        <v>1365</v>
      </c>
      <c r="G8" s="21" t="s">
        <v>1366</v>
      </c>
      <c r="H8" s="21" t="s">
        <v>1367</v>
      </c>
      <c r="I8" s="21" t="s">
        <v>1368</v>
      </c>
      <c r="J8" s="21" t="s">
        <v>1369</v>
      </c>
      <c r="K8" s="21" t="s">
        <v>1370</v>
      </c>
      <c r="L8" s="20" t="s">
        <v>1371</v>
      </c>
      <c r="M8" s="20" t="s">
        <v>1372</v>
      </c>
      <c r="N8" s="20" t="s">
        <v>1352</v>
      </c>
      <c r="P8" s="19" t="s">
        <v>1360</v>
      </c>
      <c r="Q8" s="20" t="s">
        <v>1361</v>
      </c>
      <c r="R8" s="20" t="s">
        <v>1362</v>
      </c>
      <c r="S8" s="20" t="s">
        <v>1363</v>
      </c>
      <c r="T8" s="21" t="s">
        <v>1364</v>
      </c>
      <c r="U8" s="21" t="s">
        <v>1365</v>
      </c>
      <c r="V8" s="21" t="s">
        <v>1366</v>
      </c>
      <c r="W8" s="21" t="s">
        <v>1367</v>
      </c>
      <c r="X8" s="21" t="s">
        <v>1368</v>
      </c>
      <c r="Y8" s="21" t="s">
        <v>1369</v>
      </c>
      <c r="Z8" s="21" t="s">
        <v>1370</v>
      </c>
      <c r="AA8" s="20" t="s">
        <v>1371</v>
      </c>
      <c r="AB8" s="20" t="s">
        <v>1372</v>
      </c>
      <c r="AC8" s="20" t="s">
        <v>1352</v>
      </c>
      <c r="AE8" s="19" t="s">
        <v>1360</v>
      </c>
      <c r="AF8" s="20" t="s">
        <v>1361</v>
      </c>
      <c r="AG8" s="20" t="s">
        <v>1362</v>
      </c>
      <c r="AH8" s="20" t="s">
        <v>1363</v>
      </c>
      <c r="AI8" s="21" t="s">
        <v>1364</v>
      </c>
      <c r="AJ8" s="21" t="s">
        <v>1365</v>
      </c>
      <c r="AK8" s="21" t="s">
        <v>1366</v>
      </c>
      <c r="AL8" s="21" t="s">
        <v>1367</v>
      </c>
      <c r="AM8" s="21" t="s">
        <v>1368</v>
      </c>
      <c r="AN8" s="21" t="s">
        <v>1369</v>
      </c>
      <c r="AO8" s="21" t="s">
        <v>1370</v>
      </c>
      <c r="AP8" s="20" t="s">
        <v>1371</v>
      </c>
      <c r="AQ8" s="20" t="s">
        <v>1372</v>
      </c>
      <c r="AR8" s="20" t="s">
        <v>1352</v>
      </c>
    </row>
    <row r="9" spans="1:44" x14ac:dyDescent="0.3">
      <c r="A9" s="22" t="s">
        <v>1373</v>
      </c>
      <c r="B9" s="23">
        <v>0.14221434415053177</v>
      </c>
      <c r="C9" s="23">
        <v>0.15087416892391037</v>
      </c>
      <c r="D9" s="23">
        <v>0.15925618741961464</v>
      </c>
      <c r="E9" s="23">
        <v>0.17380062844842517</v>
      </c>
      <c r="F9" s="23">
        <v>0.18608428613123865</v>
      </c>
      <c r="G9" s="23">
        <v>0.19761244111763568</v>
      </c>
      <c r="H9" s="23">
        <v>0.20268529462542664</v>
      </c>
      <c r="I9" s="23">
        <v>0.21339282125487358</v>
      </c>
      <c r="J9" s="23">
        <v>0.22305583795539655</v>
      </c>
      <c r="K9" s="23">
        <v>0.24149407819545096</v>
      </c>
      <c r="L9" s="23">
        <v>0.25659514159974139</v>
      </c>
      <c r="M9" s="23">
        <v>0.26181150693900457</v>
      </c>
      <c r="N9" s="23">
        <v>0.26255321774541862</v>
      </c>
      <c r="P9" s="22" t="s">
        <v>1373</v>
      </c>
      <c r="Q9" s="24">
        <v>11473</v>
      </c>
      <c r="R9" s="24">
        <v>12254</v>
      </c>
      <c r="S9" s="24">
        <v>13249</v>
      </c>
      <c r="T9" s="24">
        <v>14049</v>
      </c>
      <c r="U9" s="24">
        <v>14664</v>
      </c>
      <c r="V9" s="24">
        <v>15312</v>
      </c>
      <c r="W9" s="24">
        <v>15262</v>
      </c>
      <c r="X9" s="24">
        <v>15927</v>
      </c>
      <c r="Y9" s="24">
        <v>17333</v>
      </c>
      <c r="Z9" s="24">
        <v>19228</v>
      </c>
      <c r="AA9" s="24">
        <v>20640</v>
      </c>
      <c r="AB9" s="25">
        <v>22393</v>
      </c>
      <c r="AC9" s="25">
        <v>21276</v>
      </c>
      <c r="AE9" s="22" t="s">
        <v>1373</v>
      </c>
      <c r="AF9" s="26">
        <v>6.6804860864451296E-2</v>
      </c>
      <c r="AG9" s="26">
        <v>6.8020715954948907E-2</v>
      </c>
      <c r="AH9" s="26">
        <v>7.1102357556470264E-2</v>
      </c>
      <c r="AI9" s="26">
        <v>7.3740289733361331E-2</v>
      </c>
      <c r="AJ9" s="26">
        <v>7.2704916407195133E-2</v>
      </c>
      <c r="AK9" s="26">
        <v>7.2293593575161824E-2</v>
      </c>
      <c r="AL9" s="26">
        <v>7.0611313910826728E-2</v>
      </c>
      <c r="AM9" s="26">
        <v>7.511283195231111E-2</v>
      </c>
      <c r="AN9" s="26">
        <v>8.1213921583327089E-2</v>
      </c>
      <c r="AO9" s="26">
        <v>8.6421861656703666E-2</v>
      </c>
      <c r="AP9" s="26">
        <v>9.0098741935202245E-2</v>
      </c>
      <c r="AQ9" s="26">
        <v>9.4792006197271336E-2</v>
      </c>
      <c r="AR9" s="26">
        <v>9.0094896909180988E-2</v>
      </c>
    </row>
    <row r="10" spans="1:44" x14ac:dyDescent="0.3">
      <c r="A10" s="22" t="s">
        <v>1374</v>
      </c>
      <c r="B10" s="23">
        <v>0.33455940680867408</v>
      </c>
      <c r="C10" s="23">
        <v>0.34007141829936949</v>
      </c>
      <c r="D10" s="23">
        <v>0.33950340017299985</v>
      </c>
      <c r="E10" s="23">
        <v>0.349468285244668</v>
      </c>
      <c r="F10" s="23">
        <v>0.36178847634412348</v>
      </c>
      <c r="G10" s="23">
        <v>0.37417235567996798</v>
      </c>
      <c r="H10" s="23">
        <v>0.38284835409456142</v>
      </c>
      <c r="I10" s="23">
        <v>0.38814779042703107</v>
      </c>
      <c r="J10" s="23">
        <v>0.39067866848367483</v>
      </c>
      <c r="K10" s="23">
        <v>0.41601326251803639</v>
      </c>
      <c r="L10" s="23">
        <v>0.43260037149646663</v>
      </c>
      <c r="M10" s="23">
        <v>0.43872624951016698</v>
      </c>
      <c r="N10" s="23">
        <v>0.44866106384089366</v>
      </c>
      <c r="P10" s="22" t="s">
        <v>1374</v>
      </c>
      <c r="Q10" s="24">
        <v>160266</v>
      </c>
      <c r="R10" s="24">
        <v>167897</v>
      </c>
      <c r="S10" s="24">
        <v>173088</v>
      </c>
      <c r="T10" s="24">
        <v>176471</v>
      </c>
      <c r="U10" s="24">
        <v>187028</v>
      </c>
      <c r="V10" s="24">
        <v>196491</v>
      </c>
      <c r="W10" s="24">
        <v>200879</v>
      </c>
      <c r="X10" s="24">
        <v>196114</v>
      </c>
      <c r="Y10" s="24">
        <v>196091</v>
      </c>
      <c r="Z10" s="24">
        <v>203262</v>
      </c>
      <c r="AA10" s="24">
        <v>208442</v>
      </c>
      <c r="AB10" s="24">
        <v>213840</v>
      </c>
      <c r="AC10" s="24">
        <v>214875</v>
      </c>
      <c r="AE10" s="22" t="s">
        <v>1374</v>
      </c>
      <c r="AF10" s="26">
        <v>0.93319513913554875</v>
      </c>
      <c r="AG10" s="26">
        <v>0.93197928404505115</v>
      </c>
      <c r="AH10" s="26">
        <v>0.92889764244352968</v>
      </c>
      <c r="AI10" s="26">
        <v>0.92625971026663867</v>
      </c>
      <c r="AJ10" s="26">
        <v>0.92729508359280488</v>
      </c>
      <c r="AK10" s="26">
        <v>0.92770640642483815</v>
      </c>
      <c r="AL10" s="26">
        <v>0.92938868608917324</v>
      </c>
      <c r="AM10" s="26">
        <v>0.92488716804768889</v>
      </c>
      <c r="AN10" s="26">
        <v>0.91878607841667292</v>
      </c>
      <c r="AO10" s="26">
        <v>0.91357813834329638</v>
      </c>
      <c r="AP10" s="26">
        <v>0.90990125806479771</v>
      </c>
      <c r="AQ10" s="26">
        <v>0.90520799380272865</v>
      </c>
      <c r="AR10" s="26">
        <v>0.90990510309081896</v>
      </c>
    </row>
    <row r="11" spans="1:44" x14ac:dyDescent="0.3">
      <c r="A11" s="14" t="s">
        <v>1375</v>
      </c>
      <c r="B11" s="27">
        <v>19.234506265814229</v>
      </c>
      <c r="C11" s="27">
        <v>18.919724937545912</v>
      </c>
      <c r="D11" s="27">
        <v>18.024721275338521</v>
      </c>
      <c r="E11" s="27">
        <v>17.566765679624282</v>
      </c>
      <c r="F11" s="27">
        <v>17.570419021288483</v>
      </c>
      <c r="G11" s="27">
        <v>17.655991456233231</v>
      </c>
      <c r="H11" s="27">
        <v>18.016305946913477</v>
      </c>
      <c r="I11" s="27">
        <v>17.47549691721575</v>
      </c>
      <c r="J11" s="27">
        <v>16.762283052827829</v>
      </c>
      <c r="K11" s="27">
        <v>17.451918432258541</v>
      </c>
      <c r="L11" s="27">
        <v>17.600522989672523</v>
      </c>
      <c r="M11" s="27">
        <v>17.691474257116241</v>
      </c>
      <c r="N11" s="27">
        <v>18.610784609547505</v>
      </c>
      <c r="P11" s="28" t="s">
        <v>6</v>
      </c>
      <c r="Q11" s="29">
        <v>171739</v>
      </c>
      <c r="R11" s="29">
        <v>180151</v>
      </c>
      <c r="S11" s="29">
        <v>186337</v>
      </c>
      <c r="T11" s="29">
        <v>190520</v>
      </c>
      <c r="U11" s="29">
        <v>201692</v>
      </c>
      <c r="V11" s="29">
        <v>211803</v>
      </c>
      <c r="W11" s="29">
        <v>216141</v>
      </c>
      <c r="X11" s="29">
        <v>212041</v>
      </c>
      <c r="Y11" s="29">
        <v>213424</v>
      </c>
      <c r="Z11" s="29">
        <v>222490</v>
      </c>
      <c r="AA11" s="29">
        <v>229082</v>
      </c>
      <c r="AB11" s="29">
        <v>236233</v>
      </c>
      <c r="AC11" s="29">
        <v>236151</v>
      </c>
      <c r="AE11" s="28" t="s">
        <v>6</v>
      </c>
      <c r="AF11" s="30">
        <v>1</v>
      </c>
      <c r="AG11" s="30">
        <v>1</v>
      </c>
      <c r="AH11" s="30">
        <v>1</v>
      </c>
      <c r="AI11" s="30">
        <v>1</v>
      </c>
      <c r="AJ11" s="30">
        <v>1</v>
      </c>
      <c r="AK11" s="30">
        <v>1</v>
      </c>
      <c r="AL11" s="30">
        <v>1</v>
      </c>
      <c r="AM11" s="30">
        <v>1</v>
      </c>
      <c r="AN11" s="30">
        <v>1</v>
      </c>
      <c r="AO11" s="30">
        <v>1</v>
      </c>
      <c r="AP11" s="30">
        <v>1</v>
      </c>
      <c r="AQ11" s="30">
        <v>1</v>
      </c>
      <c r="AR11" s="30">
        <v>1</v>
      </c>
    </row>
    <row r="12" spans="1:44" x14ac:dyDescent="0.3">
      <c r="A12" s="28" t="s">
        <v>6</v>
      </c>
      <c r="B12" s="31">
        <v>0.30683568276428863</v>
      </c>
      <c r="C12" s="31">
        <v>0.31334368819910563</v>
      </c>
      <c r="D12" s="31">
        <v>0.31421705844659542</v>
      </c>
      <c r="E12" s="31">
        <v>0.32522823333401618</v>
      </c>
      <c r="F12" s="31">
        <v>0.3385474278942589</v>
      </c>
      <c r="G12" s="31">
        <v>0.35147024658989079</v>
      </c>
      <c r="H12" s="31">
        <v>0.36023800198334988</v>
      </c>
      <c r="I12" s="31">
        <v>0.36565538814919302</v>
      </c>
      <c r="J12" s="31">
        <v>0.36820666941554198</v>
      </c>
      <c r="K12" s="31">
        <v>0.39155884381995582</v>
      </c>
      <c r="L12" s="31">
        <v>0.40742130602038512</v>
      </c>
      <c r="M12" s="31">
        <v>0.41231573178436909</v>
      </c>
      <c r="N12" s="31">
        <v>0.4217283377384099</v>
      </c>
    </row>
    <row r="15" spans="1:44" ht="13.15" x14ac:dyDescent="0.4">
      <c r="A15" s="13" t="s">
        <v>1376</v>
      </c>
      <c r="B15" s="13"/>
      <c r="C15" s="13"/>
      <c r="D15" s="13"/>
      <c r="P15" s="15" t="s">
        <v>1377</v>
      </c>
      <c r="Q15" s="15"/>
      <c r="R15" s="15"/>
      <c r="S15" s="15"/>
      <c r="U15" s="16"/>
      <c r="V15" s="16"/>
      <c r="W15" s="16"/>
      <c r="X15" s="16"/>
      <c r="Y15" s="16"/>
      <c r="Z15" s="16"/>
      <c r="AA15" s="16"/>
      <c r="AB15" s="16"/>
      <c r="AC15" s="16"/>
      <c r="AE15" s="15" t="s">
        <v>1377</v>
      </c>
      <c r="AF15" s="15"/>
      <c r="AG15" s="15"/>
      <c r="AH15" s="15"/>
      <c r="AJ15" s="16"/>
      <c r="AK15" s="16"/>
      <c r="AL15" s="16"/>
      <c r="AM15" s="16"/>
      <c r="AN15" s="16"/>
      <c r="AO15" s="16"/>
      <c r="AP15" s="16"/>
      <c r="AQ15" s="16"/>
      <c r="AR15" s="16"/>
    </row>
    <row r="16" spans="1:44" x14ac:dyDescent="0.3">
      <c r="P16" s="17"/>
      <c r="Q16" s="17"/>
      <c r="R16" s="17"/>
      <c r="S16" s="17"/>
      <c r="U16" s="18"/>
      <c r="V16" s="18"/>
      <c r="W16" s="18"/>
      <c r="X16" s="18"/>
      <c r="Y16" s="18"/>
      <c r="Z16" s="16"/>
      <c r="AA16" s="18"/>
      <c r="AB16" s="18"/>
      <c r="AC16" s="18"/>
      <c r="AE16" s="17"/>
      <c r="AF16" s="17"/>
      <c r="AG16" s="17"/>
      <c r="AH16" s="17"/>
      <c r="AJ16" s="18"/>
      <c r="AK16" s="18"/>
      <c r="AL16" s="18"/>
      <c r="AM16" s="18"/>
      <c r="AN16" s="18"/>
      <c r="AO16" s="16"/>
      <c r="AP16" s="18"/>
      <c r="AQ16" s="18"/>
      <c r="AR16" s="18"/>
    </row>
    <row r="17" spans="1:44" x14ac:dyDescent="0.3">
      <c r="A17" s="19" t="s">
        <v>1360</v>
      </c>
      <c r="B17" s="20" t="s">
        <v>1361</v>
      </c>
      <c r="C17" s="20" t="s">
        <v>1362</v>
      </c>
      <c r="D17" s="20" t="s">
        <v>1363</v>
      </c>
      <c r="E17" s="21" t="s">
        <v>1364</v>
      </c>
      <c r="F17" s="21" t="s">
        <v>1365</v>
      </c>
      <c r="G17" s="21" t="s">
        <v>1366</v>
      </c>
      <c r="H17" s="21" t="s">
        <v>1367</v>
      </c>
      <c r="I17" s="21" t="s">
        <v>1368</v>
      </c>
      <c r="J17" s="21" t="s">
        <v>1369</v>
      </c>
      <c r="K17" s="21" t="s">
        <v>1370</v>
      </c>
      <c r="L17" s="20" t="s">
        <v>1371</v>
      </c>
      <c r="M17" s="20" t="s">
        <v>1372</v>
      </c>
      <c r="N17" s="20" t="s">
        <v>1352</v>
      </c>
      <c r="P17" s="19" t="s">
        <v>1360</v>
      </c>
      <c r="Q17" s="20" t="s">
        <v>1361</v>
      </c>
      <c r="R17" s="20" t="s">
        <v>1362</v>
      </c>
      <c r="S17" s="20" t="s">
        <v>1363</v>
      </c>
      <c r="T17" s="21" t="s">
        <v>1364</v>
      </c>
      <c r="U17" s="21" t="s">
        <v>1365</v>
      </c>
      <c r="V17" s="21" t="s">
        <v>1366</v>
      </c>
      <c r="W17" s="21" t="s">
        <v>1367</v>
      </c>
      <c r="X17" s="21" t="s">
        <v>1368</v>
      </c>
      <c r="Y17" s="21" t="s">
        <v>1369</v>
      </c>
      <c r="Z17" s="21" t="s">
        <v>1370</v>
      </c>
      <c r="AA17" s="20" t="s">
        <v>1371</v>
      </c>
      <c r="AB17" s="20" t="s">
        <v>1372</v>
      </c>
      <c r="AC17" s="20" t="s">
        <v>1352</v>
      </c>
      <c r="AE17" s="19" t="s">
        <v>1360</v>
      </c>
      <c r="AF17" s="20" t="s">
        <v>1361</v>
      </c>
      <c r="AG17" s="20" t="s">
        <v>1362</v>
      </c>
      <c r="AH17" s="20" t="s">
        <v>1363</v>
      </c>
      <c r="AI17" s="21" t="s">
        <v>1364</v>
      </c>
      <c r="AJ17" s="21" t="s">
        <v>1365</v>
      </c>
      <c r="AK17" s="21" t="s">
        <v>1366</v>
      </c>
      <c r="AL17" s="21" t="s">
        <v>1367</v>
      </c>
      <c r="AM17" s="21" t="s">
        <v>1368</v>
      </c>
      <c r="AN17" s="21" t="s">
        <v>1369</v>
      </c>
      <c r="AO17" s="21" t="s">
        <v>1370</v>
      </c>
      <c r="AP17" s="20" t="s">
        <v>1371</v>
      </c>
      <c r="AQ17" s="20" t="s">
        <v>1372</v>
      </c>
      <c r="AR17" s="20" t="s">
        <v>1352</v>
      </c>
    </row>
    <row r="18" spans="1:44" x14ac:dyDescent="0.3">
      <c r="A18" s="22" t="s">
        <v>1373</v>
      </c>
      <c r="B18" s="32" t="s">
        <v>1378</v>
      </c>
      <c r="C18" s="32" t="s">
        <v>1378</v>
      </c>
      <c r="D18" s="32" t="s">
        <v>1378</v>
      </c>
      <c r="E18" s="23">
        <v>1.7208105500160824E-2</v>
      </c>
      <c r="F18" s="23">
        <v>1.9567782952425668E-2</v>
      </c>
      <c r="G18" s="23">
        <v>2.4533780731754534E-2</v>
      </c>
      <c r="H18" s="23">
        <v>2.7995059695347879E-2</v>
      </c>
      <c r="I18" s="23">
        <v>2.4331095837185311E-2</v>
      </c>
      <c r="J18" s="23">
        <v>2.73591825704248E-2</v>
      </c>
      <c r="K18" s="23">
        <v>3.3018927167455824E-2</v>
      </c>
      <c r="L18" s="23">
        <v>3.1751162385936997E-2</v>
      </c>
      <c r="M18" s="23">
        <v>3.1123218482187746E-2</v>
      </c>
      <c r="N18" s="23">
        <v>3.4096378108224842E-2</v>
      </c>
      <c r="P18" s="22" t="s">
        <v>1373</v>
      </c>
      <c r="Q18" s="33" t="s">
        <v>1378</v>
      </c>
      <c r="R18" s="33" t="s">
        <v>1378</v>
      </c>
      <c r="S18" s="33" t="s">
        <v>1378</v>
      </c>
      <c r="T18" s="24">
        <v>1391</v>
      </c>
      <c r="U18" s="24">
        <v>1542</v>
      </c>
      <c r="V18" s="24">
        <v>1901</v>
      </c>
      <c r="W18" s="24">
        <v>2108</v>
      </c>
      <c r="X18" s="24">
        <v>1816</v>
      </c>
      <c r="Y18" s="24">
        <v>2126</v>
      </c>
      <c r="Z18" s="24">
        <v>2629</v>
      </c>
      <c r="AA18" s="24">
        <v>2554</v>
      </c>
      <c r="AB18" s="24">
        <v>2662</v>
      </c>
      <c r="AC18" s="24">
        <v>2763</v>
      </c>
      <c r="AE18" s="22" t="s">
        <v>1373</v>
      </c>
      <c r="AF18" s="33" t="s">
        <v>1378</v>
      </c>
      <c r="AG18" s="33" t="s">
        <v>1378</v>
      </c>
      <c r="AH18" s="33" t="s">
        <v>1378</v>
      </c>
      <c r="AI18" s="26">
        <v>3.2452231528357793E-2</v>
      </c>
      <c r="AJ18" s="26">
        <v>3.0728761881987206E-2</v>
      </c>
      <c r="AK18" s="26">
        <v>3.673146037021293E-2</v>
      </c>
      <c r="AL18" s="26">
        <v>3.6502164502164501E-2</v>
      </c>
      <c r="AM18" s="26">
        <v>3.6168094005178252E-2</v>
      </c>
      <c r="AN18" s="26">
        <v>4.0437470280551592E-2</v>
      </c>
      <c r="AO18" s="26">
        <v>4.5034088183904898E-2</v>
      </c>
      <c r="AP18" s="26">
        <v>4.4199086252249754E-2</v>
      </c>
      <c r="AQ18" s="26">
        <v>4.7596059289456275E-2</v>
      </c>
      <c r="AR18" s="26">
        <v>4.8834373177327278E-2</v>
      </c>
    </row>
    <row r="19" spans="1:44" x14ac:dyDescent="0.3">
      <c r="A19" s="22" t="s">
        <v>1374</v>
      </c>
      <c r="B19" s="32" t="s">
        <v>1378</v>
      </c>
      <c r="C19" s="32" t="s">
        <v>1378</v>
      </c>
      <c r="D19" s="32" t="s">
        <v>1378</v>
      </c>
      <c r="E19" s="23">
        <v>8.212765114759292E-2</v>
      </c>
      <c r="F19" s="23">
        <v>9.4087675112292393E-2</v>
      </c>
      <c r="G19" s="23">
        <v>9.4933683719424525E-2</v>
      </c>
      <c r="H19" s="23">
        <v>0.10604616768566942</v>
      </c>
      <c r="I19" s="23">
        <v>9.578114856627136E-2</v>
      </c>
      <c r="J19" s="23">
        <v>0.10051123277627688</v>
      </c>
      <c r="K19" s="23">
        <v>0.11410063549565591</v>
      </c>
      <c r="L19" s="23">
        <v>0.114624300849876</v>
      </c>
      <c r="M19" s="23">
        <v>0.10928559265178668</v>
      </c>
      <c r="N19" s="23">
        <v>0.11236832489429452</v>
      </c>
      <c r="P19" s="22" t="s">
        <v>1374</v>
      </c>
      <c r="Q19" s="33" t="s">
        <v>1378</v>
      </c>
      <c r="R19" s="33" t="s">
        <v>1378</v>
      </c>
      <c r="S19" s="33" t="s">
        <v>1378</v>
      </c>
      <c r="T19" s="24">
        <v>41472</v>
      </c>
      <c r="U19" s="24">
        <v>48639</v>
      </c>
      <c r="V19" s="24">
        <v>49853</v>
      </c>
      <c r="W19" s="24">
        <v>55642</v>
      </c>
      <c r="X19" s="24">
        <v>48394</v>
      </c>
      <c r="Y19" s="24">
        <v>50449</v>
      </c>
      <c r="Z19" s="24">
        <v>55749</v>
      </c>
      <c r="AA19" s="24">
        <v>55230</v>
      </c>
      <c r="AB19" s="24">
        <v>53267</v>
      </c>
      <c r="AC19" s="24">
        <v>53816</v>
      </c>
      <c r="AE19" s="22" t="s">
        <v>1374</v>
      </c>
      <c r="AF19" s="33" t="s">
        <v>1378</v>
      </c>
      <c r="AG19" s="33" t="s">
        <v>1378</v>
      </c>
      <c r="AH19" s="33" t="s">
        <v>1378</v>
      </c>
      <c r="AI19" s="26">
        <v>0.96754776847164226</v>
      </c>
      <c r="AJ19" s="26">
        <v>0.96927123811801275</v>
      </c>
      <c r="AK19" s="26">
        <v>0.96326853962978709</v>
      </c>
      <c r="AL19" s="26">
        <v>0.96349783549783552</v>
      </c>
      <c r="AM19" s="26">
        <v>0.96383190599482171</v>
      </c>
      <c r="AN19" s="26">
        <v>0.95956252971944844</v>
      </c>
      <c r="AO19" s="26">
        <v>0.95496591181609514</v>
      </c>
      <c r="AP19" s="26">
        <v>0.95580091374775022</v>
      </c>
      <c r="AQ19" s="26">
        <v>0.95240394071054368</v>
      </c>
      <c r="AR19" s="26">
        <v>0.95116562682267269</v>
      </c>
    </row>
    <row r="20" spans="1:44" x14ac:dyDescent="0.3">
      <c r="A20" s="14" t="s">
        <v>1375</v>
      </c>
      <c r="B20" s="34" t="s">
        <v>1378</v>
      </c>
      <c r="C20" s="34" t="s">
        <v>1378</v>
      </c>
      <c r="D20" s="34" t="s">
        <v>1378</v>
      </c>
      <c r="E20" s="27">
        <v>6.4919545647432102</v>
      </c>
      <c r="F20" s="27">
        <v>7.4519892159866723</v>
      </c>
      <c r="G20" s="27">
        <v>7.0399902987669991</v>
      </c>
      <c r="H20" s="27">
        <v>7.8051107990321542</v>
      </c>
      <c r="I20" s="27">
        <v>7.1450052729086053</v>
      </c>
      <c r="J20" s="27">
        <v>7.3152050205852079</v>
      </c>
      <c r="K20" s="27">
        <v>8.1081708328200079</v>
      </c>
      <c r="L20" s="27">
        <v>8.2873138463939018</v>
      </c>
      <c r="M20" s="27">
        <v>7.8162374169598943</v>
      </c>
      <c r="N20" s="27">
        <v>7.8271946786069675</v>
      </c>
      <c r="P20" s="28" t="s">
        <v>6</v>
      </c>
      <c r="Q20" s="35" t="s">
        <v>1378</v>
      </c>
      <c r="R20" s="35" t="s">
        <v>1378</v>
      </c>
      <c r="S20" s="35" t="s">
        <v>1378</v>
      </c>
      <c r="T20" s="29">
        <v>42863</v>
      </c>
      <c r="U20" s="29">
        <v>50181</v>
      </c>
      <c r="V20" s="29">
        <v>51754</v>
      </c>
      <c r="W20" s="29">
        <v>57750</v>
      </c>
      <c r="X20" s="29">
        <v>50210</v>
      </c>
      <c r="Y20" s="29">
        <v>52575</v>
      </c>
      <c r="Z20" s="29">
        <v>58378</v>
      </c>
      <c r="AA20" s="29">
        <v>57784</v>
      </c>
      <c r="AB20" s="29">
        <v>55929</v>
      </c>
      <c r="AC20" s="29">
        <v>56579</v>
      </c>
      <c r="AE20" s="28" t="s">
        <v>6</v>
      </c>
      <c r="AF20" s="35" t="s">
        <v>1378</v>
      </c>
      <c r="AG20" s="35" t="s">
        <v>1378</v>
      </c>
      <c r="AH20" s="35" t="s">
        <v>1378</v>
      </c>
      <c r="AI20" s="30">
        <v>1</v>
      </c>
      <c r="AJ20" s="30">
        <v>1</v>
      </c>
      <c r="AK20" s="30">
        <v>1</v>
      </c>
      <c r="AL20" s="30">
        <v>1</v>
      </c>
      <c r="AM20" s="30">
        <v>1</v>
      </c>
      <c r="AN20" s="30">
        <v>1</v>
      </c>
      <c r="AO20" s="30">
        <v>1</v>
      </c>
      <c r="AP20" s="30">
        <v>1</v>
      </c>
      <c r="AQ20" s="30">
        <v>1</v>
      </c>
      <c r="AR20" s="30">
        <v>1</v>
      </c>
    </row>
    <row r="21" spans="1:44" x14ac:dyDescent="0.3">
      <c r="A21" s="28" t="s">
        <v>6</v>
      </c>
      <c r="B21" s="36" t="s">
        <v>1378</v>
      </c>
      <c r="C21" s="36" t="s">
        <v>1378</v>
      </c>
      <c r="D21" s="36" t="s">
        <v>1378</v>
      </c>
      <c r="E21" s="31">
        <v>7.3169524277744771E-2</v>
      </c>
      <c r="F21" s="31">
        <v>8.4230651087607869E-2</v>
      </c>
      <c r="G21" s="31">
        <v>8.5881650127775377E-2</v>
      </c>
      <c r="H21" s="31">
        <v>9.625080209001742E-2</v>
      </c>
      <c r="I21" s="31">
        <v>8.6584938945633072E-2</v>
      </c>
      <c r="J21" s="31">
        <v>9.0704258398877913E-2</v>
      </c>
      <c r="K21" s="31">
        <v>0.10273909921579118</v>
      </c>
      <c r="L21" s="31">
        <v>0.10276858394409832</v>
      </c>
      <c r="M21" s="31">
        <v>9.7617210817150774E-2</v>
      </c>
      <c r="N21" s="31">
        <v>0.1010411457961283</v>
      </c>
    </row>
    <row r="23" spans="1:44" x14ac:dyDescent="0.3">
      <c r="A23" s="14" t="s">
        <v>1379</v>
      </c>
    </row>
    <row r="24" spans="1:44" ht="13.15" x14ac:dyDescent="0.4">
      <c r="P24" s="13" t="s">
        <v>1380</v>
      </c>
      <c r="Q24" s="13"/>
      <c r="R24" s="13"/>
      <c r="S24" s="13"/>
      <c r="AE24" s="13" t="s">
        <v>1380</v>
      </c>
      <c r="AF24" s="13"/>
      <c r="AG24" s="13"/>
      <c r="AH24" s="13"/>
    </row>
    <row r="25" spans="1:44" x14ac:dyDescent="0.3">
      <c r="A25" s="14" t="s">
        <v>1381</v>
      </c>
      <c r="AB25" s="37"/>
      <c r="AC25" s="37"/>
      <c r="AQ25" s="37"/>
      <c r="AR25" s="37"/>
    </row>
    <row r="26" spans="1:44" x14ac:dyDescent="0.3">
      <c r="A26" s="14" t="s">
        <v>1382</v>
      </c>
      <c r="P26" s="19" t="s">
        <v>1360</v>
      </c>
      <c r="Q26" s="20" t="s">
        <v>1361</v>
      </c>
      <c r="R26" s="20" t="s">
        <v>1362</v>
      </c>
      <c r="S26" s="20" t="s">
        <v>1363</v>
      </c>
      <c r="T26" s="21" t="s">
        <v>1364</v>
      </c>
      <c r="U26" s="21" t="s">
        <v>1365</v>
      </c>
      <c r="V26" s="21" t="s">
        <v>1366</v>
      </c>
      <c r="W26" s="21" t="s">
        <v>1367</v>
      </c>
      <c r="X26" s="21" t="s">
        <v>1368</v>
      </c>
      <c r="Y26" s="21" t="s">
        <v>1369</v>
      </c>
      <c r="Z26" s="21" t="s">
        <v>1370</v>
      </c>
      <c r="AA26" s="20" t="s">
        <v>1371</v>
      </c>
      <c r="AB26" s="20" t="s">
        <v>1372</v>
      </c>
      <c r="AC26" s="20" t="s">
        <v>1352</v>
      </c>
      <c r="AE26" s="19" t="s">
        <v>1360</v>
      </c>
      <c r="AF26" s="20" t="s">
        <v>1361</v>
      </c>
      <c r="AG26" s="20" t="s">
        <v>1362</v>
      </c>
      <c r="AH26" s="20" t="s">
        <v>1363</v>
      </c>
      <c r="AI26" s="21" t="s">
        <v>1364</v>
      </c>
      <c r="AJ26" s="21" t="s">
        <v>1365</v>
      </c>
      <c r="AK26" s="21" t="s">
        <v>1366</v>
      </c>
      <c r="AL26" s="21" t="s">
        <v>1367</v>
      </c>
      <c r="AM26" s="21" t="s">
        <v>1368</v>
      </c>
      <c r="AN26" s="21" t="s">
        <v>1369</v>
      </c>
      <c r="AO26" s="21" t="s">
        <v>1370</v>
      </c>
      <c r="AP26" s="20" t="s">
        <v>1371</v>
      </c>
      <c r="AQ26" s="20" t="s">
        <v>1372</v>
      </c>
      <c r="AR26" s="20" t="s">
        <v>1352</v>
      </c>
    </row>
    <row r="27" spans="1:44" x14ac:dyDescent="0.3">
      <c r="P27" s="22" t="s">
        <v>1373</v>
      </c>
      <c r="Q27" s="24">
        <v>80674</v>
      </c>
      <c r="R27" s="24">
        <v>81220</v>
      </c>
      <c r="S27" s="24">
        <v>83193</v>
      </c>
      <c r="T27" s="24">
        <v>80834</v>
      </c>
      <c r="U27" s="24">
        <v>78803</v>
      </c>
      <c r="V27" s="24">
        <v>77485</v>
      </c>
      <c r="W27" s="24">
        <v>75299</v>
      </c>
      <c r="X27" s="24">
        <v>74637</v>
      </c>
      <c r="Y27" s="24">
        <v>77707</v>
      </c>
      <c r="Z27" s="24">
        <v>79621</v>
      </c>
      <c r="AA27" s="24">
        <v>80438</v>
      </c>
      <c r="AB27" s="24">
        <v>85531</v>
      </c>
      <c r="AC27" s="24">
        <v>81035</v>
      </c>
      <c r="AE27" s="22" t="s">
        <v>1373</v>
      </c>
      <c r="AF27" s="26">
        <v>0.14413535580925838</v>
      </c>
      <c r="AG27" s="26">
        <v>0.14126912620818846</v>
      </c>
      <c r="AH27" s="26">
        <v>0.14028700549728509</v>
      </c>
      <c r="AI27" s="26">
        <v>0.13798813254945341</v>
      </c>
      <c r="AJ27" s="26">
        <v>0.13227372905395993</v>
      </c>
      <c r="AK27" s="26">
        <v>0.12858019979423185</v>
      </c>
      <c r="AL27" s="26">
        <v>0.12549937916149301</v>
      </c>
      <c r="AM27" s="26">
        <v>0.12870822720743311</v>
      </c>
      <c r="AN27" s="26">
        <v>0.13406287793440999</v>
      </c>
      <c r="AO27" s="26">
        <v>0.1401245301082687</v>
      </c>
      <c r="AP27" s="26">
        <v>0.14305862099015959</v>
      </c>
      <c r="AQ27" s="26">
        <v>0.14928387166589288</v>
      </c>
      <c r="AR27" s="26">
        <v>0.1447156939781413</v>
      </c>
    </row>
    <row r="28" spans="1:44" x14ac:dyDescent="0.3">
      <c r="A28" s="38" t="s">
        <v>1383</v>
      </c>
      <c r="P28" s="22" t="s">
        <v>1374</v>
      </c>
      <c r="Q28" s="24">
        <v>479036</v>
      </c>
      <c r="R28" s="24">
        <v>493711</v>
      </c>
      <c r="S28" s="24">
        <v>509827</v>
      </c>
      <c r="T28" s="24">
        <v>504970</v>
      </c>
      <c r="U28" s="24">
        <v>516954</v>
      </c>
      <c r="V28" s="24">
        <v>525135</v>
      </c>
      <c r="W28" s="24">
        <v>524696</v>
      </c>
      <c r="X28" s="24">
        <v>505256</v>
      </c>
      <c r="Y28" s="24">
        <v>501924</v>
      </c>
      <c r="Z28" s="24">
        <v>488595</v>
      </c>
      <c r="AA28" s="24">
        <v>481835</v>
      </c>
      <c r="AB28" s="24">
        <v>487411</v>
      </c>
      <c r="AC28" s="24">
        <v>478925</v>
      </c>
      <c r="AE28" s="22" t="s">
        <v>1374</v>
      </c>
      <c r="AF28" s="26">
        <v>0.8558646441907416</v>
      </c>
      <c r="AG28" s="26">
        <v>0.85873087379181157</v>
      </c>
      <c r="AH28" s="26">
        <v>0.85971299450271488</v>
      </c>
      <c r="AI28" s="26">
        <v>0.86201186745054659</v>
      </c>
      <c r="AJ28" s="26">
        <v>0.86772627094604005</v>
      </c>
      <c r="AK28" s="26">
        <v>0.87141980020576815</v>
      </c>
      <c r="AL28" s="26">
        <v>0.87450062083850699</v>
      </c>
      <c r="AM28" s="26">
        <v>0.87129177279256687</v>
      </c>
      <c r="AN28" s="26">
        <v>0.86593712206559004</v>
      </c>
      <c r="AO28" s="26">
        <v>0.85987546989173136</v>
      </c>
      <c r="AP28" s="26">
        <v>0.85694137900984046</v>
      </c>
      <c r="AQ28" s="26">
        <v>0.85071612833410715</v>
      </c>
      <c r="AR28" s="26">
        <v>0.85528430602185868</v>
      </c>
    </row>
    <row r="29" spans="1:44" x14ac:dyDescent="0.3">
      <c r="B29" s="17"/>
      <c r="C29" s="17"/>
      <c r="D29" s="17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8" t="s">
        <v>6</v>
      </c>
      <c r="Q29" s="29">
        <v>559710</v>
      </c>
      <c r="R29" s="29">
        <v>574931</v>
      </c>
      <c r="S29" s="29">
        <v>593020</v>
      </c>
      <c r="T29" s="29">
        <v>585804</v>
      </c>
      <c r="U29" s="29">
        <v>595757</v>
      </c>
      <c r="V29" s="29">
        <v>602620</v>
      </c>
      <c r="W29" s="29">
        <v>599995</v>
      </c>
      <c r="X29" s="29">
        <v>579893</v>
      </c>
      <c r="Y29" s="29">
        <v>579631</v>
      </c>
      <c r="Z29" s="29">
        <v>568216</v>
      </c>
      <c r="AA29" s="29">
        <v>562273</v>
      </c>
      <c r="AB29" s="29">
        <v>572942</v>
      </c>
      <c r="AC29" s="29">
        <v>559960</v>
      </c>
      <c r="AE29" s="28" t="s">
        <v>6</v>
      </c>
      <c r="AF29" s="30">
        <v>1</v>
      </c>
      <c r="AG29" s="30">
        <v>1</v>
      </c>
      <c r="AH29" s="30">
        <v>1</v>
      </c>
      <c r="AI29" s="30">
        <v>1</v>
      </c>
      <c r="AJ29" s="30">
        <v>1</v>
      </c>
      <c r="AK29" s="30">
        <v>1</v>
      </c>
      <c r="AL29" s="30">
        <v>1</v>
      </c>
      <c r="AM29" s="30">
        <v>1</v>
      </c>
      <c r="AN29" s="30">
        <v>1</v>
      </c>
      <c r="AO29" s="30">
        <v>1</v>
      </c>
      <c r="AP29" s="30">
        <v>1</v>
      </c>
      <c r="AQ29" s="30">
        <v>1</v>
      </c>
      <c r="AR29" s="30">
        <v>1</v>
      </c>
    </row>
    <row r="31" spans="1:44" x14ac:dyDescent="0.3">
      <c r="P31" s="14" t="s">
        <v>1381</v>
      </c>
      <c r="AE31" s="14" t="s">
        <v>1381</v>
      </c>
    </row>
    <row r="33" spans="16:31" x14ac:dyDescent="0.3">
      <c r="P33" s="38" t="s">
        <v>1383</v>
      </c>
      <c r="AE33" s="38" t="s">
        <v>1383</v>
      </c>
    </row>
  </sheetData>
  <pageMargins left="0.7" right="0.7" top="0.75" bottom="0.75" header="0.3" footer="0.3"/>
  <pageSetup paperSize="9" scale="65" orientation="portrait" r:id="rId1"/>
  <colBreaks count="2" manualBreakCount="2">
    <brk id="15" max="1048575" man="1"/>
    <brk id="30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8"/>
  <sheetViews>
    <sheetView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7.59765625" defaultRowHeight="10.15" x14ac:dyDescent="0.3"/>
  <cols>
    <col min="1" max="1" width="8.1328125" style="40" customWidth="1"/>
    <col min="2" max="2" width="22.265625" style="40" bestFit="1" customWidth="1"/>
    <col min="3" max="3" width="6.59765625" style="40" bestFit="1" customWidth="1"/>
    <col min="4" max="4" width="6.59765625" style="41" bestFit="1" customWidth="1"/>
    <col min="5" max="5" width="8" style="40" bestFit="1" customWidth="1"/>
    <col min="6" max="12" width="6.59765625" style="40" bestFit="1" customWidth="1"/>
    <col min="13" max="16" width="6.59765625" style="40" customWidth="1"/>
    <col min="17" max="17" width="6.59765625" style="41" bestFit="1" customWidth="1"/>
    <col min="18" max="18" width="7.265625" style="41" bestFit="1" customWidth="1"/>
    <col min="19" max="25" width="6.59765625" style="40" bestFit="1" customWidth="1"/>
    <col min="26" max="29" width="6.59765625" style="40" customWidth="1"/>
    <col min="30" max="30" width="6.59765625" style="41" bestFit="1" customWidth="1"/>
    <col min="31" max="38" width="6.59765625" style="40" bestFit="1" customWidth="1"/>
    <col min="39" max="42" width="6.59765625" style="40" customWidth="1"/>
    <col min="43" max="44" width="6.59765625" style="41" bestFit="1" customWidth="1"/>
    <col min="45" max="51" width="6.59765625" style="40" bestFit="1" customWidth="1"/>
    <col min="52" max="16384" width="7.59765625" style="40"/>
  </cols>
  <sheetData>
    <row r="1" spans="1:54" ht="11.65" x14ac:dyDescent="0.35">
      <c r="A1" s="39" t="s">
        <v>1384</v>
      </c>
      <c r="Q1" s="40"/>
      <c r="R1" s="40"/>
      <c r="AD1" s="40"/>
      <c r="AQ1" s="40"/>
      <c r="AR1" s="40"/>
    </row>
    <row r="2" spans="1:54" ht="11.65" x14ac:dyDescent="0.35">
      <c r="A2" s="42" t="s">
        <v>1357</v>
      </c>
      <c r="Q2" s="40"/>
      <c r="R2" s="40"/>
      <c r="AD2" s="40"/>
      <c r="AQ2" s="40"/>
      <c r="AR2" s="40"/>
    </row>
    <row r="3" spans="1:54" ht="11.65" x14ac:dyDescent="0.35">
      <c r="A3" s="43" t="s">
        <v>1979</v>
      </c>
      <c r="Q3" s="40"/>
      <c r="R3" s="40"/>
      <c r="AD3" s="40"/>
      <c r="AQ3" s="40"/>
      <c r="AR3" s="40"/>
    </row>
    <row r="4" spans="1:54" ht="14.25" x14ac:dyDescent="0.45">
      <c r="B4" s="44"/>
      <c r="C4" s="257" t="s">
        <v>1385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9"/>
      <c r="P4" s="257" t="s">
        <v>1386</v>
      </c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9"/>
      <c r="AC4" s="257" t="s">
        <v>1375</v>
      </c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9"/>
      <c r="AP4" s="257" t="s">
        <v>6</v>
      </c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9"/>
    </row>
    <row r="5" spans="1:54" x14ac:dyDescent="0.3">
      <c r="A5" s="45"/>
      <c r="D5" s="46"/>
      <c r="E5" s="47"/>
      <c r="F5" s="47"/>
      <c r="G5" s="47"/>
      <c r="H5" s="48"/>
      <c r="I5" s="49"/>
      <c r="J5" s="49"/>
      <c r="K5" s="49"/>
      <c r="L5" s="49"/>
      <c r="M5" s="49"/>
      <c r="N5" s="49"/>
      <c r="O5" s="50"/>
      <c r="Q5" s="46"/>
      <c r="R5" s="47"/>
      <c r="S5" s="47"/>
      <c r="T5" s="47"/>
      <c r="U5" s="48"/>
      <c r="V5" s="49"/>
      <c r="W5" s="49"/>
      <c r="X5" s="49"/>
      <c r="Y5" s="49"/>
      <c r="Z5" s="49"/>
      <c r="AA5" s="49"/>
      <c r="AB5" s="50"/>
      <c r="AD5" s="46"/>
      <c r="AE5" s="47"/>
      <c r="AF5" s="47"/>
      <c r="AG5" s="47"/>
      <c r="AH5" s="48"/>
      <c r="AI5" s="49"/>
      <c r="AJ5" s="49"/>
      <c r="AK5" s="49"/>
      <c r="AL5" s="49"/>
      <c r="AM5" s="49"/>
      <c r="AN5" s="49"/>
      <c r="AO5" s="50"/>
      <c r="AQ5" s="46"/>
      <c r="AR5" s="47"/>
      <c r="AS5" s="47"/>
      <c r="AT5" s="47"/>
      <c r="AU5" s="48"/>
      <c r="AV5" s="49"/>
      <c r="AW5" s="49"/>
      <c r="AX5" s="49"/>
      <c r="AY5" s="49"/>
      <c r="AZ5" s="49"/>
      <c r="BA5" s="49"/>
      <c r="BB5" s="50"/>
    </row>
    <row r="6" spans="1:54" x14ac:dyDescent="0.3">
      <c r="A6" s="51" t="s">
        <v>1387</v>
      </c>
      <c r="B6" s="52" t="s">
        <v>1999</v>
      </c>
      <c r="C6" s="51" t="s">
        <v>1361</v>
      </c>
      <c r="D6" s="51" t="s">
        <v>1362</v>
      </c>
      <c r="E6" s="52" t="s">
        <v>1363</v>
      </c>
      <c r="F6" s="52" t="s">
        <v>1364</v>
      </c>
      <c r="G6" s="52" t="s">
        <v>1365</v>
      </c>
      <c r="H6" s="53" t="s">
        <v>1366</v>
      </c>
      <c r="I6" s="54" t="s">
        <v>1367</v>
      </c>
      <c r="J6" s="54" t="s">
        <v>1368</v>
      </c>
      <c r="K6" s="54" t="s">
        <v>1369</v>
      </c>
      <c r="L6" s="54" t="s">
        <v>1370</v>
      </c>
      <c r="M6" s="55" t="s">
        <v>1371</v>
      </c>
      <c r="N6" s="55" t="s">
        <v>1372</v>
      </c>
      <c r="O6" s="56" t="s">
        <v>1352</v>
      </c>
      <c r="P6" s="51" t="s">
        <v>1361</v>
      </c>
      <c r="Q6" s="51" t="s">
        <v>1362</v>
      </c>
      <c r="R6" s="52" t="s">
        <v>1363</v>
      </c>
      <c r="S6" s="52" t="s">
        <v>1364</v>
      </c>
      <c r="T6" s="52" t="s">
        <v>1365</v>
      </c>
      <c r="U6" s="53" t="s">
        <v>1366</v>
      </c>
      <c r="V6" s="54" t="s">
        <v>1367</v>
      </c>
      <c r="W6" s="54" t="s">
        <v>1368</v>
      </c>
      <c r="X6" s="54" t="s">
        <v>1369</v>
      </c>
      <c r="Y6" s="54" t="s">
        <v>1370</v>
      </c>
      <c r="Z6" s="55" t="s">
        <v>1371</v>
      </c>
      <c r="AA6" s="57" t="s">
        <v>1372</v>
      </c>
      <c r="AB6" s="56" t="s">
        <v>1352</v>
      </c>
      <c r="AC6" s="51" t="s">
        <v>1361</v>
      </c>
      <c r="AD6" s="51" t="s">
        <v>1362</v>
      </c>
      <c r="AE6" s="52" t="s">
        <v>1363</v>
      </c>
      <c r="AF6" s="52" t="s">
        <v>1364</v>
      </c>
      <c r="AG6" s="52" t="s">
        <v>1365</v>
      </c>
      <c r="AH6" s="53" t="s">
        <v>1366</v>
      </c>
      <c r="AI6" s="54" t="s">
        <v>1367</v>
      </c>
      <c r="AJ6" s="54" t="s">
        <v>1368</v>
      </c>
      <c r="AK6" s="54" t="s">
        <v>1369</v>
      </c>
      <c r="AL6" s="54" t="s">
        <v>1370</v>
      </c>
      <c r="AM6" s="55" t="s">
        <v>1371</v>
      </c>
      <c r="AN6" s="57" t="s">
        <v>1372</v>
      </c>
      <c r="AO6" s="56" t="s">
        <v>1352</v>
      </c>
      <c r="AP6" s="51" t="s">
        <v>1361</v>
      </c>
      <c r="AQ6" s="51" t="s">
        <v>1362</v>
      </c>
      <c r="AR6" s="52" t="s">
        <v>1363</v>
      </c>
      <c r="AS6" s="52" t="s">
        <v>1364</v>
      </c>
      <c r="AT6" s="52" t="s">
        <v>1365</v>
      </c>
      <c r="AU6" s="53" t="s">
        <v>1366</v>
      </c>
      <c r="AV6" s="54" t="s">
        <v>1367</v>
      </c>
      <c r="AW6" s="54" t="s">
        <v>1368</v>
      </c>
      <c r="AX6" s="54" t="s">
        <v>1369</v>
      </c>
      <c r="AY6" s="54" t="s">
        <v>1370</v>
      </c>
      <c r="AZ6" s="55" t="s">
        <v>1371</v>
      </c>
      <c r="BA6" s="57" t="s">
        <v>1372</v>
      </c>
      <c r="BB6" s="56" t="s">
        <v>1352</v>
      </c>
    </row>
    <row r="7" spans="1:54" s="46" customFormat="1" ht="22.5" customHeight="1" x14ac:dyDescent="0.3">
      <c r="A7" s="58" t="s">
        <v>1388</v>
      </c>
      <c r="B7" s="46" t="s">
        <v>1388</v>
      </c>
      <c r="C7" s="59">
        <v>8.3925784636726203E-2</v>
      </c>
      <c r="D7" s="59">
        <v>9.1731940818102695E-2</v>
      </c>
      <c r="E7" s="59">
        <v>9.8142306344199085E-2</v>
      </c>
      <c r="F7" s="59">
        <v>0.10867198838896952</v>
      </c>
      <c r="G7" s="59">
        <v>0.11496958995487541</v>
      </c>
      <c r="H7" s="59">
        <v>0.12543285879184302</v>
      </c>
      <c r="I7" s="59">
        <v>0.13968120805369127</v>
      </c>
      <c r="J7" s="59">
        <v>0.13364446330080612</v>
      </c>
      <c r="K7" s="59">
        <v>0.14072673808023525</v>
      </c>
      <c r="L7" s="59">
        <v>0.1615146831530139</v>
      </c>
      <c r="M7" s="59">
        <v>0.17278989667049369</v>
      </c>
      <c r="N7" s="59">
        <v>0.18220183486238531</v>
      </c>
      <c r="O7" s="59">
        <v>0.19264619597105417</v>
      </c>
      <c r="P7" s="60">
        <v>0.31153979438604595</v>
      </c>
      <c r="Q7" s="61">
        <v>0.31735869071071376</v>
      </c>
      <c r="R7" s="61">
        <v>0.32467241572404526</v>
      </c>
      <c r="S7" s="61">
        <v>0.33081854428895319</v>
      </c>
      <c r="T7" s="61">
        <v>0.34071294559099435</v>
      </c>
      <c r="U7" s="61">
        <v>0.35416969873380877</v>
      </c>
      <c r="V7" s="61">
        <v>0.36303341714952081</v>
      </c>
      <c r="W7" s="61">
        <v>0.36225763102322905</v>
      </c>
      <c r="X7" s="61">
        <v>0.36945337620578778</v>
      </c>
      <c r="Y7" s="61">
        <v>0.39829632386387132</v>
      </c>
      <c r="Z7" s="61">
        <v>0.40717488789237666</v>
      </c>
      <c r="AA7" s="61">
        <v>0.41602320720105795</v>
      </c>
      <c r="AB7" s="61">
        <v>0.43969128996692391</v>
      </c>
      <c r="AC7" s="62">
        <v>22.761400974931973</v>
      </c>
      <c r="AD7" s="63">
        <v>22.562674989261104</v>
      </c>
      <c r="AE7" s="63">
        <v>22.653010937984618</v>
      </c>
      <c r="AF7" s="63">
        <v>22.214655589998365</v>
      </c>
      <c r="AG7" s="63">
        <v>22.574335563611893</v>
      </c>
      <c r="AH7" s="63">
        <v>22.873683994196575</v>
      </c>
      <c r="AI7" s="63">
        <v>22.335220909582954</v>
      </c>
      <c r="AJ7" s="63">
        <v>22.861316772242294</v>
      </c>
      <c r="AK7" s="63">
        <v>22.872663812555253</v>
      </c>
      <c r="AL7" s="63">
        <v>23.678164071085742</v>
      </c>
      <c r="AM7" s="63">
        <v>23.438499122188297</v>
      </c>
      <c r="AN7" s="63">
        <v>23.382137233867265</v>
      </c>
      <c r="AO7" s="63">
        <v>24.704509399586975</v>
      </c>
      <c r="AP7" s="60">
        <v>0.27018085575650641</v>
      </c>
      <c r="AQ7" s="61">
        <v>0.27702933947294733</v>
      </c>
      <c r="AR7" s="61">
        <v>0.28489213061274737</v>
      </c>
      <c r="AS7" s="61">
        <v>0.29143886280311315</v>
      </c>
      <c r="AT7" s="61">
        <v>0.30446971367373293</v>
      </c>
      <c r="AU7" s="61">
        <v>0.31778960895906005</v>
      </c>
      <c r="AV7" s="61">
        <v>0.32996988419385886</v>
      </c>
      <c r="AW7" s="61">
        <v>0.32722130108260999</v>
      </c>
      <c r="AX7" s="61">
        <v>0.33271482068756114</v>
      </c>
      <c r="AY7" s="61">
        <v>0.35655165366667801</v>
      </c>
      <c r="AZ7" s="61">
        <v>0.36440766733005131</v>
      </c>
      <c r="BA7" s="61">
        <v>0.37191512927901421</v>
      </c>
      <c r="BB7" s="64">
        <v>0.39423492154887002</v>
      </c>
    </row>
    <row r="8" spans="1:54" x14ac:dyDescent="0.3">
      <c r="A8" s="14">
        <v>841</v>
      </c>
      <c r="B8" s="40" t="s">
        <v>1389</v>
      </c>
      <c r="C8" s="65">
        <v>0.12587412587412589</v>
      </c>
      <c r="D8" s="65">
        <v>8.8757396449704137E-2</v>
      </c>
      <c r="E8" s="65">
        <v>9.0425531914893623E-2</v>
      </c>
      <c r="F8" s="65">
        <v>7.8125E-2</v>
      </c>
      <c r="G8" s="65">
        <v>0.14838709677419354</v>
      </c>
      <c r="H8" s="65">
        <v>0.16766467065868262</v>
      </c>
      <c r="I8" s="65">
        <v>0.10119047619047619</v>
      </c>
      <c r="J8" s="65">
        <v>0.10569105691056911</v>
      </c>
      <c r="K8" s="65">
        <v>0.13636363636363635</v>
      </c>
      <c r="L8" s="65">
        <v>0.16551724137931034</v>
      </c>
      <c r="M8" s="65">
        <v>0.20833333333333334</v>
      </c>
      <c r="N8" s="65">
        <v>0.1736842105263158</v>
      </c>
      <c r="O8" s="65">
        <v>0.19886363636363635</v>
      </c>
      <c r="P8" s="66">
        <v>0.3408856848609681</v>
      </c>
      <c r="Q8" s="65">
        <v>0.3268101761252446</v>
      </c>
      <c r="R8" s="65">
        <v>0.30276981852913087</v>
      </c>
      <c r="S8" s="65">
        <v>0.38522167487684728</v>
      </c>
      <c r="T8" s="65">
        <v>0.37312030075187969</v>
      </c>
      <c r="U8" s="65">
        <v>0.39314697926059511</v>
      </c>
      <c r="V8" s="65">
        <v>0.38425492033739456</v>
      </c>
      <c r="W8" s="65">
        <v>0.39962476547842402</v>
      </c>
      <c r="X8" s="65">
        <v>0.36489151873767256</v>
      </c>
      <c r="Y8" s="65">
        <v>0.37906504065040653</v>
      </c>
      <c r="Z8" s="65">
        <v>0.38012295081967212</v>
      </c>
      <c r="AA8" s="65">
        <v>0.40660474716202272</v>
      </c>
      <c r="AB8" s="65">
        <v>0.46884576098059244</v>
      </c>
      <c r="AC8" s="67">
        <v>21.501155898684221</v>
      </c>
      <c r="AD8" s="68">
        <v>23.805277967554044</v>
      </c>
      <c r="AE8" s="68">
        <v>21.234428661423728</v>
      </c>
      <c r="AF8" s="68">
        <v>30.709667487684726</v>
      </c>
      <c r="AG8" s="68">
        <v>22.473320397768614</v>
      </c>
      <c r="AH8" s="68">
        <v>22.54823086019125</v>
      </c>
      <c r="AI8" s="68">
        <v>28.306444414691832</v>
      </c>
      <c r="AJ8" s="68">
        <v>29.393370856785488</v>
      </c>
      <c r="AK8" s="68">
        <v>22.852788237403622</v>
      </c>
      <c r="AL8" s="68">
        <v>21.354779927109618</v>
      </c>
      <c r="AM8" s="68">
        <v>17.178961748633878</v>
      </c>
      <c r="AN8" s="68">
        <v>23.292053663570691</v>
      </c>
      <c r="AO8" s="68">
        <v>26.998212461695609</v>
      </c>
      <c r="AP8" s="66">
        <v>0.3132854578096948</v>
      </c>
      <c r="AQ8" s="65">
        <v>0.29303106633081444</v>
      </c>
      <c r="AR8" s="65">
        <v>0.27044534412955468</v>
      </c>
      <c r="AS8" s="65">
        <v>0.3363711681855841</v>
      </c>
      <c r="AT8" s="65">
        <v>0.34454470877768661</v>
      </c>
      <c r="AU8" s="65">
        <v>0.36363636363636365</v>
      </c>
      <c r="AV8" s="65">
        <v>0.34574898785425101</v>
      </c>
      <c r="AW8" s="65">
        <v>0.36921783010933557</v>
      </c>
      <c r="AX8" s="65">
        <v>0.33476027397260272</v>
      </c>
      <c r="AY8" s="65">
        <v>0.3516386182462356</v>
      </c>
      <c r="AZ8" s="65">
        <v>0.35188356164383561</v>
      </c>
      <c r="BA8" s="65">
        <v>0.36842105263157893</v>
      </c>
      <c r="BB8" s="69">
        <v>0.4277056277056277</v>
      </c>
    </row>
    <row r="9" spans="1:54" x14ac:dyDescent="0.3">
      <c r="A9" s="14">
        <v>840</v>
      </c>
      <c r="B9" s="40" t="s">
        <v>1390</v>
      </c>
      <c r="C9" s="65">
        <v>5.642023346303502E-2</v>
      </c>
      <c r="D9" s="65">
        <v>6.7467652495378921E-2</v>
      </c>
      <c r="E9" s="65">
        <v>7.6563958916900099E-2</v>
      </c>
      <c r="F9" s="65">
        <v>9.8003629764065334E-2</v>
      </c>
      <c r="G9" s="65">
        <v>7.0881226053639848E-2</v>
      </c>
      <c r="H9" s="65">
        <v>9.0471607314725699E-2</v>
      </c>
      <c r="I9" s="65">
        <v>0.11175898931000972</v>
      </c>
      <c r="J9" s="65">
        <v>9.7613882863340565E-2</v>
      </c>
      <c r="K9" s="65">
        <v>0.10114942528735632</v>
      </c>
      <c r="L9" s="65">
        <v>0.1358921161825726</v>
      </c>
      <c r="M9" s="65">
        <v>0.14408866995073891</v>
      </c>
      <c r="N9" s="65">
        <v>0.15991471215351813</v>
      </c>
      <c r="O9" s="65">
        <v>0.1791359325605901</v>
      </c>
      <c r="P9" s="66">
        <v>0.28420616849513558</v>
      </c>
      <c r="Q9" s="65">
        <v>0.29954582989265072</v>
      </c>
      <c r="R9" s="65">
        <v>0.30575895507619238</v>
      </c>
      <c r="S9" s="65">
        <v>0.31620979926613424</v>
      </c>
      <c r="T9" s="65">
        <v>0.32673873138894555</v>
      </c>
      <c r="U9" s="65">
        <v>0.33417134016631211</v>
      </c>
      <c r="V9" s="65">
        <v>0.34539912364259862</v>
      </c>
      <c r="W9" s="65">
        <v>0.3309815314380577</v>
      </c>
      <c r="X9" s="65">
        <v>0.35385277658200603</v>
      </c>
      <c r="Y9" s="65">
        <v>0.38320441988950277</v>
      </c>
      <c r="Z9" s="65">
        <v>0.37087378640776697</v>
      </c>
      <c r="AA9" s="65">
        <v>0.39236876929863257</v>
      </c>
      <c r="AB9" s="65">
        <v>0.39551384756237123</v>
      </c>
      <c r="AC9" s="67">
        <v>22.778593503210057</v>
      </c>
      <c r="AD9" s="68">
        <v>23.207817739727179</v>
      </c>
      <c r="AE9" s="68">
        <v>22.919499615929229</v>
      </c>
      <c r="AF9" s="68">
        <v>21.82061695020689</v>
      </c>
      <c r="AG9" s="68">
        <v>25.585750533530572</v>
      </c>
      <c r="AH9" s="68">
        <v>24.369973285158643</v>
      </c>
      <c r="AI9" s="68">
        <v>23.36401343325889</v>
      </c>
      <c r="AJ9" s="68">
        <v>23.336764857471714</v>
      </c>
      <c r="AK9" s="68">
        <v>25.270335129464971</v>
      </c>
      <c r="AL9" s="68">
        <v>24.731230370693016</v>
      </c>
      <c r="AM9" s="68">
        <v>22.678511645702805</v>
      </c>
      <c r="AN9" s="68">
        <v>23.245405714511445</v>
      </c>
      <c r="AO9" s="68">
        <v>21.637791500178114</v>
      </c>
      <c r="AP9" s="66">
        <v>0.24423963133640553</v>
      </c>
      <c r="AQ9" s="65">
        <v>0.25717178535268309</v>
      </c>
      <c r="AR9" s="65">
        <v>0.26567602873938601</v>
      </c>
      <c r="AS9" s="65">
        <v>0.27428073234524847</v>
      </c>
      <c r="AT9" s="65">
        <v>0.28182276778207499</v>
      </c>
      <c r="AU9" s="65">
        <v>0.2933977455716586</v>
      </c>
      <c r="AV9" s="65">
        <v>0.30710417330359985</v>
      </c>
      <c r="AW9" s="65">
        <v>0.29350287406375197</v>
      </c>
      <c r="AX9" s="65">
        <v>0.31399564902102972</v>
      </c>
      <c r="AY9" s="65">
        <v>0.3397704499908909</v>
      </c>
      <c r="AZ9" s="65">
        <v>0.33706627501376907</v>
      </c>
      <c r="BA9" s="65">
        <v>0.35252192982456143</v>
      </c>
      <c r="BB9" s="69">
        <v>0.35690109063557729</v>
      </c>
    </row>
    <row r="10" spans="1:54" x14ac:dyDescent="0.3">
      <c r="A10" s="14">
        <v>390</v>
      </c>
      <c r="B10" s="40" t="s">
        <v>1391</v>
      </c>
      <c r="C10" s="65">
        <v>0.10430839002267574</v>
      </c>
      <c r="D10" s="65">
        <v>0.13691931540342298</v>
      </c>
      <c r="E10" s="65">
        <v>0.10280373831775701</v>
      </c>
      <c r="F10" s="65">
        <v>0.11388888888888889</v>
      </c>
      <c r="G10" s="65">
        <v>0.15625</v>
      </c>
      <c r="H10" s="65">
        <v>0.1275</v>
      </c>
      <c r="I10" s="65">
        <v>0.13157894736842105</v>
      </c>
      <c r="J10" s="65">
        <v>0.13846153846153847</v>
      </c>
      <c r="K10" s="65">
        <v>0.13975155279503104</v>
      </c>
      <c r="L10" s="65">
        <v>0.16111111111111112</v>
      </c>
      <c r="M10" s="65">
        <v>0.1580547112462006</v>
      </c>
      <c r="N10" s="65">
        <v>0.16111111111111112</v>
      </c>
      <c r="O10" s="65">
        <v>0.17771084337349397</v>
      </c>
      <c r="P10" s="66">
        <v>0.33906501880709294</v>
      </c>
      <c r="Q10" s="65">
        <v>0.34154535274356101</v>
      </c>
      <c r="R10" s="65">
        <v>0.35630341880341881</v>
      </c>
      <c r="S10" s="65">
        <v>0.34378211716341212</v>
      </c>
      <c r="T10" s="65">
        <v>0.35303265940902023</v>
      </c>
      <c r="U10" s="65">
        <v>0.35384615384615387</v>
      </c>
      <c r="V10" s="65">
        <v>0.3554868624420402</v>
      </c>
      <c r="W10" s="65">
        <v>0.38976592270005445</v>
      </c>
      <c r="X10" s="65">
        <v>0.36373626373626372</v>
      </c>
      <c r="Y10" s="65">
        <v>0.39390700160342063</v>
      </c>
      <c r="Z10" s="65">
        <v>0.40278551532033424</v>
      </c>
      <c r="AA10" s="65">
        <v>0.42198778456413105</v>
      </c>
      <c r="AB10" s="65">
        <v>0.43795620437956206</v>
      </c>
      <c r="AC10" s="67">
        <v>23.475662878441721</v>
      </c>
      <c r="AD10" s="68">
        <v>20.462603734013804</v>
      </c>
      <c r="AE10" s="68">
        <v>25.349968048566179</v>
      </c>
      <c r="AF10" s="68">
        <v>22.989322827452323</v>
      </c>
      <c r="AG10" s="68">
        <v>19.678265940902023</v>
      </c>
      <c r="AH10" s="68">
        <v>22.634615384615387</v>
      </c>
      <c r="AI10" s="68">
        <v>22.390791507361914</v>
      </c>
      <c r="AJ10" s="68">
        <v>25.130438423851597</v>
      </c>
      <c r="AK10" s="68">
        <v>22.398471094123266</v>
      </c>
      <c r="AL10" s="68">
        <v>23.27958904923095</v>
      </c>
      <c r="AM10" s="68">
        <v>24.473080407413363</v>
      </c>
      <c r="AN10" s="68">
        <v>26.087667345301991</v>
      </c>
      <c r="AO10" s="68">
        <v>26.024536100606809</v>
      </c>
      <c r="AP10" s="66">
        <v>0.29409209383145091</v>
      </c>
      <c r="AQ10" s="65">
        <v>0.30341685649202732</v>
      </c>
      <c r="AR10" s="65">
        <v>0.30913043478260871</v>
      </c>
      <c r="AS10" s="65">
        <v>0.30789245446660884</v>
      </c>
      <c r="AT10" s="65">
        <v>0.32266549758877683</v>
      </c>
      <c r="AU10" s="65">
        <v>0.31531914893617019</v>
      </c>
      <c r="AV10" s="65">
        <v>0.32194480946123522</v>
      </c>
      <c r="AW10" s="65">
        <v>0.35198889916743759</v>
      </c>
      <c r="AX10" s="65">
        <v>0.33006535947712418</v>
      </c>
      <c r="AY10" s="65">
        <v>0.3563424473330345</v>
      </c>
      <c r="AZ10" s="65">
        <v>0.36487758945386062</v>
      </c>
      <c r="BA10" s="65">
        <v>0.3785284590467376</v>
      </c>
      <c r="BB10" s="69">
        <v>0.39706578324656888</v>
      </c>
    </row>
    <row r="11" spans="1:54" x14ac:dyDescent="0.3">
      <c r="A11" s="14">
        <v>805</v>
      </c>
      <c r="B11" s="40" t="s">
        <v>1392</v>
      </c>
      <c r="C11" s="65">
        <v>0.10676156583629894</v>
      </c>
      <c r="D11" s="65">
        <v>0.1111111111111111</v>
      </c>
      <c r="E11" s="65">
        <v>9.3617021276595741E-2</v>
      </c>
      <c r="F11" s="65">
        <v>0.1638655462184874</v>
      </c>
      <c r="G11" s="65">
        <v>0.1388888888888889</v>
      </c>
      <c r="H11" s="65">
        <v>0.16582914572864321</v>
      </c>
      <c r="I11" s="65">
        <v>0.17408906882591094</v>
      </c>
      <c r="J11" s="65">
        <v>0.17672413793103448</v>
      </c>
      <c r="K11" s="65">
        <v>0.14529914529914531</v>
      </c>
      <c r="L11" s="65">
        <v>0.15648854961832062</v>
      </c>
      <c r="M11" s="65">
        <v>0.18292682926829268</v>
      </c>
      <c r="N11" s="65">
        <v>0.18326693227091634</v>
      </c>
      <c r="O11" s="65">
        <v>0.22137404580152673</v>
      </c>
      <c r="P11" s="66">
        <v>0.28631138975966564</v>
      </c>
      <c r="Q11" s="65">
        <v>0.31293188548864759</v>
      </c>
      <c r="R11" s="65">
        <v>0.30157261794634599</v>
      </c>
      <c r="S11" s="65">
        <v>0.3353233830845771</v>
      </c>
      <c r="T11" s="65">
        <v>0.36901121304791029</v>
      </c>
      <c r="U11" s="65">
        <v>0.37260273972602742</v>
      </c>
      <c r="V11" s="65">
        <v>0.35372848948374763</v>
      </c>
      <c r="W11" s="65">
        <v>0.40631163708086787</v>
      </c>
      <c r="X11" s="65">
        <v>0.37536945812807881</v>
      </c>
      <c r="Y11" s="65">
        <v>0.416015625</v>
      </c>
      <c r="Z11" s="65">
        <v>0.4057017543859649</v>
      </c>
      <c r="AA11" s="65">
        <v>0.42248908296943233</v>
      </c>
      <c r="AB11" s="65">
        <v>0.44004656577415602</v>
      </c>
      <c r="AC11" s="67">
        <v>17.954982392336671</v>
      </c>
      <c r="AD11" s="68">
        <v>20.182077437753648</v>
      </c>
      <c r="AE11" s="68">
        <v>20.795559666975024</v>
      </c>
      <c r="AF11" s="68">
        <v>17.145783686608969</v>
      </c>
      <c r="AG11" s="68">
        <v>23.01223241590214</v>
      </c>
      <c r="AH11" s="68">
        <v>20.677359399738421</v>
      </c>
      <c r="AI11" s="68">
        <v>17.963942065783669</v>
      </c>
      <c r="AJ11" s="68">
        <v>22.95874991498334</v>
      </c>
      <c r="AK11" s="68">
        <v>23.007031282893351</v>
      </c>
      <c r="AL11" s="68">
        <v>25.952707538167942</v>
      </c>
      <c r="AM11" s="68">
        <v>22.277492511767221</v>
      </c>
      <c r="AN11" s="68">
        <v>23.9222150698516</v>
      </c>
      <c r="AO11" s="68">
        <v>21.86725199726293</v>
      </c>
      <c r="AP11" s="66">
        <v>0.2455573505654281</v>
      </c>
      <c r="AQ11" s="65">
        <v>0.26825518831667949</v>
      </c>
      <c r="AR11" s="65">
        <v>0.26443768996960487</v>
      </c>
      <c r="AS11" s="65">
        <v>0.3024939662107804</v>
      </c>
      <c r="AT11" s="65">
        <v>0.32748538011695905</v>
      </c>
      <c r="AU11" s="65">
        <v>0.34080370942812982</v>
      </c>
      <c r="AV11" s="65">
        <v>0.31941221964423822</v>
      </c>
      <c r="AW11" s="65">
        <v>0.3635634028892456</v>
      </c>
      <c r="AX11" s="65">
        <v>0.33226581265012012</v>
      </c>
      <c r="AY11" s="65">
        <v>0.36314152410575429</v>
      </c>
      <c r="AZ11" s="65">
        <v>0.35837651122625214</v>
      </c>
      <c r="BA11" s="65">
        <v>0.37103684661525277</v>
      </c>
      <c r="BB11" s="69">
        <v>0.38893844781445136</v>
      </c>
    </row>
    <row r="12" spans="1:54" x14ac:dyDescent="0.3">
      <c r="A12" s="14">
        <v>806</v>
      </c>
      <c r="B12" s="40" t="s">
        <v>1393</v>
      </c>
      <c r="C12" s="65">
        <v>8.8091353996737357E-2</v>
      </c>
      <c r="D12" s="65">
        <v>0.11970534069981584</v>
      </c>
      <c r="E12" s="65">
        <v>0.13787638668779714</v>
      </c>
      <c r="F12" s="65">
        <v>0.15845070422535212</v>
      </c>
      <c r="G12" s="65">
        <v>0.16890595009596929</v>
      </c>
      <c r="H12" s="65">
        <v>0.18115942028985507</v>
      </c>
      <c r="I12" s="65">
        <v>0.1960352422907489</v>
      </c>
      <c r="J12" s="65">
        <v>0.18401486988847585</v>
      </c>
      <c r="K12" s="65">
        <v>0.19502074688796681</v>
      </c>
      <c r="L12" s="65">
        <v>0.19502868068833651</v>
      </c>
      <c r="M12" s="65">
        <v>0.22326454033771106</v>
      </c>
      <c r="N12" s="65">
        <v>0.24070796460176991</v>
      </c>
      <c r="O12" s="65">
        <v>0.24853228962818003</v>
      </c>
      <c r="P12" s="66">
        <v>0.29335370511841102</v>
      </c>
      <c r="Q12" s="65">
        <v>0.30930064888248016</v>
      </c>
      <c r="R12" s="65">
        <v>0.35083713850837139</v>
      </c>
      <c r="S12" s="65">
        <v>0.34004834810636586</v>
      </c>
      <c r="T12" s="65">
        <v>0.347444089456869</v>
      </c>
      <c r="U12" s="65">
        <v>0.36530775379696245</v>
      </c>
      <c r="V12" s="65">
        <v>0.34106207928197457</v>
      </c>
      <c r="W12" s="65">
        <v>0.33579638752052543</v>
      </c>
      <c r="X12" s="65">
        <v>0.37119341563786007</v>
      </c>
      <c r="Y12" s="65">
        <v>0.38688827331486614</v>
      </c>
      <c r="Z12" s="65">
        <v>0.40329218106995884</v>
      </c>
      <c r="AA12" s="65">
        <v>0.42526315789473684</v>
      </c>
      <c r="AB12" s="65">
        <v>0.47021276595744682</v>
      </c>
      <c r="AC12" s="67">
        <v>20.526235112167367</v>
      </c>
      <c r="AD12" s="68">
        <v>18.959530818266433</v>
      </c>
      <c r="AE12" s="68">
        <v>21.296075182057425</v>
      </c>
      <c r="AF12" s="68">
        <v>18.159764388101372</v>
      </c>
      <c r="AG12" s="68">
        <v>17.853813936089971</v>
      </c>
      <c r="AH12" s="68">
        <v>18.414833350710737</v>
      </c>
      <c r="AI12" s="68">
        <v>14.502683699122567</v>
      </c>
      <c r="AJ12" s="68">
        <v>15.178151763204959</v>
      </c>
      <c r="AK12" s="68">
        <v>17.617266874989326</v>
      </c>
      <c r="AL12" s="68">
        <v>19.185959262652965</v>
      </c>
      <c r="AM12" s="68">
        <v>18.002764073224778</v>
      </c>
      <c r="AN12" s="68">
        <v>18.455519329296692</v>
      </c>
      <c r="AO12" s="68">
        <v>22.16804763292668</v>
      </c>
      <c r="AP12" s="66">
        <v>0.22788761706555671</v>
      </c>
      <c r="AQ12" s="65">
        <v>0.25595854922279793</v>
      </c>
      <c r="AR12" s="65">
        <v>0.28174807197943447</v>
      </c>
      <c r="AS12" s="65">
        <v>0.28302929795467108</v>
      </c>
      <c r="AT12" s="65">
        <v>0.29498025944726453</v>
      </c>
      <c r="AU12" s="65">
        <v>0.30892956184137549</v>
      </c>
      <c r="AV12" s="65">
        <v>0.30429927414852037</v>
      </c>
      <c r="AW12" s="65">
        <v>0.28929384965831434</v>
      </c>
      <c r="AX12" s="65">
        <v>0.3211549793753683</v>
      </c>
      <c r="AY12" s="65">
        <v>0.3244084682440847</v>
      </c>
      <c r="AZ12" s="65">
        <v>0.33953488372093021</v>
      </c>
      <c r="BA12" s="65">
        <v>0.35643564356435642</v>
      </c>
      <c r="BB12" s="69">
        <v>0.3921433494141971</v>
      </c>
    </row>
    <row r="13" spans="1:54" x14ac:dyDescent="0.3">
      <c r="A13" s="14">
        <v>391</v>
      </c>
      <c r="B13" s="40" t="s">
        <v>1394</v>
      </c>
      <c r="C13" s="65">
        <v>7.7601410934744264E-2</v>
      </c>
      <c r="D13" s="65">
        <v>8.3586626139817627E-2</v>
      </c>
      <c r="E13" s="65">
        <v>0.1076923076923077</v>
      </c>
      <c r="F13" s="65">
        <v>0.10074626865671642</v>
      </c>
      <c r="G13" s="65">
        <v>0.100169779286927</v>
      </c>
      <c r="H13" s="65">
        <v>0.12287334593572778</v>
      </c>
      <c r="I13" s="65">
        <v>0.15208333333333332</v>
      </c>
      <c r="J13" s="65">
        <v>0.12571428571428572</v>
      </c>
      <c r="K13" s="65">
        <v>0.17365269461077845</v>
      </c>
      <c r="L13" s="65">
        <v>0.17555938037865748</v>
      </c>
      <c r="M13" s="65">
        <v>0.16606498194945848</v>
      </c>
      <c r="N13" s="65">
        <v>0.20176730486008837</v>
      </c>
      <c r="O13" s="65">
        <v>0.19286871961102106</v>
      </c>
      <c r="P13" s="66">
        <v>0.27506775067750677</v>
      </c>
      <c r="Q13" s="65">
        <v>0.30417754569190603</v>
      </c>
      <c r="R13" s="65">
        <v>0.31227598566308246</v>
      </c>
      <c r="S13" s="65">
        <v>0.31140558447704686</v>
      </c>
      <c r="T13" s="65">
        <v>0.31581233709817552</v>
      </c>
      <c r="U13" s="65">
        <v>0.33602378929481735</v>
      </c>
      <c r="V13" s="65">
        <v>0.33479404031551269</v>
      </c>
      <c r="W13" s="65">
        <v>0.35865168539325842</v>
      </c>
      <c r="X13" s="65">
        <v>0.34632245494398439</v>
      </c>
      <c r="Y13" s="65">
        <v>0.37105658487731596</v>
      </c>
      <c r="Z13" s="65">
        <v>0.38883089770354906</v>
      </c>
      <c r="AA13" s="65">
        <v>0.43788501026694043</v>
      </c>
      <c r="AB13" s="65">
        <v>0.49140893470790376</v>
      </c>
      <c r="AC13" s="67">
        <v>19.74663397427625</v>
      </c>
      <c r="AD13" s="68">
        <v>22.059091955208839</v>
      </c>
      <c r="AE13" s="68">
        <v>20.458367797077475</v>
      </c>
      <c r="AF13" s="68">
        <v>21.065931582033041</v>
      </c>
      <c r="AG13" s="68">
        <v>21.564255781124853</v>
      </c>
      <c r="AH13" s="68">
        <v>21.315044335908954</v>
      </c>
      <c r="AI13" s="68">
        <v>18.271070698217937</v>
      </c>
      <c r="AJ13" s="68">
        <v>23.29373996789727</v>
      </c>
      <c r="AK13" s="68">
        <v>17.266976033320596</v>
      </c>
      <c r="AL13" s="68">
        <v>19.549720449865848</v>
      </c>
      <c r="AM13" s="68">
        <v>22.276591575409057</v>
      </c>
      <c r="AN13" s="68">
        <v>23.611770540685207</v>
      </c>
      <c r="AO13" s="68">
        <v>29.854021509688266</v>
      </c>
      <c r="AP13" s="66">
        <v>0.23480762315713771</v>
      </c>
      <c r="AQ13" s="65">
        <v>0.25507442489851151</v>
      </c>
      <c r="AR13" s="65">
        <v>0.26979055733049345</v>
      </c>
      <c r="AS13" s="65">
        <v>0.26878067195167987</v>
      </c>
      <c r="AT13" s="65">
        <v>0.27187824282255274</v>
      </c>
      <c r="AU13" s="65">
        <v>0.29691293791189732</v>
      </c>
      <c r="AV13" s="65">
        <v>0.30304127443881246</v>
      </c>
      <c r="AW13" s="65">
        <v>0.31418181818181817</v>
      </c>
      <c r="AX13" s="65">
        <v>0.31245105716523103</v>
      </c>
      <c r="AY13" s="65">
        <v>0.3269976726144298</v>
      </c>
      <c r="AZ13" s="65">
        <v>0.33886639676113361</v>
      </c>
      <c r="BA13" s="65">
        <v>0.37685572896840502</v>
      </c>
      <c r="BB13" s="69">
        <v>0.41345746931866273</v>
      </c>
    </row>
    <row r="14" spans="1:54" x14ac:dyDescent="0.3">
      <c r="A14" s="14">
        <v>392</v>
      </c>
      <c r="B14" s="40" t="s">
        <v>1395</v>
      </c>
      <c r="C14" s="65">
        <v>0.08</v>
      </c>
      <c r="D14" s="65">
        <v>6.9053708439897693E-2</v>
      </c>
      <c r="E14" s="65">
        <v>0.1126005361930295</v>
      </c>
      <c r="F14" s="65">
        <v>4.7210300429184553E-2</v>
      </c>
      <c r="G14" s="65">
        <v>0.13636363636363635</v>
      </c>
      <c r="H14" s="65">
        <v>0.125</v>
      </c>
      <c r="I14" s="65">
        <v>0.16113744075829384</v>
      </c>
      <c r="J14" s="65">
        <v>0.18817204301075269</v>
      </c>
      <c r="K14" s="65">
        <v>0.11004784688995216</v>
      </c>
      <c r="L14" s="65">
        <v>0.17372881355932204</v>
      </c>
      <c r="M14" s="65">
        <v>0.20503597122302158</v>
      </c>
      <c r="N14" s="65">
        <v>0.18151815181518152</v>
      </c>
      <c r="O14" s="65">
        <v>0.19272727272727272</v>
      </c>
      <c r="P14" s="66">
        <v>0.31762749445676275</v>
      </c>
      <c r="Q14" s="65">
        <v>0.31611893583724571</v>
      </c>
      <c r="R14" s="65">
        <v>0.34388185654008441</v>
      </c>
      <c r="S14" s="65">
        <v>0.33953944145026949</v>
      </c>
      <c r="T14" s="65">
        <v>0.3494494973671613</v>
      </c>
      <c r="U14" s="65">
        <v>0.37022900763358779</v>
      </c>
      <c r="V14" s="65">
        <v>0.36761992619926198</v>
      </c>
      <c r="W14" s="65">
        <v>0.37122641509433962</v>
      </c>
      <c r="X14" s="65">
        <v>0.35820132856412878</v>
      </c>
      <c r="Y14" s="65">
        <v>0.41958762886597939</v>
      </c>
      <c r="Z14" s="65">
        <v>0.44139387539598735</v>
      </c>
      <c r="AA14" s="65">
        <v>0.42742367434386719</v>
      </c>
      <c r="AB14" s="65">
        <v>0.47537584240539138</v>
      </c>
      <c r="AC14" s="67">
        <v>23.762749445676274</v>
      </c>
      <c r="AD14" s="68">
        <v>24.706522739734801</v>
      </c>
      <c r="AE14" s="68">
        <v>23.128132034705491</v>
      </c>
      <c r="AF14" s="68">
        <v>29.232914102108492</v>
      </c>
      <c r="AG14" s="68">
        <v>21.308586100352496</v>
      </c>
      <c r="AH14" s="68">
        <v>24.522900763358781</v>
      </c>
      <c r="AI14" s="68">
        <v>20.648248544096816</v>
      </c>
      <c r="AJ14" s="68">
        <v>18.305437208358693</v>
      </c>
      <c r="AK14" s="68">
        <v>24.81534816741766</v>
      </c>
      <c r="AL14" s="68">
        <v>24.585881530665734</v>
      </c>
      <c r="AM14" s="68">
        <v>23.635790417296576</v>
      </c>
      <c r="AN14" s="68">
        <v>24.590552252868566</v>
      </c>
      <c r="AO14" s="68">
        <v>28.26485696781187</v>
      </c>
      <c r="AP14" s="66">
        <v>0.27450090744101635</v>
      </c>
      <c r="AQ14" s="65">
        <v>0.27426343154246102</v>
      </c>
      <c r="AR14" s="65">
        <v>0.30586161304539444</v>
      </c>
      <c r="AS14" s="65">
        <v>0.30958663148636761</v>
      </c>
      <c r="AT14" s="65">
        <v>0.32914681680381119</v>
      </c>
      <c r="AU14" s="65">
        <v>0.34503424657534248</v>
      </c>
      <c r="AV14" s="65">
        <v>0.34930643127364441</v>
      </c>
      <c r="AW14" s="65">
        <v>0.35646140503035562</v>
      </c>
      <c r="AX14" s="65">
        <v>0.33425669436749766</v>
      </c>
      <c r="AY14" s="65">
        <v>0.39292279411764708</v>
      </c>
      <c r="AZ14" s="65">
        <v>0.41114180478821361</v>
      </c>
      <c r="BA14" s="65">
        <v>0.39308755760368663</v>
      </c>
      <c r="BB14" s="69">
        <v>0.44010889292196009</v>
      </c>
    </row>
    <row r="15" spans="1:54" x14ac:dyDescent="0.3">
      <c r="A15" s="14">
        <v>929</v>
      </c>
      <c r="B15" s="40" t="s">
        <v>1396</v>
      </c>
      <c r="C15" s="65">
        <v>6.8720379146919433E-2</v>
      </c>
      <c r="D15" s="65">
        <v>0.14414414414414414</v>
      </c>
      <c r="E15" s="65">
        <v>7.3490813648293962E-2</v>
      </c>
      <c r="F15" s="65">
        <v>6.9767441860465115E-2</v>
      </c>
      <c r="G15" s="65">
        <v>0.11019283746556474</v>
      </c>
      <c r="H15" s="65">
        <v>0.12429378531073447</v>
      </c>
      <c r="I15" s="65">
        <v>0.10802469135802469</v>
      </c>
      <c r="J15" s="65">
        <v>0.1164021164021164</v>
      </c>
      <c r="K15" s="65">
        <v>0.11576354679802955</v>
      </c>
      <c r="L15" s="65">
        <v>0.13895781637717122</v>
      </c>
      <c r="M15" s="65">
        <v>0.15789473684210525</v>
      </c>
      <c r="N15" s="65">
        <v>0.1670235546038544</v>
      </c>
      <c r="O15" s="65">
        <v>0.16587677725118483</v>
      </c>
      <c r="P15" s="66">
        <v>0.35925168079508918</v>
      </c>
      <c r="Q15" s="65">
        <v>0.35356200527704484</v>
      </c>
      <c r="R15" s="65">
        <v>0.35161744022503516</v>
      </c>
      <c r="S15" s="65">
        <v>0.34351602276130577</v>
      </c>
      <c r="T15" s="65">
        <v>0.36478517270429656</v>
      </c>
      <c r="U15" s="65">
        <v>0.37335203366058906</v>
      </c>
      <c r="V15" s="65">
        <v>0.39457494407158838</v>
      </c>
      <c r="W15" s="65">
        <v>0.37503636892638931</v>
      </c>
      <c r="X15" s="65">
        <v>0.39528389699038163</v>
      </c>
      <c r="Y15" s="65">
        <v>0.42058371735791089</v>
      </c>
      <c r="Z15" s="65">
        <v>0.42264393695722097</v>
      </c>
      <c r="AA15" s="65">
        <v>0.43130379343321645</v>
      </c>
      <c r="AB15" s="65">
        <v>0.44668400520156049</v>
      </c>
      <c r="AC15" s="67">
        <v>29.053130164816977</v>
      </c>
      <c r="AD15" s="68">
        <v>20.941786113290071</v>
      </c>
      <c r="AE15" s="68">
        <v>27.812662657674121</v>
      </c>
      <c r="AF15" s="68">
        <v>27.374858090084064</v>
      </c>
      <c r="AG15" s="68">
        <v>25.459233523873181</v>
      </c>
      <c r="AH15" s="68">
        <v>24.905824834985456</v>
      </c>
      <c r="AI15" s="68">
        <v>28.655025271356372</v>
      </c>
      <c r="AJ15" s="68">
        <v>25.863425252427291</v>
      </c>
      <c r="AK15" s="68">
        <v>27.952035019235211</v>
      </c>
      <c r="AL15" s="68">
        <v>28.16259009807397</v>
      </c>
      <c r="AM15" s="68">
        <v>26.474920011511571</v>
      </c>
      <c r="AN15" s="68">
        <v>26.428023882936202</v>
      </c>
      <c r="AO15" s="68">
        <v>28.080722795037566</v>
      </c>
      <c r="AP15" s="66">
        <v>0.32734842570908146</v>
      </c>
      <c r="AQ15" s="65">
        <v>0.32944228274967574</v>
      </c>
      <c r="AR15" s="65">
        <v>0.32469512195121952</v>
      </c>
      <c r="AS15" s="65">
        <v>0.31508319914117017</v>
      </c>
      <c r="AT15" s="65">
        <v>0.3412334352701325</v>
      </c>
      <c r="AU15" s="65">
        <v>0.35085480990048484</v>
      </c>
      <c r="AV15" s="65">
        <v>0.3707692307692308</v>
      </c>
      <c r="AW15" s="65">
        <v>0.34941022280471823</v>
      </c>
      <c r="AX15" s="65">
        <v>0.36401212455221826</v>
      </c>
      <c r="AY15" s="65">
        <v>0.38955713504647349</v>
      </c>
      <c r="AZ15" s="65">
        <v>0.39126736603345619</v>
      </c>
      <c r="BA15" s="65">
        <v>0.39705882352941174</v>
      </c>
      <c r="BB15" s="69">
        <v>0.41280731846769581</v>
      </c>
    </row>
    <row r="16" spans="1:54" x14ac:dyDescent="0.3">
      <c r="A16" s="14">
        <v>807</v>
      </c>
      <c r="B16" s="40" t="s">
        <v>1397</v>
      </c>
      <c r="C16" s="65">
        <v>0.10623556581986143</v>
      </c>
      <c r="D16" s="65">
        <v>8.5714285714285715E-2</v>
      </c>
      <c r="E16" s="65">
        <v>0.12972972972972974</v>
      </c>
      <c r="F16" s="65">
        <v>0.13253012048192772</v>
      </c>
      <c r="G16" s="65">
        <v>0.13368983957219252</v>
      </c>
      <c r="H16" s="65">
        <v>0.16886543535620052</v>
      </c>
      <c r="I16" s="65">
        <v>0.16060606060606061</v>
      </c>
      <c r="J16" s="65">
        <v>0.14285714285714285</v>
      </c>
      <c r="K16" s="65">
        <v>0.20761245674740483</v>
      </c>
      <c r="L16" s="65">
        <v>0.22435897435897437</v>
      </c>
      <c r="M16" s="65">
        <v>0.14147909967845659</v>
      </c>
      <c r="N16" s="65">
        <v>0.15454545454545454</v>
      </c>
      <c r="O16" s="65">
        <v>0.2348993288590604</v>
      </c>
      <c r="P16" s="66">
        <v>0.35635696821515894</v>
      </c>
      <c r="Q16" s="65">
        <v>0.35297549591598598</v>
      </c>
      <c r="R16" s="65">
        <v>0.36643437862950057</v>
      </c>
      <c r="S16" s="65">
        <v>0.36868371802869621</v>
      </c>
      <c r="T16" s="65">
        <v>0.38801452784503632</v>
      </c>
      <c r="U16" s="65">
        <v>0.41393686718284695</v>
      </c>
      <c r="V16" s="65">
        <v>0.39744334689134225</v>
      </c>
      <c r="W16" s="65">
        <v>0.38089330024813894</v>
      </c>
      <c r="X16" s="65">
        <v>0.40769693325315692</v>
      </c>
      <c r="Y16" s="65">
        <v>0.40491591203104788</v>
      </c>
      <c r="Z16" s="65">
        <v>0.43791722296395191</v>
      </c>
      <c r="AA16" s="65">
        <v>0.41149273447820345</v>
      </c>
      <c r="AB16" s="65">
        <v>0.42967109867039888</v>
      </c>
      <c r="AC16" s="67">
        <v>25.012140239529749</v>
      </c>
      <c r="AD16" s="68">
        <v>26.726121020170023</v>
      </c>
      <c r="AE16" s="68">
        <v>23.670464889977083</v>
      </c>
      <c r="AF16" s="68">
        <v>23.615359754676849</v>
      </c>
      <c r="AG16" s="68">
        <v>25.432468827284382</v>
      </c>
      <c r="AH16" s="68">
        <v>24.507143182664642</v>
      </c>
      <c r="AI16" s="68">
        <v>23.683728628528165</v>
      </c>
      <c r="AJ16" s="68">
        <v>23.803615739099609</v>
      </c>
      <c r="AK16" s="68">
        <v>20.00844765057521</v>
      </c>
      <c r="AL16" s="68">
        <v>18.055693767207352</v>
      </c>
      <c r="AM16" s="68">
        <v>29.643812328549537</v>
      </c>
      <c r="AN16" s="68">
        <v>25.694727993274892</v>
      </c>
      <c r="AO16" s="68">
        <v>19.477176981133848</v>
      </c>
      <c r="AP16" s="66">
        <v>0.30401159980666986</v>
      </c>
      <c r="AQ16" s="65">
        <v>0.30395426393520725</v>
      </c>
      <c r="AR16" s="65">
        <v>0.3245697896749522</v>
      </c>
      <c r="AS16" s="65">
        <v>0.3201189296333003</v>
      </c>
      <c r="AT16" s="65">
        <v>0.34106614017769005</v>
      </c>
      <c r="AU16" s="65">
        <v>0.36880466472303208</v>
      </c>
      <c r="AV16" s="65">
        <v>0.35933690882496344</v>
      </c>
      <c r="AW16" s="65">
        <v>0.34343962362780972</v>
      </c>
      <c r="AX16" s="65">
        <v>0.3780737704918033</v>
      </c>
      <c r="AY16" s="65">
        <v>0.3745963401506997</v>
      </c>
      <c r="AZ16" s="65">
        <v>0.38695411829740189</v>
      </c>
      <c r="BA16" s="65">
        <v>0.36550976138828634</v>
      </c>
      <c r="BB16" s="69">
        <v>0.39606253618992471</v>
      </c>
    </row>
    <row r="17" spans="1:54" x14ac:dyDescent="0.3">
      <c r="A17" s="14">
        <v>393</v>
      </c>
      <c r="B17" s="40" t="s">
        <v>1398</v>
      </c>
      <c r="C17" s="65">
        <v>9.5121951219512196E-2</v>
      </c>
      <c r="D17" s="65">
        <v>7.1090047393364927E-2</v>
      </c>
      <c r="E17" s="65">
        <v>8.1967213114754092E-2</v>
      </c>
      <c r="F17" s="65">
        <v>0.11068702290076336</v>
      </c>
      <c r="G17" s="65">
        <v>0.11483253588516747</v>
      </c>
      <c r="H17" s="65">
        <v>9.6707818930041156E-2</v>
      </c>
      <c r="I17" s="65">
        <v>0.11235955056179775</v>
      </c>
      <c r="J17" s="65">
        <v>0.11746987951807229</v>
      </c>
      <c r="K17" s="65">
        <v>0.1388888888888889</v>
      </c>
      <c r="L17" s="65">
        <v>0.15639810426540285</v>
      </c>
      <c r="M17" s="65">
        <v>0.18472906403940886</v>
      </c>
      <c r="N17" s="65">
        <v>0.23652694610778444</v>
      </c>
      <c r="O17" s="65">
        <v>0.21379310344827587</v>
      </c>
      <c r="P17" s="66">
        <v>0.28390075014425853</v>
      </c>
      <c r="Q17" s="65">
        <v>0.28676470588235292</v>
      </c>
      <c r="R17" s="65">
        <v>0.31180691454664056</v>
      </c>
      <c r="S17" s="65">
        <v>0.31843971631205675</v>
      </c>
      <c r="T17" s="65">
        <v>0.32256020278833969</v>
      </c>
      <c r="U17" s="65">
        <v>0.30845771144278605</v>
      </c>
      <c r="V17" s="65">
        <v>0.31694312796208529</v>
      </c>
      <c r="W17" s="65">
        <v>0.33228840125391851</v>
      </c>
      <c r="X17" s="65">
        <v>0.37194244604316545</v>
      </c>
      <c r="Y17" s="65">
        <v>0.40599853694220922</v>
      </c>
      <c r="Z17" s="65">
        <v>0.39653929343907712</v>
      </c>
      <c r="AA17" s="65">
        <v>0.41696364932287955</v>
      </c>
      <c r="AB17" s="65">
        <v>0.43893678160919541</v>
      </c>
      <c r="AC17" s="67">
        <v>18.877879892474635</v>
      </c>
      <c r="AD17" s="68">
        <v>21.567465848898799</v>
      </c>
      <c r="AE17" s="68">
        <v>22.98397014318865</v>
      </c>
      <c r="AF17" s="68">
        <v>20.775269341129338</v>
      </c>
      <c r="AG17" s="68">
        <v>20.772766690317223</v>
      </c>
      <c r="AH17" s="68">
        <v>21.174989251274489</v>
      </c>
      <c r="AI17" s="68">
        <v>20.458357740028752</v>
      </c>
      <c r="AJ17" s="68">
        <v>21.48185217358462</v>
      </c>
      <c r="AK17" s="68">
        <v>23.305355715427655</v>
      </c>
      <c r="AL17" s="68">
        <v>24.960043267680636</v>
      </c>
      <c r="AM17" s="68">
        <v>21.181022939966827</v>
      </c>
      <c r="AN17" s="68">
        <v>18.043670321509513</v>
      </c>
      <c r="AO17" s="68">
        <v>22.514367816091955</v>
      </c>
      <c r="AP17" s="66">
        <v>0.24778348110125992</v>
      </c>
      <c r="AQ17" s="65">
        <v>0.24245374878286272</v>
      </c>
      <c r="AR17" s="65">
        <v>0.25630875804057396</v>
      </c>
      <c r="AS17" s="65">
        <v>0.26215098241985524</v>
      </c>
      <c r="AT17" s="65">
        <v>0.2790581162324649</v>
      </c>
      <c r="AU17" s="65">
        <v>0.25931232091690543</v>
      </c>
      <c r="AV17" s="65">
        <v>0.28900255754475701</v>
      </c>
      <c r="AW17" s="65">
        <v>0.29527763362740012</v>
      </c>
      <c r="AX17" s="65">
        <v>0.32026875699888019</v>
      </c>
      <c r="AY17" s="65">
        <v>0.3471212968138625</v>
      </c>
      <c r="AZ17" s="65">
        <v>0.34857780256553261</v>
      </c>
      <c r="BA17" s="65">
        <v>0.38226827864133561</v>
      </c>
      <c r="BB17" s="69">
        <v>0.4001189060642093</v>
      </c>
    </row>
    <row r="18" spans="1:54" x14ac:dyDescent="0.3">
      <c r="A18" s="14">
        <v>808</v>
      </c>
      <c r="B18" s="40" t="s">
        <v>1399</v>
      </c>
      <c r="C18" s="65">
        <v>9.9137931034482762E-2</v>
      </c>
      <c r="D18" s="65">
        <v>0.10344827586206896</v>
      </c>
      <c r="E18" s="65">
        <v>9.3478260869565219E-2</v>
      </c>
      <c r="F18" s="65">
        <v>0.107981220657277</v>
      </c>
      <c r="G18" s="65">
        <v>0.11375661375661375</v>
      </c>
      <c r="H18" s="65">
        <v>0.11650485436893204</v>
      </c>
      <c r="I18" s="65">
        <v>0.1486146095717884</v>
      </c>
      <c r="J18" s="65">
        <v>0.14166666666666666</v>
      </c>
      <c r="K18" s="65">
        <v>0.13218390804597702</v>
      </c>
      <c r="L18" s="65">
        <v>0.16066481994459833</v>
      </c>
      <c r="M18" s="65">
        <v>0.16216216216216217</v>
      </c>
      <c r="N18" s="65">
        <v>0.19786096256684493</v>
      </c>
      <c r="O18" s="65">
        <v>0.19241192411924118</v>
      </c>
      <c r="P18" s="66">
        <v>0.3637269556552068</v>
      </c>
      <c r="Q18" s="65">
        <v>0.3574926542605289</v>
      </c>
      <c r="R18" s="65">
        <v>0.35014005602240894</v>
      </c>
      <c r="S18" s="65">
        <v>0.38738294726466238</v>
      </c>
      <c r="T18" s="65">
        <v>0.36626506024096384</v>
      </c>
      <c r="U18" s="65">
        <v>0.40545538603791031</v>
      </c>
      <c r="V18" s="65">
        <v>0.43632075471698112</v>
      </c>
      <c r="W18" s="65">
        <v>0.40511830033800095</v>
      </c>
      <c r="X18" s="65">
        <v>0.40890688259109309</v>
      </c>
      <c r="Y18" s="65">
        <v>0.42654028436018959</v>
      </c>
      <c r="Z18" s="65">
        <v>0.45528898582333699</v>
      </c>
      <c r="AA18" s="65">
        <v>0.44039735099337746</v>
      </c>
      <c r="AB18" s="65">
        <v>0.48436578171091443</v>
      </c>
      <c r="AC18" s="67">
        <v>26.458902462072402</v>
      </c>
      <c r="AD18" s="68">
        <v>25.404437839845993</v>
      </c>
      <c r="AE18" s="68">
        <v>25.666179515284369</v>
      </c>
      <c r="AF18" s="68">
        <v>27.94017266073854</v>
      </c>
      <c r="AG18" s="68">
        <v>25.250844648435013</v>
      </c>
      <c r="AH18" s="68">
        <v>28.895053166897828</v>
      </c>
      <c r="AI18" s="68">
        <v>28.77061451451927</v>
      </c>
      <c r="AJ18" s="68">
        <v>26.345163367133427</v>
      </c>
      <c r="AK18" s="68">
        <v>27.672297454511607</v>
      </c>
      <c r="AL18" s="68">
        <v>26.58754644155913</v>
      </c>
      <c r="AM18" s="68">
        <v>29.312682366117482</v>
      </c>
      <c r="AN18" s="68">
        <v>24.253638842653253</v>
      </c>
      <c r="AO18" s="68">
        <v>29.195385759167326</v>
      </c>
      <c r="AP18" s="66">
        <v>0.3140428976123027</v>
      </c>
      <c r="AQ18" s="65">
        <v>0.31287848203471941</v>
      </c>
      <c r="AR18" s="65">
        <v>0.30476556495003843</v>
      </c>
      <c r="AS18" s="65">
        <v>0.33890020366598778</v>
      </c>
      <c r="AT18" s="65">
        <v>0.3273542600896861</v>
      </c>
      <c r="AU18" s="65">
        <v>0.35922330097087379</v>
      </c>
      <c r="AV18" s="65">
        <v>0.3909415971394517</v>
      </c>
      <c r="AW18" s="65">
        <v>0.36610448375154259</v>
      </c>
      <c r="AX18" s="65">
        <v>0.36746987951807231</v>
      </c>
      <c r="AY18" s="65">
        <v>0.384070796460177</v>
      </c>
      <c r="AZ18" s="65">
        <v>0.40205265506470328</v>
      </c>
      <c r="BA18" s="65">
        <v>0.39890210430009149</v>
      </c>
      <c r="BB18" s="69">
        <v>0.43217054263565891</v>
      </c>
    </row>
    <row r="19" spans="1:54" x14ac:dyDescent="0.3">
      <c r="A19" s="14">
        <v>394</v>
      </c>
      <c r="B19" s="40" t="s">
        <v>1400</v>
      </c>
      <c r="C19" s="65">
        <v>7.4336283185840707E-2</v>
      </c>
      <c r="D19" s="65">
        <v>6.1657032755298651E-2</v>
      </c>
      <c r="E19" s="65">
        <v>8.8709677419354843E-2</v>
      </c>
      <c r="F19" s="65">
        <v>0.10357815442561205</v>
      </c>
      <c r="G19" s="65">
        <v>9.8501070663811557E-2</v>
      </c>
      <c r="H19" s="65">
        <v>0.10884353741496598</v>
      </c>
      <c r="I19" s="65">
        <v>0.14065510597302505</v>
      </c>
      <c r="J19" s="65">
        <v>0.13008130081300814</v>
      </c>
      <c r="K19" s="65">
        <v>0.12727272727272726</v>
      </c>
      <c r="L19" s="65">
        <v>0.14332784184514002</v>
      </c>
      <c r="M19" s="65">
        <v>0.17567567567567569</v>
      </c>
      <c r="N19" s="65">
        <v>0.1456752655538695</v>
      </c>
      <c r="O19" s="65">
        <v>0.14869281045751634</v>
      </c>
      <c r="P19" s="66">
        <v>0.27331887201735355</v>
      </c>
      <c r="Q19" s="65">
        <v>0.2768768768768769</v>
      </c>
      <c r="R19" s="65">
        <v>0.27634730538922153</v>
      </c>
      <c r="S19" s="65">
        <v>0.26660430308699717</v>
      </c>
      <c r="T19" s="65">
        <v>0.28707107843137253</v>
      </c>
      <c r="U19" s="65">
        <v>0.30467615451641011</v>
      </c>
      <c r="V19" s="65">
        <v>0.34103512014787429</v>
      </c>
      <c r="W19" s="65">
        <v>0.33652259980204552</v>
      </c>
      <c r="X19" s="65">
        <v>0.34215955983493812</v>
      </c>
      <c r="Y19" s="65">
        <v>0.38187221396731053</v>
      </c>
      <c r="Z19" s="65">
        <v>0.41133896260554886</v>
      </c>
      <c r="AA19" s="65">
        <v>0.39305019305019306</v>
      </c>
      <c r="AB19" s="65">
        <v>0.39838709677419354</v>
      </c>
      <c r="AC19" s="67">
        <v>19.898258883151286</v>
      </c>
      <c r="AD19" s="68">
        <v>21.521984412157824</v>
      </c>
      <c r="AE19" s="68">
        <v>18.763762796986668</v>
      </c>
      <c r="AF19" s="68">
        <v>16.302614866138512</v>
      </c>
      <c r="AG19" s="68">
        <v>18.857000776756099</v>
      </c>
      <c r="AH19" s="68">
        <v>19.583261710144413</v>
      </c>
      <c r="AI19" s="68">
        <v>20.038001417484924</v>
      </c>
      <c r="AJ19" s="68">
        <v>20.644129898903739</v>
      </c>
      <c r="AK19" s="68">
        <v>21.488683256221087</v>
      </c>
      <c r="AL19" s="68">
        <v>23.85443721221705</v>
      </c>
      <c r="AM19" s="68">
        <v>23.566328692987319</v>
      </c>
      <c r="AN19" s="68">
        <v>24.737492749632356</v>
      </c>
      <c r="AO19" s="68">
        <v>24.969428631667721</v>
      </c>
      <c r="AP19" s="66">
        <v>0.24367088607594936</v>
      </c>
      <c r="AQ19" s="65">
        <v>0.24785658612626657</v>
      </c>
      <c r="AR19" s="65">
        <v>0.25208550573514077</v>
      </c>
      <c r="AS19" s="65">
        <v>0.24344569288389514</v>
      </c>
      <c r="AT19" s="65">
        <v>0.26346823907799516</v>
      </c>
      <c r="AU19" s="65">
        <v>0.28244078269824924</v>
      </c>
      <c r="AV19" s="65">
        <v>0.31341301460823373</v>
      </c>
      <c r="AW19" s="65">
        <v>0.30769230769230771</v>
      </c>
      <c r="AX19" s="65">
        <v>0.30798149219201854</v>
      </c>
      <c r="AY19" s="65">
        <v>0.33798120642618973</v>
      </c>
      <c r="AZ19" s="65">
        <v>0.35729779981406878</v>
      </c>
      <c r="BA19" s="65">
        <v>0.34287473068636504</v>
      </c>
      <c r="BB19" s="69">
        <v>0.34896507115135833</v>
      </c>
    </row>
    <row r="20" spans="1:54" s="46" customFormat="1" ht="22.5" customHeight="1" x14ac:dyDescent="0.3">
      <c r="A20" s="58" t="s">
        <v>1401</v>
      </c>
      <c r="B20" s="46" t="s">
        <v>1401</v>
      </c>
      <c r="C20" s="59">
        <v>0.12476418060621305</v>
      </c>
      <c r="D20" s="59">
        <v>0.12629671291088615</v>
      </c>
      <c r="E20" s="59">
        <v>0.13603374480491284</v>
      </c>
      <c r="F20" s="59">
        <v>0.14407649852393789</v>
      </c>
      <c r="G20" s="59">
        <v>0.15674022866258974</v>
      </c>
      <c r="H20" s="59">
        <v>0.16316398014010747</v>
      </c>
      <c r="I20" s="59">
        <v>0.17466572836030964</v>
      </c>
      <c r="J20" s="59">
        <v>0.18430802760624773</v>
      </c>
      <c r="K20" s="59">
        <v>0.19892745851148633</v>
      </c>
      <c r="L20" s="59">
        <v>0.20840694935217904</v>
      </c>
      <c r="M20" s="59">
        <v>0.22206194959003947</v>
      </c>
      <c r="N20" s="59">
        <v>0.23154529307282415</v>
      </c>
      <c r="O20" s="59">
        <v>0.23222152297042165</v>
      </c>
      <c r="P20" s="70">
        <v>0.33973635203894598</v>
      </c>
      <c r="Q20" s="59">
        <v>0.34431597845601436</v>
      </c>
      <c r="R20" s="59">
        <v>0.34690231166636659</v>
      </c>
      <c r="S20" s="59">
        <v>0.3524170350101733</v>
      </c>
      <c r="T20" s="59">
        <v>0.36746018760907506</v>
      </c>
      <c r="U20" s="59">
        <v>0.38343226839191624</v>
      </c>
      <c r="V20" s="59">
        <v>0.39941056388487067</v>
      </c>
      <c r="W20" s="59">
        <v>0.40798042106167082</v>
      </c>
      <c r="X20" s="59">
        <v>0.41597602864868816</v>
      </c>
      <c r="Y20" s="59">
        <v>0.4361360863868432</v>
      </c>
      <c r="Z20" s="59">
        <v>0.44972669298511997</v>
      </c>
      <c r="AA20" s="59">
        <v>0.45107513167174346</v>
      </c>
      <c r="AB20" s="59">
        <v>0.45706867775236448</v>
      </c>
      <c r="AC20" s="71">
        <v>21.497217143273293</v>
      </c>
      <c r="AD20" s="72">
        <v>21.801926554512821</v>
      </c>
      <c r="AE20" s="72">
        <v>21.086856686145374</v>
      </c>
      <c r="AF20" s="72">
        <v>20.834053648623541</v>
      </c>
      <c r="AG20" s="72">
        <v>21.071995894648531</v>
      </c>
      <c r="AH20" s="72">
        <v>22.026828825180878</v>
      </c>
      <c r="AI20" s="72">
        <v>22.474483552456103</v>
      </c>
      <c r="AJ20" s="72">
        <v>22.367239345542309</v>
      </c>
      <c r="AK20" s="72">
        <v>21.704857013720183</v>
      </c>
      <c r="AL20" s="72">
        <v>22.772913703466415</v>
      </c>
      <c r="AM20" s="72">
        <v>22.766474339508051</v>
      </c>
      <c r="AN20" s="72">
        <v>21.95298385989193</v>
      </c>
      <c r="AO20" s="72">
        <v>22.484715478194282</v>
      </c>
      <c r="AP20" s="70">
        <v>0.29908797964303974</v>
      </c>
      <c r="AQ20" s="59">
        <v>0.30357247129994042</v>
      </c>
      <c r="AR20" s="59">
        <v>0.30841259057971016</v>
      </c>
      <c r="AS20" s="59">
        <v>0.31503678883553837</v>
      </c>
      <c r="AT20" s="59">
        <v>0.33159478662261843</v>
      </c>
      <c r="AU20" s="59">
        <v>0.34731453807378326</v>
      </c>
      <c r="AV20" s="59">
        <v>0.36319305049955203</v>
      </c>
      <c r="AW20" s="59">
        <v>0.37116791812138311</v>
      </c>
      <c r="AX20" s="59">
        <v>0.37954606271437957</v>
      </c>
      <c r="AY20" s="59">
        <v>0.39745946013527872</v>
      </c>
      <c r="AZ20" s="59">
        <v>0.41178256908593985</v>
      </c>
      <c r="BA20" s="59">
        <v>0.41279516340840955</v>
      </c>
      <c r="BB20" s="73">
        <v>0.42014983208473261</v>
      </c>
    </row>
    <row r="21" spans="1:54" x14ac:dyDescent="0.3">
      <c r="A21" s="14">
        <v>889</v>
      </c>
      <c r="B21" s="40" t="s">
        <v>1402</v>
      </c>
      <c r="C21" s="65">
        <v>0.20434782608695654</v>
      </c>
      <c r="D21" s="65">
        <v>0.14711729622266401</v>
      </c>
      <c r="E21" s="65">
        <v>0.17416829745596868</v>
      </c>
      <c r="F21" s="65">
        <v>0.22689075630252101</v>
      </c>
      <c r="G21" s="65">
        <v>0.24944812362030905</v>
      </c>
      <c r="H21" s="65">
        <v>0.26987951807228916</v>
      </c>
      <c r="I21" s="65">
        <v>0.27777777777777779</v>
      </c>
      <c r="J21" s="65">
        <v>0.28238341968911918</v>
      </c>
      <c r="K21" s="65">
        <v>0.27621483375959077</v>
      </c>
      <c r="L21" s="65">
        <v>0.30079155672823221</v>
      </c>
      <c r="M21" s="65">
        <v>0.31266846361185985</v>
      </c>
      <c r="N21" s="65">
        <v>0.30973451327433627</v>
      </c>
      <c r="O21" s="65">
        <v>0.30769230769230771</v>
      </c>
      <c r="P21" s="66">
        <v>0.33882521489971346</v>
      </c>
      <c r="Q21" s="65">
        <v>0.33112094395280234</v>
      </c>
      <c r="R21" s="65">
        <v>0.33093525179856115</v>
      </c>
      <c r="S21" s="65">
        <v>0.34646243617797229</v>
      </c>
      <c r="T21" s="65">
        <v>0.37834036568213786</v>
      </c>
      <c r="U21" s="65">
        <v>0.41595253790375741</v>
      </c>
      <c r="V21" s="65">
        <v>0.41808293677770225</v>
      </c>
      <c r="W21" s="65">
        <v>0.45845070422535211</v>
      </c>
      <c r="X21" s="65">
        <v>0.47722342733188722</v>
      </c>
      <c r="Y21" s="65">
        <v>0.46510020732550106</v>
      </c>
      <c r="Z21" s="65">
        <v>0.49819754866618599</v>
      </c>
      <c r="AA21" s="65">
        <v>0.49551414768806074</v>
      </c>
      <c r="AB21" s="65">
        <v>0.47712878254750174</v>
      </c>
      <c r="AC21" s="67">
        <v>13.447738881275692</v>
      </c>
      <c r="AD21" s="68">
        <v>18.400364773013834</v>
      </c>
      <c r="AE21" s="68">
        <v>15.676695434259248</v>
      </c>
      <c r="AF21" s="68">
        <v>11.957167987545128</v>
      </c>
      <c r="AG21" s="68">
        <v>12.889224206182881</v>
      </c>
      <c r="AH21" s="68">
        <v>14.607301983146826</v>
      </c>
      <c r="AI21" s="68">
        <v>14.030515899992446</v>
      </c>
      <c r="AJ21" s="68">
        <v>17.606728453623294</v>
      </c>
      <c r="AK21" s="68">
        <v>20.100859357229645</v>
      </c>
      <c r="AL21" s="68">
        <v>16.430865059726884</v>
      </c>
      <c r="AM21" s="68">
        <v>18.552908505432615</v>
      </c>
      <c r="AN21" s="68">
        <v>18.577963441372447</v>
      </c>
      <c r="AO21" s="68">
        <v>16.943647485519403</v>
      </c>
      <c r="AP21" s="66">
        <v>0.30549568965517243</v>
      </c>
      <c r="AQ21" s="65">
        <v>0.2813340505648198</v>
      </c>
      <c r="AR21" s="65">
        <v>0.28879537085744345</v>
      </c>
      <c r="AS21" s="65">
        <v>0.31564699512723338</v>
      </c>
      <c r="AT21" s="65">
        <v>0.34720000000000001</v>
      </c>
      <c r="AU21" s="65">
        <v>0.38457556935817805</v>
      </c>
      <c r="AV21" s="65">
        <v>0.38726790450928383</v>
      </c>
      <c r="AW21" s="65">
        <v>0.42081949058693247</v>
      </c>
      <c r="AX21" s="65">
        <v>0.43291995490417134</v>
      </c>
      <c r="AY21" s="65">
        <v>0.43099671412924423</v>
      </c>
      <c r="AZ21" s="65">
        <v>0.4590443686006826</v>
      </c>
      <c r="BA21" s="65">
        <v>0.46029082774049218</v>
      </c>
      <c r="BB21" s="69">
        <v>0.45203836930455638</v>
      </c>
    </row>
    <row r="22" spans="1:54" x14ac:dyDescent="0.3">
      <c r="A22" s="14">
        <v>890</v>
      </c>
      <c r="B22" s="40" t="s">
        <v>1403</v>
      </c>
      <c r="C22" s="65">
        <v>5.0335570469798654E-2</v>
      </c>
      <c r="D22" s="65">
        <v>0.11290322580645161</v>
      </c>
      <c r="E22" s="65">
        <v>8.2397003745318345E-2</v>
      </c>
      <c r="F22" s="65">
        <v>0.15789473684210525</v>
      </c>
      <c r="G22" s="65">
        <v>0.16205533596837945</v>
      </c>
      <c r="H22" s="65">
        <v>0.13702623906705538</v>
      </c>
      <c r="I22" s="65">
        <v>0.13864306784660768</v>
      </c>
      <c r="J22" s="65">
        <v>0.16549295774647887</v>
      </c>
      <c r="K22" s="65">
        <v>0.20257234726688103</v>
      </c>
      <c r="L22" s="65">
        <v>0.2</v>
      </c>
      <c r="M22" s="65">
        <v>0.23631123919308358</v>
      </c>
      <c r="N22" s="65">
        <v>0.23351648351648352</v>
      </c>
      <c r="O22" s="65">
        <v>0.18213058419243985</v>
      </c>
      <c r="P22" s="66">
        <v>0.23909395973154363</v>
      </c>
      <c r="Q22" s="65">
        <v>0.22391469916222392</v>
      </c>
      <c r="R22" s="65">
        <v>0.24674384949348771</v>
      </c>
      <c r="S22" s="65">
        <v>0.2179930795847751</v>
      </c>
      <c r="T22" s="65">
        <v>0.29917469050894085</v>
      </c>
      <c r="U22" s="65">
        <v>0.31727460426703374</v>
      </c>
      <c r="V22" s="65">
        <v>0.32570162481536191</v>
      </c>
      <c r="W22" s="65">
        <v>0.36545589325426242</v>
      </c>
      <c r="X22" s="65">
        <v>0.3896604938271605</v>
      </c>
      <c r="Y22" s="65">
        <v>0.41253051261187956</v>
      </c>
      <c r="Z22" s="65">
        <v>0.40673575129533679</v>
      </c>
      <c r="AA22" s="65">
        <v>0.41724941724941728</v>
      </c>
      <c r="AB22" s="65">
        <v>0.42164502164502166</v>
      </c>
      <c r="AC22" s="67">
        <v>18.875838926174499</v>
      </c>
      <c r="AD22" s="68">
        <v>11.101147335577231</v>
      </c>
      <c r="AE22" s="68">
        <v>16.434684574816938</v>
      </c>
      <c r="AF22" s="68">
        <v>6.0098342742669839</v>
      </c>
      <c r="AG22" s="68">
        <v>13.711935454056141</v>
      </c>
      <c r="AH22" s="68">
        <v>18.024836519997837</v>
      </c>
      <c r="AI22" s="68">
        <v>18.705855696875425</v>
      </c>
      <c r="AJ22" s="68">
        <v>19.996293550778354</v>
      </c>
      <c r="AK22" s="68">
        <v>18.708814656027947</v>
      </c>
      <c r="AL22" s="68">
        <v>21.253051261187956</v>
      </c>
      <c r="AM22" s="68">
        <v>17.04245121022532</v>
      </c>
      <c r="AN22" s="68">
        <v>18.373293373293375</v>
      </c>
      <c r="AO22" s="68">
        <v>23.951443745258182</v>
      </c>
      <c r="AP22" s="66">
        <v>0.20134228187919462</v>
      </c>
      <c r="AQ22" s="65">
        <v>0.20271102895871843</v>
      </c>
      <c r="AR22" s="65">
        <v>0.22013341419041843</v>
      </c>
      <c r="AS22" s="65">
        <v>0.20864991233196961</v>
      </c>
      <c r="AT22" s="65">
        <v>0.27885178676039835</v>
      </c>
      <c r="AU22" s="65">
        <v>0.2828507795100223</v>
      </c>
      <c r="AV22" s="65">
        <v>0.28824571766095686</v>
      </c>
      <c r="AW22" s="65">
        <v>0.33067973055725658</v>
      </c>
      <c r="AX22" s="65">
        <v>0.35345364032358434</v>
      </c>
      <c r="AY22" s="65">
        <v>0.36754329698524696</v>
      </c>
      <c r="AZ22" s="65">
        <v>0.36744186046511629</v>
      </c>
      <c r="BA22" s="65">
        <v>0.3767413688673531</v>
      </c>
      <c r="BB22" s="69">
        <v>0.37344398340248963</v>
      </c>
    </row>
    <row r="23" spans="1:54" x14ac:dyDescent="0.3">
      <c r="A23" s="14">
        <v>350</v>
      </c>
      <c r="B23" s="40" t="s">
        <v>1404</v>
      </c>
      <c r="C23" s="65">
        <v>0.15322580645161291</v>
      </c>
      <c r="D23" s="65">
        <v>0.154</v>
      </c>
      <c r="E23" s="65">
        <v>0.16820702402957485</v>
      </c>
      <c r="F23" s="65">
        <v>0.18148148148148149</v>
      </c>
      <c r="G23" s="65">
        <v>0.1977818853974122</v>
      </c>
      <c r="H23" s="65">
        <v>0.20805369127516779</v>
      </c>
      <c r="I23" s="65">
        <v>0.21630615640599002</v>
      </c>
      <c r="J23" s="65">
        <v>0.21407624633431085</v>
      </c>
      <c r="K23" s="65">
        <v>0.26790830945558741</v>
      </c>
      <c r="L23" s="65">
        <v>0.27045075125208679</v>
      </c>
      <c r="M23" s="65">
        <v>0.27022900763358776</v>
      </c>
      <c r="N23" s="65">
        <v>0.27910447761194029</v>
      </c>
      <c r="O23" s="65">
        <v>0.26865671641791045</v>
      </c>
      <c r="P23" s="66">
        <v>0.33657391887361715</v>
      </c>
      <c r="Q23" s="65">
        <v>0.33980582524271846</v>
      </c>
      <c r="R23" s="65">
        <v>0.31194690265486724</v>
      </c>
      <c r="S23" s="65">
        <v>0.33365139949109412</v>
      </c>
      <c r="T23" s="65">
        <v>0.3473053892215569</v>
      </c>
      <c r="U23" s="65">
        <v>0.36051233989378317</v>
      </c>
      <c r="V23" s="65">
        <v>0.40833333333333333</v>
      </c>
      <c r="W23" s="65">
        <v>0.41856511390683443</v>
      </c>
      <c r="X23" s="65">
        <v>0.43057012941587969</v>
      </c>
      <c r="Y23" s="65">
        <v>0.46050775740479549</v>
      </c>
      <c r="Z23" s="65">
        <v>0.4676491732566499</v>
      </c>
      <c r="AA23" s="65">
        <v>0.49948114839155999</v>
      </c>
      <c r="AB23" s="65">
        <v>0.46453900709219859</v>
      </c>
      <c r="AC23" s="67">
        <v>18.334811242200423</v>
      </c>
      <c r="AD23" s="68">
        <v>18.580582524271847</v>
      </c>
      <c r="AE23" s="68">
        <v>14.373987862529239</v>
      </c>
      <c r="AF23" s="68">
        <v>15.216991800961264</v>
      </c>
      <c r="AG23" s="68">
        <v>14.952350382414469</v>
      </c>
      <c r="AH23" s="68">
        <v>15.245864861861538</v>
      </c>
      <c r="AI23" s="68">
        <v>19.202717692734332</v>
      </c>
      <c r="AJ23" s="68">
        <v>20.448886757252357</v>
      </c>
      <c r="AK23" s="68">
        <v>16.266181996029228</v>
      </c>
      <c r="AL23" s="68">
        <v>19.005700615270872</v>
      </c>
      <c r="AM23" s="68">
        <v>19.742016562306215</v>
      </c>
      <c r="AN23" s="68">
        <v>22.03766707796197</v>
      </c>
      <c r="AO23" s="68">
        <v>19.588229067428813</v>
      </c>
      <c r="AP23" s="66">
        <v>0.31043403276803677</v>
      </c>
      <c r="AQ23" s="65">
        <v>0.31316317751648981</v>
      </c>
      <c r="AR23" s="65">
        <v>0.29095816464237517</v>
      </c>
      <c r="AS23" s="65">
        <v>0.31134636264929427</v>
      </c>
      <c r="AT23" s="65">
        <v>0.32552504038772212</v>
      </c>
      <c r="AU23" s="65">
        <v>0.33658151171977879</v>
      </c>
      <c r="AV23" s="65">
        <v>0.37731792528890085</v>
      </c>
      <c r="AW23" s="65">
        <v>0.38007176373171403</v>
      </c>
      <c r="AX23" s="65">
        <v>0.39865054821478774</v>
      </c>
      <c r="AY23" s="65">
        <v>0.42736535662299857</v>
      </c>
      <c r="AZ23" s="65">
        <v>0.43002618562700029</v>
      </c>
      <c r="BA23" s="65">
        <v>0.45801741083965181</v>
      </c>
      <c r="BB23" s="69">
        <v>0.43003213555360792</v>
      </c>
    </row>
    <row r="24" spans="1:54" x14ac:dyDescent="0.3">
      <c r="A24" s="14">
        <v>351</v>
      </c>
      <c r="B24" s="40" t="s">
        <v>1405</v>
      </c>
      <c r="C24" s="65">
        <v>0.17279411764705882</v>
      </c>
      <c r="D24" s="65">
        <v>0.16065573770491803</v>
      </c>
      <c r="E24" s="65">
        <v>0.14240506329113925</v>
      </c>
      <c r="F24" s="65">
        <v>0.15224913494809689</v>
      </c>
      <c r="G24" s="65">
        <v>0.1872791519434629</v>
      </c>
      <c r="H24" s="65">
        <v>0.20220588235294118</v>
      </c>
      <c r="I24" s="65">
        <v>0.18503937007874016</v>
      </c>
      <c r="J24" s="65">
        <v>0.26451612903225807</v>
      </c>
      <c r="K24" s="65">
        <v>0.27067669172932329</v>
      </c>
      <c r="L24" s="65">
        <v>0.2857142857142857</v>
      </c>
      <c r="M24" s="65">
        <v>0.28214285714285714</v>
      </c>
      <c r="N24" s="65">
        <v>0.26625386996904027</v>
      </c>
      <c r="O24" s="65">
        <v>0.28888888888888886</v>
      </c>
      <c r="P24" s="66">
        <v>0.35417734495130704</v>
      </c>
      <c r="Q24" s="65">
        <v>0.34962593516209478</v>
      </c>
      <c r="R24" s="65">
        <v>0.34169884169884168</v>
      </c>
      <c r="S24" s="65">
        <v>0.37791828793774318</v>
      </c>
      <c r="T24" s="65">
        <v>0.37988560533841753</v>
      </c>
      <c r="U24" s="65">
        <v>0.40345149253731344</v>
      </c>
      <c r="V24" s="65">
        <v>0.41045812124016656</v>
      </c>
      <c r="W24" s="65">
        <v>0.4263565891472868</v>
      </c>
      <c r="X24" s="65">
        <v>0.43097300050942433</v>
      </c>
      <c r="Y24" s="65">
        <v>0.45702521873391661</v>
      </c>
      <c r="Z24" s="65">
        <v>0.4867864693446089</v>
      </c>
      <c r="AA24" s="65">
        <v>0.45957446808510638</v>
      </c>
      <c r="AB24" s="65">
        <v>0.47145993413830956</v>
      </c>
      <c r="AC24" s="67">
        <v>18.138322730424822</v>
      </c>
      <c r="AD24" s="68">
        <v>18.897019745717675</v>
      </c>
      <c r="AE24" s="68">
        <v>19.929377840770243</v>
      </c>
      <c r="AF24" s="68">
        <v>22.566915298964631</v>
      </c>
      <c r="AG24" s="68">
        <v>19.260645339495465</v>
      </c>
      <c r="AH24" s="68">
        <v>20.124561018437227</v>
      </c>
      <c r="AI24" s="68">
        <v>22.541875116142641</v>
      </c>
      <c r="AJ24" s="68">
        <v>16.184046011502872</v>
      </c>
      <c r="AK24" s="68">
        <v>16.029630878010103</v>
      </c>
      <c r="AL24" s="68">
        <v>17.131093301963091</v>
      </c>
      <c r="AM24" s="68">
        <v>20.464361220175174</v>
      </c>
      <c r="AN24" s="68">
        <v>19.332059811606612</v>
      </c>
      <c r="AO24" s="68">
        <v>18.257104524942068</v>
      </c>
      <c r="AP24" s="66">
        <v>0.33198380566801622</v>
      </c>
      <c r="AQ24" s="65">
        <v>0.32467532467532467</v>
      </c>
      <c r="AR24" s="65">
        <v>0.31532663316582915</v>
      </c>
      <c r="AS24" s="65">
        <v>0.35010660980810232</v>
      </c>
      <c r="AT24" s="65">
        <v>0.35699286014279713</v>
      </c>
      <c r="AU24" s="65">
        <v>0.38079470198675497</v>
      </c>
      <c r="AV24" s="65">
        <v>0.3867494824016563</v>
      </c>
      <c r="AW24" s="65">
        <v>0.40400890868596884</v>
      </c>
      <c r="AX24" s="65">
        <v>0.41184387617765816</v>
      </c>
      <c r="AY24" s="65">
        <v>0.43687556766575841</v>
      </c>
      <c r="AZ24" s="65">
        <v>0.46040515653775321</v>
      </c>
      <c r="BA24" s="65">
        <v>0.43123014071720384</v>
      </c>
      <c r="BB24" s="69">
        <v>0.44454843238184372</v>
      </c>
    </row>
    <row r="25" spans="1:54" x14ac:dyDescent="0.3">
      <c r="A25" s="14">
        <v>875</v>
      </c>
      <c r="B25" s="40" t="s">
        <v>1406</v>
      </c>
      <c r="C25" s="65">
        <v>9.7959183673469383E-2</v>
      </c>
      <c r="D25" s="65">
        <v>9.2541436464088397E-2</v>
      </c>
      <c r="E25" s="65">
        <v>0.1032171581769437</v>
      </c>
      <c r="F25" s="65">
        <v>0.107095046854083</v>
      </c>
      <c r="G25" s="65">
        <v>0.11343283582089553</v>
      </c>
      <c r="H25" s="65">
        <v>0.1208955223880597</v>
      </c>
      <c r="I25" s="65">
        <v>0.11042944785276074</v>
      </c>
      <c r="J25" s="65">
        <v>0.1046875</v>
      </c>
      <c r="K25" s="65" t="s">
        <v>1859</v>
      </c>
      <c r="L25" s="65" t="s">
        <v>1859</v>
      </c>
      <c r="M25" s="65" t="s">
        <v>1859</v>
      </c>
      <c r="N25" s="65" t="s">
        <v>1859</v>
      </c>
      <c r="O25" s="65" t="s">
        <v>1859</v>
      </c>
      <c r="P25" s="66">
        <v>0.39997227228615001</v>
      </c>
      <c r="Q25" s="65">
        <v>0.39757375241246207</v>
      </c>
      <c r="R25" s="65">
        <v>0.39243841391121065</v>
      </c>
      <c r="S25" s="65">
        <v>0.38953870416611908</v>
      </c>
      <c r="T25" s="65">
        <v>0.40641988092156356</v>
      </c>
      <c r="U25" s="65">
        <v>0.41440871106609267</v>
      </c>
      <c r="V25" s="65">
        <v>0.41729371253666625</v>
      </c>
      <c r="W25" s="65">
        <v>0.42430819316332069</v>
      </c>
      <c r="X25" s="65" t="s">
        <v>1859</v>
      </c>
      <c r="Y25" s="65" t="s">
        <v>1859</v>
      </c>
      <c r="Z25" s="65" t="s">
        <v>1859</v>
      </c>
      <c r="AA25" s="65" t="s">
        <v>1859</v>
      </c>
      <c r="AB25" s="65" t="s">
        <v>1859</v>
      </c>
      <c r="AC25" s="67">
        <v>30.20130886126806</v>
      </c>
      <c r="AD25" s="68">
        <v>30.503231594837366</v>
      </c>
      <c r="AE25" s="68">
        <v>28.922125573426694</v>
      </c>
      <c r="AF25" s="68">
        <v>28.244365731203608</v>
      </c>
      <c r="AG25" s="68">
        <v>29.298704510066802</v>
      </c>
      <c r="AH25" s="68">
        <v>29.3513188678033</v>
      </c>
      <c r="AI25" s="68">
        <v>30.68642646839055</v>
      </c>
      <c r="AJ25" s="68">
        <v>31.962069316332069</v>
      </c>
      <c r="AK25" s="68" t="s">
        <v>1859</v>
      </c>
      <c r="AL25" s="68" t="s">
        <v>1859</v>
      </c>
      <c r="AM25" s="68" t="s">
        <v>1859</v>
      </c>
      <c r="AN25" s="68" t="s">
        <v>1859</v>
      </c>
      <c r="AO25" s="68" t="s">
        <v>1859</v>
      </c>
      <c r="AP25" s="66">
        <v>0.37204328132863612</v>
      </c>
      <c r="AQ25" s="65">
        <v>0.36989220355978941</v>
      </c>
      <c r="AR25" s="65">
        <v>0.36655871416576707</v>
      </c>
      <c r="AS25" s="65">
        <v>0.36428913355672571</v>
      </c>
      <c r="AT25" s="65">
        <v>0.38303954263935208</v>
      </c>
      <c r="AU25" s="65">
        <v>0.39145658263305322</v>
      </c>
      <c r="AV25" s="65">
        <v>0.39373601789709173</v>
      </c>
      <c r="AW25" s="65">
        <v>0.39877683474787817</v>
      </c>
      <c r="AX25" s="65" t="s">
        <v>1859</v>
      </c>
      <c r="AY25" s="65" t="s">
        <v>1859</v>
      </c>
      <c r="AZ25" s="65" t="s">
        <v>1859</v>
      </c>
      <c r="BA25" s="65" t="s">
        <v>1859</v>
      </c>
      <c r="BB25" s="69" t="s">
        <v>1859</v>
      </c>
    </row>
    <row r="26" spans="1:54" x14ac:dyDescent="0.3">
      <c r="A26" s="14">
        <v>895</v>
      </c>
      <c r="B26" s="40" t="s">
        <v>1407</v>
      </c>
      <c r="C26" s="65" t="s">
        <v>1859</v>
      </c>
      <c r="D26" s="65" t="s">
        <v>1859</v>
      </c>
      <c r="E26" s="65" t="s">
        <v>1859</v>
      </c>
      <c r="F26" s="65" t="s">
        <v>1859</v>
      </c>
      <c r="G26" s="65" t="s">
        <v>1859</v>
      </c>
      <c r="H26" s="65" t="s">
        <v>1859</v>
      </c>
      <c r="I26" s="65" t="s">
        <v>1859</v>
      </c>
      <c r="J26" s="65" t="s">
        <v>1859</v>
      </c>
      <c r="K26" s="65">
        <v>0.1064516129032258</v>
      </c>
      <c r="L26" s="65">
        <v>0.18691588785046728</v>
      </c>
      <c r="M26" s="65">
        <v>0.17737003058103976</v>
      </c>
      <c r="N26" s="65">
        <v>0.16666666666666666</v>
      </c>
      <c r="O26" s="65">
        <v>0.16666666666666666</v>
      </c>
      <c r="P26" s="66" t="s">
        <v>1859</v>
      </c>
      <c r="Q26" s="65" t="s">
        <v>1859</v>
      </c>
      <c r="R26" s="65" t="s">
        <v>1859</v>
      </c>
      <c r="S26" s="65" t="s">
        <v>1859</v>
      </c>
      <c r="T26" s="65" t="s">
        <v>1859</v>
      </c>
      <c r="U26" s="65" t="s">
        <v>1859</v>
      </c>
      <c r="V26" s="65" t="s">
        <v>1859</v>
      </c>
      <c r="W26" s="65" t="s">
        <v>1859</v>
      </c>
      <c r="X26" s="65">
        <v>0.42884457798415732</v>
      </c>
      <c r="Y26" s="65">
        <v>0.46563380281690142</v>
      </c>
      <c r="Z26" s="65">
        <v>0.4720826353992183</v>
      </c>
      <c r="AA26" s="65">
        <v>0.46282527881040891</v>
      </c>
      <c r="AB26" s="65">
        <v>0.49431345353675449</v>
      </c>
      <c r="AC26" s="67" t="s">
        <v>1859</v>
      </c>
      <c r="AD26" s="68" t="s">
        <v>1859</v>
      </c>
      <c r="AE26" s="68" t="s">
        <v>1859</v>
      </c>
      <c r="AF26" s="68" t="s">
        <v>1859</v>
      </c>
      <c r="AG26" s="68" t="s">
        <v>1859</v>
      </c>
      <c r="AH26" s="68" t="s">
        <v>1859</v>
      </c>
      <c r="AI26" s="68" t="s">
        <v>1859</v>
      </c>
      <c r="AJ26" s="68" t="s">
        <v>1859</v>
      </c>
      <c r="AK26" s="68">
        <v>32.239296508093155</v>
      </c>
      <c r="AL26" s="68">
        <v>27.871791496643418</v>
      </c>
      <c r="AM26" s="68">
        <v>29.471260481817851</v>
      </c>
      <c r="AN26" s="68">
        <v>29.615861214374227</v>
      </c>
      <c r="AO26" s="68">
        <v>32.764678687008782</v>
      </c>
      <c r="AP26" s="66" t="s">
        <v>1859</v>
      </c>
      <c r="AQ26" s="65" t="s">
        <v>1859</v>
      </c>
      <c r="AR26" s="65" t="s">
        <v>1859</v>
      </c>
      <c r="AS26" s="65" t="s">
        <v>1859</v>
      </c>
      <c r="AT26" s="65" t="s">
        <v>1859</v>
      </c>
      <c r="AU26" s="65" t="s">
        <v>1859</v>
      </c>
      <c r="AV26" s="65" t="s">
        <v>1859</v>
      </c>
      <c r="AW26" s="65" t="s">
        <v>1859</v>
      </c>
      <c r="AX26" s="65">
        <v>0.40367665575421807</v>
      </c>
      <c r="AY26" s="65">
        <v>0.44252131232239733</v>
      </c>
      <c r="AZ26" s="65">
        <v>0.44742900997697621</v>
      </c>
      <c r="BA26" s="65">
        <v>0.4365924491771539</v>
      </c>
      <c r="BB26" s="69">
        <v>0.47054283509133005</v>
      </c>
    </row>
    <row r="27" spans="1:54" x14ac:dyDescent="0.3">
      <c r="A27" s="14">
        <v>896</v>
      </c>
      <c r="B27" s="40" t="s">
        <v>1408</v>
      </c>
      <c r="C27" s="65" t="s">
        <v>1859</v>
      </c>
      <c r="D27" s="65" t="s">
        <v>1859</v>
      </c>
      <c r="E27" s="65" t="s">
        <v>1859</v>
      </c>
      <c r="F27" s="65" t="s">
        <v>1859</v>
      </c>
      <c r="G27" s="65" t="s">
        <v>1859</v>
      </c>
      <c r="H27" s="65" t="s">
        <v>1859</v>
      </c>
      <c r="I27" s="65" t="s">
        <v>1859</v>
      </c>
      <c r="J27" s="65" t="s">
        <v>1859</v>
      </c>
      <c r="K27" s="65">
        <v>0.14712643678160919</v>
      </c>
      <c r="L27" s="65">
        <v>0.11159737417943107</v>
      </c>
      <c r="M27" s="65">
        <v>0.11922141119221411</v>
      </c>
      <c r="N27" s="65">
        <v>0.15724815724815724</v>
      </c>
      <c r="O27" s="65">
        <v>0.18010752688172044</v>
      </c>
      <c r="P27" s="66" t="s">
        <v>1859</v>
      </c>
      <c r="Q27" s="65" t="s">
        <v>1859</v>
      </c>
      <c r="R27" s="65" t="s">
        <v>1859</v>
      </c>
      <c r="S27" s="65" t="s">
        <v>1859</v>
      </c>
      <c r="T27" s="65" t="s">
        <v>1859</v>
      </c>
      <c r="U27" s="65" t="s">
        <v>1859</v>
      </c>
      <c r="V27" s="65" t="s">
        <v>1859</v>
      </c>
      <c r="W27" s="65" t="s">
        <v>1859</v>
      </c>
      <c r="X27" s="65">
        <v>0.4118300472091086</v>
      </c>
      <c r="Y27" s="65">
        <v>0.44839650145772597</v>
      </c>
      <c r="Z27" s="65">
        <v>0.44620060790273558</v>
      </c>
      <c r="AA27" s="65">
        <v>0.43682834737147835</v>
      </c>
      <c r="AB27" s="65">
        <v>0.46286231884057971</v>
      </c>
      <c r="AC27" s="67" t="s">
        <v>1859</v>
      </c>
      <c r="AD27" s="68" t="s">
        <v>1859</v>
      </c>
      <c r="AE27" s="68" t="s">
        <v>1859</v>
      </c>
      <c r="AF27" s="68" t="s">
        <v>1859</v>
      </c>
      <c r="AG27" s="68" t="s">
        <v>1859</v>
      </c>
      <c r="AH27" s="68" t="s">
        <v>1859</v>
      </c>
      <c r="AI27" s="68" t="s">
        <v>1859</v>
      </c>
      <c r="AJ27" s="68" t="s">
        <v>1859</v>
      </c>
      <c r="AK27" s="68">
        <v>26.470361042749939</v>
      </c>
      <c r="AL27" s="68">
        <v>33.679912727829489</v>
      </c>
      <c r="AM27" s="68">
        <v>32.697919671052148</v>
      </c>
      <c r="AN27" s="68">
        <v>27.958019012332112</v>
      </c>
      <c r="AO27" s="68">
        <v>28.275479195885929</v>
      </c>
      <c r="AP27" s="66" t="s">
        <v>1859</v>
      </c>
      <c r="AQ27" s="65" t="s">
        <v>1859</v>
      </c>
      <c r="AR27" s="65" t="s">
        <v>1859</v>
      </c>
      <c r="AS27" s="65" t="s">
        <v>1859</v>
      </c>
      <c r="AT27" s="65" t="s">
        <v>1859</v>
      </c>
      <c r="AU27" s="65" t="s">
        <v>1859</v>
      </c>
      <c r="AV27" s="65" t="s">
        <v>1859</v>
      </c>
      <c r="AW27" s="65" t="s">
        <v>1859</v>
      </c>
      <c r="AX27" s="65">
        <v>0.38330029732408327</v>
      </c>
      <c r="AY27" s="65">
        <v>0.40879855930023157</v>
      </c>
      <c r="AZ27" s="65">
        <v>0.4098892191299649</v>
      </c>
      <c r="BA27" s="65">
        <v>0.40727272727272729</v>
      </c>
      <c r="BB27" s="69">
        <v>0.43431053203040176</v>
      </c>
    </row>
    <row r="28" spans="1:54" x14ac:dyDescent="0.3">
      <c r="A28" s="14">
        <v>909</v>
      </c>
      <c r="B28" s="40" t="s">
        <v>1409</v>
      </c>
      <c r="C28" s="65">
        <v>8.1447963800904979E-2</v>
      </c>
      <c r="D28" s="65">
        <v>9.2753623188405798E-2</v>
      </c>
      <c r="E28" s="65">
        <v>0.10192837465564739</v>
      </c>
      <c r="F28" s="65">
        <v>8.6280056577086275E-2</v>
      </c>
      <c r="G28" s="65">
        <v>8.00561797752809E-2</v>
      </c>
      <c r="H28" s="65">
        <v>0.10962962962962963</v>
      </c>
      <c r="I28" s="65">
        <v>0.11218568665377177</v>
      </c>
      <c r="J28" s="65">
        <v>0.11854684512428298</v>
      </c>
      <c r="K28" s="65">
        <v>0.13754646840148699</v>
      </c>
      <c r="L28" s="65">
        <v>0.12020905923344948</v>
      </c>
      <c r="M28" s="65">
        <v>0.12186379928315412</v>
      </c>
      <c r="N28" s="65">
        <v>0.1097972972972973</v>
      </c>
      <c r="O28" s="65">
        <v>0.14794007490636704</v>
      </c>
      <c r="P28" s="66">
        <v>0.34134331298010634</v>
      </c>
      <c r="Q28" s="65">
        <v>0.35066180702090927</v>
      </c>
      <c r="R28" s="65">
        <v>0.35597365945437442</v>
      </c>
      <c r="S28" s="65">
        <v>0.35661833929580117</v>
      </c>
      <c r="T28" s="65">
        <v>0.36335516739446871</v>
      </c>
      <c r="U28" s="65">
        <v>0.36462222222222224</v>
      </c>
      <c r="V28" s="65">
        <v>0.35092436974789915</v>
      </c>
      <c r="W28" s="65">
        <v>0.35109830752610732</v>
      </c>
      <c r="X28" s="65">
        <v>0.36334347592625738</v>
      </c>
      <c r="Y28" s="65">
        <v>0.36856421216242469</v>
      </c>
      <c r="Z28" s="65">
        <v>0.38443804034582135</v>
      </c>
      <c r="AA28" s="65">
        <v>0.38476448924210116</v>
      </c>
      <c r="AB28" s="65">
        <v>0.38087552955416581</v>
      </c>
      <c r="AC28" s="67">
        <v>25.989534917920139</v>
      </c>
      <c r="AD28" s="68">
        <v>25.790818383250347</v>
      </c>
      <c r="AE28" s="68">
        <v>25.404528479872702</v>
      </c>
      <c r="AF28" s="68">
        <v>27.033828271871492</v>
      </c>
      <c r="AG28" s="68">
        <v>28.329898761918781</v>
      </c>
      <c r="AH28" s="68">
        <v>25.499259259259262</v>
      </c>
      <c r="AI28" s="68">
        <v>23.873868309412739</v>
      </c>
      <c r="AJ28" s="68">
        <v>23.255146240182434</v>
      </c>
      <c r="AK28" s="68">
        <v>22.579700752477038</v>
      </c>
      <c r="AL28" s="68">
        <v>24.835515292897519</v>
      </c>
      <c r="AM28" s="68">
        <v>26.257424106266726</v>
      </c>
      <c r="AN28" s="68">
        <v>27.496719194480384</v>
      </c>
      <c r="AO28" s="68">
        <v>23.293545464779879</v>
      </c>
      <c r="AP28" s="66">
        <v>0.3113240418118467</v>
      </c>
      <c r="AQ28" s="65">
        <v>0.32051499237675757</v>
      </c>
      <c r="AR28" s="65">
        <v>0.32544280748220494</v>
      </c>
      <c r="AS28" s="65">
        <v>0.3248587570621469</v>
      </c>
      <c r="AT28" s="65">
        <v>0.33086340206185566</v>
      </c>
      <c r="AU28" s="65">
        <v>0.33730158730158732</v>
      </c>
      <c r="AV28" s="65">
        <v>0.33183856502242154</v>
      </c>
      <c r="AW28" s="65">
        <v>0.33108441665295374</v>
      </c>
      <c r="AX28" s="65">
        <v>0.34351020408163263</v>
      </c>
      <c r="AY28" s="65">
        <v>0.34364621569655657</v>
      </c>
      <c r="AZ28" s="65">
        <v>0.3590144022210654</v>
      </c>
      <c r="BA28" s="65">
        <v>0.35645974613110765</v>
      </c>
      <c r="BB28" s="69">
        <v>0.358222545984338</v>
      </c>
    </row>
    <row r="29" spans="1:54" x14ac:dyDescent="0.3">
      <c r="A29" s="14">
        <v>876</v>
      </c>
      <c r="B29" s="40" t="s">
        <v>1410</v>
      </c>
      <c r="C29" s="65">
        <v>6.8421052631578952E-2</v>
      </c>
      <c r="D29" s="65">
        <v>8.0745341614906832E-2</v>
      </c>
      <c r="E29" s="65">
        <v>8.7533156498673742E-2</v>
      </c>
      <c r="F29" s="65">
        <v>0.11301369863013698</v>
      </c>
      <c r="G29" s="65">
        <v>0.11301369863013698</v>
      </c>
      <c r="H29" s="65">
        <v>0.12698412698412698</v>
      </c>
      <c r="I29" s="65">
        <v>0.15358361774744028</v>
      </c>
      <c r="J29" s="65">
        <v>0.11235955056179775</v>
      </c>
      <c r="K29" s="65">
        <v>0.19895287958115182</v>
      </c>
      <c r="L29" s="65">
        <v>0.18956043956043955</v>
      </c>
      <c r="M29" s="65">
        <v>0.20822622107969152</v>
      </c>
      <c r="N29" s="65">
        <v>0.21016166281755197</v>
      </c>
      <c r="O29" s="65">
        <v>0.19904076738609114</v>
      </c>
      <c r="P29" s="66">
        <v>0.27708978328173373</v>
      </c>
      <c r="Q29" s="65">
        <v>0.28749999999999998</v>
      </c>
      <c r="R29" s="65">
        <v>0.27354935945742276</v>
      </c>
      <c r="S29" s="65">
        <v>0.26722180166540499</v>
      </c>
      <c r="T29" s="65">
        <v>0.2566718995290424</v>
      </c>
      <c r="U29" s="65">
        <v>0.30979827089337175</v>
      </c>
      <c r="V29" s="65">
        <v>0.35245901639344263</v>
      </c>
      <c r="W29" s="65">
        <v>0.3389402859545837</v>
      </c>
      <c r="X29" s="65">
        <v>0.3567099567099567</v>
      </c>
      <c r="Y29" s="65">
        <v>0.37271062271062272</v>
      </c>
      <c r="Z29" s="65">
        <v>0.42784552845528456</v>
      </c>
      <c r="AA29" s="65">
        <v>0.40320962888665995</v>
      </c>
      <c r="AB29" s="65">
        <v>0.42406311637080868</v>
      </c>
      <c r="AC29" s="67">
        <v>20.866873065015479</v>
      </c>
      <c r="AD29" s="68">
        <v>20.675465838509314</v>
      </c>
      <c r="AE29" s="68">
        <v>18.601620295874902</v>
      </c>
      <c r="AF29" s="68">
        <v>15.4208103035268</v>
      </c>
      <c r="AG29" s="68">
        <v>14.365820089890541</v>
      </c>
      <c r="AH29" s="68">
        <v>18.281414390924478</v>
      </c>
      <c r="AI29" s="68">
        <v>19.887539864600235</v>
      </c>
      <c r="AJ29" s="68">
        <v>22.658073539278593</v>
      </c>
      <c r="AK29" s="68">
        <v>15.775707712880488</v>
      </c>
      <c r="AL29" s="68">
        <v>18.315018315018317</v>
      </c>
      <c r="AM29" s="68">
        <v>21.961930737559303</v>
      </c>
      <c r="AN29" s="68">
        <v>19.304796606910799</v>
      </c>
      <c r="AO29" s="68">
        <v>22.502234898471755</v>
      </c>
      <c r="AP29" s="66">
        <v>0.22966507177033493</v>
      </c>
      <c r="AQ29" s="65">
        <v>0.24791914387633771</v>
      </c>
      <c r="AR29" s="65">
        <v>0.23239436619718309</v>
      </c>
      <c r="AS29" s="65">
        <v>0.23930564166150031</v>
      </c>
      <c r="AT29" s="65">
        <v>0.22988505747126436</v>
      </c>
      <c r="AU29" s="65">
        <v>0.2817073170731707</v>
      </c>
      <c r="AV29" s="65">
        <v>0.31681957186544341</v>
      </c>
      <c r="AW29" s="65">
        <v>0.2867313915857605</v>
      </c>
      <c r="AX29" s="65">
        <v>0.31750162654521796</v>
      </c>
      <c r="AY29" s="65">
        <v>0.32692307692307693</v>
      </c>
      <c r="AZ29" s="65">
        <v>0.36562272396212675</v>
      </c>
      <c r="BA29" s="65">
        <v>0.34475524475524477</v>
      </c>
      <c r="BB29" s="69">
        <v>0.35849056603773582</v>
      </c>
    </row>
    <row r="30" spans="1:54" x14ac:dyDescent="0.3">
      <c r="A30" s="14">
        <v>340</v>
      </c>
      <c r="B30" s="40" t="s">
        <v>1411</v>
      </c>
      <c r="C30" s="65">
        <v>7.8125E-2</v>
      </c>
      <c r="D30" s="65">
        <v>0.10519951632406288</v>
      </c>
      <c r="E30" s="65">
        <v>0.10589812332439678</v>
      </c>
      <c r="F30" s="65">
        <v>0.11011904761904762</v>
      </c>
      <c r="G30" s="65">
        <v>0.11594202898550725</v>
      </c>
      <c r="H30" s="65">
        <v>9.9212598425196849E-2</v>
      </c>
      <c r="I30" s="65">
        <v>0.1048951048951049</v>
      </c>
      <c r="J30" s="65">
        <v>0.12648221343873517</v>
      </c>
      <c r="K30" s="65">
        <v>9.6774193548387094E-2</v>
      </c>
      <c r="L30" s="65">
        <v>0.12231759656652361</v>
      </c>
      <c r="M30" s="65">
        <v>0.125</v>
      </c>
      <c r="N30" s="65">
        <v>0.16993464052287582</v>
      </c>
      <c r="O30" s="65">
        <v>0.14251781472684086</v>
      </c>
      <c r="P30" s="66">
        <v>0.20350877192982456</v>
      </c>
      <c r="Q30" s="65">
        <v>0.23690572119258663</v>
      </c>
      <c r="R30" s="65">
        <v>0.25533596837944667</v>
      </c>
      <c r="S30" s="65">
        <v>0.23443504996156803</v>
      </c>
      <c r="T30" s="65">
        <v>0.22629310344827586</v>
      </c>
      <c r="U30" s="65">
        <v>0.24908958485069191</v>
      </c>
      <c r="V30" s="65">
        <v>0.24963289280469897</v>
      </c>
      <c r="W30" s="65">
        <v>0.24430823117338005</v>
      </c>
      <c r="X30" s="65">
        <v>0.26592082616179002</v>
      </c>
      <c r="Y30" s="65">
        <v>0.27452745274527451</v>
      </c>
      <c r="Z30" s="65">
        <v>0.30482897384305835</v>
      </c>
      <c r="AA30" s="65">
        <v>0.30597014925373134</v>
      </c>
      <c r="AB30" s="65">
        <v>0.29678188319427889</v>
      </c>
      <c r="AC30" s="67">
        <v>12.538377192982455</v>
      </c>
      <c r="AD30" s="68">
        <v>13.170620486852375</v>
      </c>
      <c r="AE30" s="68">
        <v>14.943784505504986</v>
      </c>
      <c r="AF30" s="68">
        <v>12.431600234252041</v>
      </c>
      <c r="AG30" s="68">
        <v>11.035107446276861</v>
      </c>
      <c r="AH30" s="68">
        <v>14.987698642549507</v>
      </c>
      <c r="AI30" s="68">
        <v>14.473778790959408</v>
      </c>
      <c r="AJ30" s="68">
        <v>11.782601773464489</v>
      </c>
      <c r="AK30" s="68">
        <v>16.914663261340294</v>
      </c>
      <c r="AL30" s="68">
        <v>15.22098561787509</v>
      </c>
      <c r="AM30" s="68">
        <v>17.982897384305836</v>
      </c>
      <c r="AN30" s="68">
        <v>13.603550873085551</v>
      </c>
      <c r="AO30" s="68">
        <v>15.426406846743804</v>
      </c>
      <c r="AP30" s="66">
        <v>0.15060851926977686</v>
      </c>
      <c r="AQ30" s="65">
        <v>0.18423597678916828</v>
      </c>
      <c r="AR30" s="65">
        <v>0.1999005469915465</v>
      </c>
      <c r="AS30" s="65">
        <v>0.1920932589964521</v>
      </c>
      <c r="AT30" s="65">
        <v>0.19225037257824143</v>
      </c>
      <c r="AU30" s="65">
        <v>0.20169322709163345</v>
      </c>
      <c r="AV30" s="65">
        <v>0.20682523267838676</v>
      </c>
      <c r="AW30" s="65">
        <v>0.20813106796116504</v>
      </c>
      <c r="AX30" s="65">
        <v>0.21531966224366708</v>
      </c>
      <c r="AY30" s="65">
        <v>0.22954977805960686</v>
      </c>
      <c r="AZ30" s="65">
        <v>0.24895977808599168</v>
      </c>
      <c r="BA30" s="65">
        <v>0.26127415891195421</v>
      </c>
      <c r="BB30" s="69">
        <v>0.24523809523809523</v>
      </c>
    </row>
    <row r="31" spans="1:54" x14ac:dyDescent="0.3">
      <c r="A31" s="14">
        <v>888</v>
      </c>
      <c r="B31" s="40" t="s">
        <v>1412</v>
      </c>
      <c r="C31" s="65">
        <v>0.15236051502145923</v>
      </c>
      <c r="D31" s="65">
        <v>0.13509149623250807</v>
      </c>
      <c r="E31" s="65">
        <v>0.14965626652564781</v>
      </c>
      <c r="F31" s="65">
        <v>0.15126545026486168</v>
      </c>
      <c r="G31" s="65">
        <v>0.16548615582743079</v>
      </c>
      <c r="H31" s="65">
        <v>0.17064846416382254</v>
      </c>
      <c r="I31" s="65">
        <v>0.19220055710306408</v>
      </c>
      <c r="J31" s="65">
        <v>0.1993006993006993</v>
      </c>
      <c r="K31" s="65">
        <v>0.19813664596273292</v>
      </c>
      <c r="L31" s="65">
        <v>0.20418848167539266</v>
      </c>
      <c r="M31" s="65">
        <v>0.20238843494657449</v>
      </c>
      <c r="N31" s="65">
        <v>0.20163646990064291</v>
      </c>
      <c r="O31" s="65">
        <v>0.20737913486005088</v>
      </c>
      <c r="P31" s="66">
        <v>0.34584271536986072</v>
      </c>
      <c r="Q31" s="65">
        <v>0.35776285620700948</v>
      </c>
      <c r="R31" s="65">
        <v>0.36470496652654522</v>
      </c>
      <c r="S31" s="65">
        <v>0.36624000000000001</v>
      </c>
      <c r="T31" s="65">
        <v>0.3785284590467376</v>
      </c>
      <c r="U31" s="65">
        <v>0.4</v>
      </c>
      <c r="V31" s="65">
        <v>0.42754752259270801</v>
      </c>
      <c r="W31" s="65">
        <v>0.43753569971440226</v>
      </c>
      <c r="X31" s="65">
        <v>0.43453781512605044</v>
      </c>
      <c r="Y31" s="65">
        <v>0.46372488814808316</v>
      </c>
      <c r="Z31" s="65">
        <v>0.47055735409922128</v>
      </c>
      <c r="AA31" s="65">
        <v>0.46695501730103806</v>
      </c>
      <c r="AB31" s="65">
        <v>0.46985037183048112</v>
      </c>
      <c r="AC31" s="67">
        <v>19.34822003484015</v>
      </c>
      <c r="AD31" s="68">
        <v>22.26713599745014</v>
      </c>
      <c r="AE31" s="68">
        <v>21.504870000089742</v>
      </c>
      <c r="AF31" s="68">
        <v>21.497454973513832</v>
      </c>
      <c r="AG31" s="68">
        <v>21.304230321930682</v>
      </c>
      <c r="AH31" s="68">
        <v>22.935153583617748</v>
      </c>
      <c r="AI31" s="68">
        <v>23.534696548964394</v>
      </c>
      <c r="AJ31" s="68">
        <v>23.823500041370295</v>
      </c>
      <c r="AK31" s="68">
        <v>23.640116916331753</v>
      </c>
      <c r="AL31" s="68">
        <v>25.953640647269051</v>
      </c>
      <c r="AM31" s="68">
        <v>26.81689191526468</v>
      </c>
      <c r="AN31" s="68">
        <v>26.531854740039517</v>
      </c>
      <c r="AO31" s="68">
        <v>26.247123697043023</v>
      </c>
      <c r="AP31" s="66">
        <v>0.31981234211476001</v>
      </c>
      <c r="AQ31" s="65">
        <v>0.32835820895522388</v>
      </c>
      <c r="AR31" s="65">
        <v>0.33711067381420912</v>
      </c>
      <c r="AS31" s="65">
        <v>0.34051693781252201</v>
      </c>
      <c r="AT31" s="65">
        <v>0.35574075349541978</v>
      </c>
      <c r="AU31" s="65">
        <v>0.37711950970377939</v>
      </c>
      <c r="AV31" s="65">
        <v>0.40386771300448432</v>
      </c>
      <c r="AW31" s="65">
        <v>0.4126415783704786</v>
      </c>
      <c r="AX31" s="65">
        <v>0.4063656550703183</v>
      </c>
      <c r="AY31" s="65">
        <v>0.43304711069853796</v>
      </c>
      <c r="AZ31" s="65">
        <v>0.43778801843317972</v>
      </c>
      <c r="BA31" s="65">
        <v>0.43274809735513525</v>
      </c>
      <c r="BB31" s="69">
        <v>0.43744600643995918</v>
      </c>
    </row>
    <row r="32" spans="1:54" x14ac:dyDescent="0.3">
      <c r="A32" s="14">
        <v>341</v>
      </c>
      <c r="B32" s="40" t="s">
        <v>1413</v>
      </c>
      <c r="C32" s="65">
        <v>0.11920874544508069</v>
      </c>
      <c r="D32" s="65">
        <v>0.13941299790356393</v>
      </c>
      <c r="E32" s="65">
        <v>0.13854447439353099</v>
      </c>
      <c r="F32" s="65">
        <v>0.15211422295442065</v>
      </c>
      <c r="G32" s="65">
        <v>0.14339622641509434</v>
      </c>
      <c r="H32" s="65">
        <v>0.15526472337894109</v>
      </c>
      <c r="I32" s="65">
        <v>0.17700180614087899</v>
      </c>
      <c r="J32" s="65">
        <v>0.16570697376839411</v>
      </c>
      <c r="K32" s="65">
        <v>0.20206896551724138</v>
      </c>
      <c r="L32" s="65">
        <v>0.20043731778425655</v>
      </c>
      <c r="M32" s="65">
        <v>0.20357941834451901</v>
      </c>
      <c r="N32" s="65">
        <v>0.24024226110363392</v>
      </c>
      <c r="O32" s="65">
        <v>0.26910828025477707</v>
      </c>
      <c r="P32" s="66">
        <v>0.35127175368139224</v>
      </c>
      <c r="Q32" s="65">
        <v>0.33820887862458299</v>
      </c>
      <c r="R32" s="65">
        <v>0.34188660801564025</v>
      </c>
      <c r="S32" s="65">
        <v>0.3587708066581306</v>
      </c>
      <c r="T32" s="65">
        <v>0.38541153277476592</v>
      </c>
      <c r="U32" s="65">
        <v>0.38579049466537341</v>
      </c>
      <c r="V32" s="65">
        <v>0.40816326530612246</v>
      </c>
      <c r="W32" s="65">
        <v>0.41790254237288138</v>
      </c>
      <c r="X32" s="65">
        <v>0.42845506380667936</v>
      </c>
      <c r="Y32" s="65">
        <v>0.42838161041722028</v>
      </c>
      <c r="Z32" s="65">
        <v>0.44411447084233263</v>
      </c>
      <c r="AA32" s="65">
        <v>0.46943832599118945</v>
      </c>
      <c r="AB32" s="65">
        <v>0.4780652418447694</v>
      </c>
      <c r="AC32" s="67">
        <v>23.206300823631153</v>
      </c>
      <c r="AD32" s="68">
        <v>19.879588072101907</v>
      </c>
      <c r="AE32" s="68">
        <v>20.334213362210924</v>
      </c>
      <c r="AF32" s="68">
        <v>20.665658370370995</v>
      </c>
      <c r="AG32" s="68">
        <v>24.20153063596716</v>
      </c>
      <c r="AH32" s="68">
        <v>23.052577128643232</v>
      </c>
      <c r="AI32" s="68">
        <v>23.116145916524346</v>
      </c>
      <c r="AJ32" s="68">
        <v>25.219556860448726</v>
      </c>
      <c r="AK32" s="68">
        <v>22.6386098289438</v>
      </c>
      <c r="AL32" s="68">
        <v>22.794429263296372</v>
      </c>
      <c r="AM32" s="68">
        <v>24.053505249781363</v>
      </c>
      <c r="AN32" s="68">
        <v>22.919606488755555</v>
      </c>
      <c r="AO32" s="68">
        <v>20.895696158999232</v>
      </c>
      <c r="AP32" s="66">
        <v>0.27245403111739747</v>
      </c>
      <c r="AQ32" s="65">
        <v>0.27286821705426356</v>
      </c>
      <c r="AR32" s="65">
        <v>0.27845972759374477</v>
      </c>
      <c r="AS32" s="65">
        <v>0.29304924903946911</v>
      </c>
      <c r="AT32" s="65">
        <v>0.30948756976154235</v>
      </c>
      <c r="AU32" s="65">
        <v>0.31903531438415161</v>
      </c>
      <c r="AV32" s="65">
        <v>0.33936570507077585</v>
      </c>
      <c r="AW32" s="65">
        <v>0.34407192358119498</v>
      </c>
      <c r="AX32" s="65">
        <v>0.36450418858367428</v>
      </c>
      <c r="AY32" s="65">
        <v>0.36747809152872446</v>
      </c>
      <c r="AZ32" s="65">
        <v>0.38017839444995044</v>
      </c>
      <c r="BA32" s="65">
        <v>0.40289175459163734</v>
      </c>
      <c r="BB32" s="69">
        <v>0.42352452202826268</v>
      </c>
    </row>
    <row r="33" spans="1:54" x14ac:dyDescent="0.3">
      <c r="A33" s="14">
        <v>352</v>
      </c>
      <c r="B33" s="40" t="s">
        <v>1414</v>
      </c>
      <c r="C33" s="65">
        <v>0.15472312703583063</v>
      </c>
      <c r="D33" s="65">
        <v>0.15331196581196582</v>
      </c>
      <c r="E33" s="65">
        <v>0.15149974580579562</v>
      </c>
      <c r="F33" s="65">
        <v>0.17526289434151227</v>
      </c>
      <c r="G33" s="65">
        <v>0.18435475834578974</v>
      </c>
      <c r="H33" s="65">
        <v>0.19247311827956989</v>
      </c>
      <c r="I33" s="65">
        <v>0.22754168908015063</v>
      </c>
      <c r="J33" s="65">
        <v>0.2482638888888889</v>
      </c>
      <c r="K33" s="65">
        <v>0.25032010243277847</v>
      </c>
      <c r="L33" s="65">
        <v>0.28979074191502852</v>
      </c>
      <c r="M33" s="65">
        <v>0.29752604166666669</v>
      </c>
      <c r="N33" s="65">
        <v>0.28880407124681934</v>
      </c>
      <c r="O33" s="65">
        <v>0.30135039090262972</v>
      </c>
      <c r="P33" s="66">
        <v>0.26513726965024448</v>
      </c>
      <c r="Q33" s="65">
        <v>0.28969149736644095</v>
      </c>
      <c r="R33" s="65">
        <v>0.30654761904761907</v>
      </c>
      <c r="S33" s="65">
        <v>0.30574712643678159</v>
      </c>
      <c r="T33" s="65">
        <v>0.34755244755244757</v>
      </c>
      <c r="U33" s="65">
        <v>0.35066225165562914</v>
      </c>
      <c r="V33" s="65">
        <v>0.375</v>
      </c>
      <c r="W33" s="65">
        <v>0.37727122563594317</v>
      </c>
      <c r="X33" s="65">
        <v>0.39467554076539102</v>
      </c>
      <c r="Y33" s="65">
        <v>0.41869095816464236</v>
      </c>
      <c r="Z33" s="65">
        <v>0.43326488706365501</v>
      </c>
      <c r="AA33" s="65">
        <v>0.43876882776686316</v>
      </c>
      <c r="AB33" s="65">
        <v>0.4782055361119949</v>
      </c>
      <c r="AC33" s="67">
        <v>11.041414261441385</v>
      </c>
      <c r="AD33" s="68">
        <v>13.637953155447512</v>
      </c>
      <c r="AE33" s="68">
        <v>15.504787324182345</v>
      </c>
      <c r="AF33" s="68">
        <v>13.048423209526932</v>
      </c>
      <c r="AG33" s="68">
        <v>16.319768920665783</v>
      </c>
      <c r="AH33" s="68">
        <v>15.818913337605926</v>
      </c>
      <c r="AI33" s="68">
        <v>14.745831091984938</v>
      </c>
      <c r="AJ33" s="68">
        <v>12.900733674705428</v>
      </c>
      <c r="AK33" s="68">
        <v>14.435543833261255</v>
      </c>
      <c r="AL33" s="68">
        <v>12.890021624961385</v>
      </c>
      <c r="AM33" s="68">
        <v>13.573884539698833</v>
      </c>
      <c r="AN33" s="68">
        <v>14.996475652004381</v>
      </c>
      <c r="AO33" s="68">
        <v>17.685514520936518</v>
      </c>
      <c r="AP33" s="66">
        <v>0.2199511219728949</v>
      </c>
      <c r="AQ33" s="65">
        <v>0.23333333333333334</v>
      </c>
      <c r="AR33" s="65">
        <v>0.24103114930182598</v>
      </c>
      <c r="AS33" s="65">
        <v>0.24918602127197742</v>
      </c>
      <c r="AT33" s="65">
        <v>0.28025477707006369</v>
      </c>
      <c r="AU33" s="65">
        <v>0.29036885245901639</v>
      </c>
      <c r="AV33" s="65">
        <v>0.3194978740635756</v>
      </c>
      <c r="AW33" s="65">
        <v>0.33038906414300734</v>
      </c>
      <c r="AX33" s="65">
        <v>0.34530326253558136</v>
      </c>
      <c r="AY33" s="65">
        <v>0.37392644791896057</v>
      </c>
      <c r="AZ33" s="65">
        <v>0.38649618663077612</v>
      </c>
      <c r="BA33" s="65">
        <v>0.38780804150453957</v>
      </c>
      <c r="BB33" s="69">
        <v>0.42351648351648352</v>
      </c>
    </row>
    <row r="34" spans="1:54" x14ac:dyDescent="0.3">
      <c r="A34" s="14">
        <v>353</v>
      </c>
      <c r="B34" s="40" t="s">
        <v>1415</v>
      </c>
      <c r="C34" s="65">
        <v>0.16326530612244897</v>
      </c>
      <c r="D34" s="65">
        <v>0.15835777126099707</v>
      </c>
      <c r="E34" s="65">
        <v>0.2003012048192771</v>
      </c>
      <c r="F34" s="65">
        <v>0.16888888888888889</v>
      </c>
      <c r="G34" s="65">
        <v>0.2440677966101695</v>
      </c>
      <c r="H34" s="65">
        <v>0.19815668202764977</v>
      </c>
      <c r="I34" s="65">
        <v>0.24223602484472051</v>
      </c>
      <c r="J34" s="65">
        <v>0.2208904109589041</v>
      </c>
      <c r="K34" s="65">
        <v>0.25480769230769229</v>
      </c>
      <c r="L34" s="65">
        <v>0.27460317460317463</v>
      </c>
      <c r="M34" s="65">
        <v>0.27142857142857141</v>
      </c>
      <c r="N34" s="65">
        <v>0.28111273792093705</v>
      </c>
      <c r="O34" s="65">
        <v>0.27896341463414637</v>
      </c>
      <c r="P34" s="66">
        <v>0.32488761749080508</v>
      </c>
      <c r="Q34" s="65">
        <v>0.3145292207792208</v>
      </c>
      <c r="R34" s="65">
        <v>0.32339911397503018</v>
      </c>
      <c r="S34" s="65">
        <v>0.34241706161137442</v>
      </c>
      <c r="T34" s="65">
        <v>0.33154875717017207</v>
      </c>
      <c r="U34" s="65">
        <v>0.37981510015408321</v>
      </c>
      <c r="V34" s="65">
        <v>0.36897356143079318</v>
      </c>
      <c r="W34" s="65">
        <v>0.37992685900040635</v>
      </c>
      <c r="X34" s="65">
        <v>0.39792099792099794</v>
      </c>
      <c r="Y34" s="65">
        <v>0.43064447289799401</v>
      </c>
      <c r="Z34" s="65">
        <v>0.43369474562135113</v>
      </c>
      <c r="AA34" s="65">
        <v>0.43675808432255425</v>
      </c>
      <c r="AB34" s="65">
        <v>0.45176370590735232</v>
      </c>
      <c r="AC34" s="67">
        <v>16.162231136835612</v>
      </c>
      <c r="AD34" s="68">
        <v>15.617144951822373</v>
      </c>
      <c r="AE34" s="68">
        <v>12.309790915575308</v>
      </c>
      <c r="AF34" s="68">
        <v>17.352817272248551</v>
      </c>
      <c r="AG34" s="68">
        <v>8.7480960560002572</v>
      </c>
      <c r="AH34" s="68">
        <v>18.165841812643343</v>
      </c>
      <c r="AI34" s="68">
        <v>12.673753658607268</v>
      </c>
      <c r="AJ34" s="68">
        <v>15.903644804150224</v>
      </c>
      <c r="AK34" s="68">
        <v>14.311330561330566</v>
      </c>
      <c r="AL34" s="68">
        <v>15.604129829481938</v>
      </c>
      <c r="AM34" s="68">
        <v>16.226617419277972</v>
      </c>
      <c r="AN34" s="68">
        <v>15.564534640161721</v>
      </c>
      <c r="AO34" s="68">
        <v>17.280029127320596</v>
      </c>
      <c r="AP34" s="66">
        <v>0.29150453955901429</v>
      </c>
      <c r="AQ34" s="65">
        <v>0.28067387158296248</v>
      </c>
      <c r="AR34" s="65">
        <v>0.29742612011439468</v>
      </c>
      <c r="AS34" s="65">
        <v>0.30589335827876518</v>
      </c>
      <c r="AT34" s="65">
        <v>0.31544461778471139</v>
      </c>
      <c r="AU34" s="65">
        <v>0.34339390206344317</v>
      </c>
      <c r="AV34" s="65">
        <v>0.34359452736318408</v>
      </c>
      <c r="AW34" s="65">
        <v>0.34942528735632183</v>
      </c>
      <c r="AX34" s="65">
        <v>0.36843842852426545</v>
      </c>
      <c r="AY34" s="65">
        <v>0.39757820383451059</v>
      </c>
      <c r="AZ34" s="65">
        <v>0.39993394980184943</v>
      </c>
      <c r="BA34" s="65">
        <v>0.40275111964171467</v>
      </c>
      <c r="BB34" s="69">
        <v>0.41409106015287472</v>
      </c>
    </row>
    <row r="35" spans="1:54" x14ac:dyDescent="0.3">
      <c r="A35" s="14">
        <v>354</v>
      </c>
      <c r="B35" s="40" t="s">
        <v>1416</v>
      </c>
      <c r="C35" s="65">
        <v>0.16338880484114976</v>
      </c>
      <c r="D35" s="65">
        <v>0.14374034003091191</v>
      </c>
      <c r="E35" s="65">
        <v>0.17065868263473055</v>
      </c>
      <c r="F35" s="65">
        <v>0.16463414634146342</v>
      </c>
      <c r="G35" s="65">
        <v>0.18382352941176472</v>
      </c>
      <c r="H35" s="65">
        <v>0.18740157480314962</v>
      </c>
      <c r="I35" s="65">
        <v>0.18529862174578868</v>
      </c>
      <c r="J35" s="65">
        <v>0.19392917369308602</v>
      </c>
      <c r="K35" s="65">
        <v>0.25785123966942147</v>
      </c>
      <c r="L35" s="65">
        <v>0.26371681415929205</v>
      </c>
      <c r="M35" s="65">
        <v>0.27643784786641928</v>
      </c>
      <c r="N35" s="65">
        <v>0.33172302737520126</v>
      </c>
      <c r="O35" s="65">
        <v>0.30324909747292417</v>
      </c>
      <c r="P35" s="66">
        <v>0.27732379979570992</v>
      </c>
      <c r="Q35" s="65">
        <v>0.28613569321533922</v>
      </c>
      <c r="R35" s="65">
        <v>0.29372937293729373</v>
      </c>
      <c r="S35" s="65">
        <v>0.29955730447614365</v>
      </c>
      <c r="T35" s="65">
        <v>0.33678756476683935</v>
      </c>
      <c r="U35" s="65">
        <v>0.33128834355828218</v>
      </c>
      <c r="V35" s="65">
        <v>0.36084452975047987</v>
      </c>
      <c r="W35" s="65">
        <v>0.36041358936484491</v>
      </c>
      <c r="X35" s="65">
        <v>0.40193581253183902</v>
      </c>
      <c r="Y35" s="65">
        <v>0.40916271721958924</v>
      </c>
      <c r="Z35" s="65">
        <v>0.42925787506673785</v>
      </c>
      <c r="AA35" s="65">
        <v>0.42185792349726775</v>
      </c>
      <c r="AB35" s="65">
        <v>0.41373801916932906</v>
      </c>
      <c r="AC35" s="67">
        <v>11.393499495456016</v>
      </c>
      <c r="AD35" s="68">
        <v>14.23953531844273</v>
      </c>
      <c r="AE35" s="68">
        <v>12.307069030256319</v>
      </c>
      <c r="AF35" s="68">
        <v>13.492315813468023</v>
      </c>
      <c r="AG35" s="68">
        <v>15.296403535507464</v>
      </c>
      <c r="AH35" s="68">
        <v>14.388676875513257</v>
      </c>
      <c r="AI35" s="68">
        <v>17.554590800469118</v>
      </c>
      <c r="AJ35" s="68">
        <v>16.64844156717589</v>
      </c>
      <c r="AK35" s="68">
        <v>14.408457286241754</v>
      </c>
      <c r="AL35" s="68">
        <v>14.54459030602972</v>
      </c>
      <c r="AM35" s="68">
        <v>15.282002720031857</v>
      </c>
      <c r="AN35" s="68">
        <v>9.0134896122066479</v>
      </c>
      <c r="AO35" s="68">
        <v>11.048892169640489</v>
      </c>
      <c r="AP35" s="66">
        <v>0.24856815578465064</v>
      </c>
      <c r="AQ35" s="65">
        <v>0.2517717269675494</v>
      </c>
      <c r="AR35" s="65">
        <v>0.26425242022230189</v>
      </c>
      <c r="AS35" s="65">
        <v>0.26664187430271474</v>
      </c>
      <c r="AT35" s="65">
        <v>0.29967891544773456</v>
      </c>
      <c r="AU35" s="65">
        <v>0.29811183732752361</v>
      </c>
      <c r="AV35" s="65">
        <v>0.31896236755571794</v>
      </c>
      <c r="AW35" s="65">
        <v>0.32278963414634149</v>
      </c>
      <c r="AX35" s="65">
        <v>0.3679906542056075</v>
      </c>
      <c r="AY35" s="65">
        <v>0.37581168831168832</v>
      </c>
      <c r="AZ35" s="65">
        <v>0.39510779436152571</v>
      </c>
      <c r="BA35" s="65">
        <v>0.39902080783353733</v>
      </c>
      <c r="BB35" s="69">
        <v>0.38856907894736842</v>
      </c>
    </row>
    <row r="36" spans="1:54" x14ac:dyDescent="0.3">
      <c r="A36" s="14">
        <v>355</v>
      </c>
      <c r="B36" s="40" t="s">
        <v>1417</v>
      </c>
      <c r="C36" s="65">
        <v>7.9429735234215884E-2</v>
      </c>
      <c r="D36" s="65">
        <v>6.5298507462686561E-2</v>
      </c>
      <c r="E36" s="65">
        <v>9.1081593927893736E-2</v>
      </c>
      <c r="F36" s="65">
        <v>8.2101806239737271E-2</v>
      </c>
      <c r="G36" s="65">
        <v>8.2000000000000003E-2</v>
      </c>
      <c r="H36" s="65">
        <v>0.14426877470355731</v>
      </c>
      <c r="I36" s="65">
        <v>0.10727969348659004</v>
      </c>
      <c r="J36" s="65">
        <v>0.14087301587301587</v>
      </c>
      <c r="K36" s="65">
        <v>0.18303571428571427</v>
      </c>
      <c r="L36" s="65">
        <v>0.19578947368421051</v>
      </c>
      <c r="M36" s="65">
        <v>0.21315192743764172</v>
      </c>
      <c r="N36" s="65">
        <v>0.212890625</v>
      </c>
      <c r="O36" s="65">
        <v>0.19313304721030042</v>
      </c>
      <c r="P36" s="66">
        <v>0.22418266735858847</v>
      </c>
      <c r="Q36" s="65">
        <v>0.24718526100307062</v>
      </c>
      <c r="R36" s="65">
        <v>0.2313803376365442</v>
      </c>
      <c r="S36" s="65">
        <v>0.25637025481019243</v>
      </c>
      <c r="T36" s="65">
        <v>0.26706920575940546</v>
      </c>
      <c r="U36" s="65">
        <v>0.30646718146718149</v>
      </c>
      <c r="V36" s="65">
        <v>0.31991951710261568</v>
      </c>
      <c r="W36" s="65">
        <v>0.32461292044847839</v>
      </c>
      <c r="X36" s="65">
        <v>0.37493005036373811</v>
      </c>
      <c r="Y36" s="65">
        <v>0.35368663594470046</v>
      </c>
      <c r="Z36" s="65">
        <v>0.37470023980815348</v>
      </c>
      <c r="AA36" s="65">
        <v>0.35820045558086561</v>
      </c>
      <c r="AB36" s="65">
        <v>0.35344827586206895</v>
      </c>
      <c r="AC36" s="67">
        <v>14.475293212437258</v>
      </c>
      <c r="AD36" s="68">
        <v>18.188675354038406</v>
      </c>
      <c r="AE36" s="68">
        <v>14.029874370865048</v>
      </c>
      <c r="AF36" s="68">
        <v>17.426844857045516</v>
      </c>
      <c r="AG36" s="68">
        <v>18.506920575940544</v>
      </c>
      <c r="AH36" s="68">
        <v>16.219840676362416</v>
      </c>
      <c r="AI36" s="68">
        <v>21.263982361602562</v>
      </c>
      <c r="AJ36" s="68">
        <v>18.373990457546252</v>
      </c>
      <c r="AK36" s="68">
        <v>19.189433607802382</v>
      </c>
      <c r="AL36" s="68">
        <v>15.789716226048995</v>
      </c>
      <c r="AM36" s="68">
        <v>16.154831237051177</v>
      </c>
      <c r="AN36" s="68">
        <v>14.53098305808656</v>
      </c>
      <c r="AO36" s="68">
        <v>16.031522865176854</v>
      </c>
      <c r="AP36" s="66">
        <v>0.19478908188585609</v>
      </c>
      <c r="AQ36" s="65">
        <v>0.20803212851405622</v>
      </c>
      <c r="AR36" s="65">
        <v>0.20228256591892957</v>
      </c>
      <c r="AS36" s="65">
        <v>0.21445497630331753</v>
      </c>
      <c r="AT36" s="65">
        <v>0.23218997361477572</v>
      </c>
      <c r="AU36" s="65">
        <v>0.27463149728471681</v>
      </c>
      <c r="AV36" s="65">
        <v>0.27569721115537849</v>
      </c>
      <c r="AW36" s="65">
        <v>0.28565418594867481</v>
      </c>
      <c r="AX36" s="65">
        <v>0.33646532438478749</v>
      </c>
      <c r="AY36" s="65">
        <v>0.31976481230212572</v>
      </c>
      <c r="AZ36" s="65">
        <v>0.3409198672356567</v>
      </c>
      <c r="BA36" s="65">
        <v>0.32539682539682541</v>
      </c>
      <c r="BB36" s="69">
        <v>0.31958295557570265</v>
      </c>
    </row>
    <row r="37" spans="1:54" x14ac:dyDescent="0.3">
      <c r="A37" s="14">
        <v>343</v>
      </c>
      <c r="B37" s="40" t="s">
        <v>1418</v>
      </c>
      <c r="C37" s="65">
        <v>0.13656387665198239</v>
      </c>
      <c r="D37" s="65">
        <v>0.11824817518248175</v>
      </c>
      <c r="E37" s="65">
        <v>0.17129629629629631</v>
      </c>
      <c r="F37" s="65">
        <v>0.17105263157894737</v>
      </c>
      <c r="G37" s="65">
        <v>0.18592964824120603</v>
      </c>
      <c r="H37" s="65">
        <v>0.17755443886097153</v>
      </c>
      <c r="I37" s="65">
        <v>0.17570093457943925</v>
      </c>
      <c r="J37" s="65">
        <v>0.18124999999999999</v>
      </c>
      <c r="K37" s="65">
        <v>0.23221757322175732</v>
      </c>
      <c r="L37" s="65">
        <v>0.20790020790020791</v>
      </c>
      <c r="M37" s="65">
        <v>0.20338983050847459</v>
      </c>
      <c r="N37" s="65">
        <v>0.21755725190839695</v>
      </c>
      <c r="O37" s="65">
        <v>0.20355731225296442</v>
      </c>
      <c r="P37" s="66">
        <v>0.38816010763538511</v>
      </c>
      <c r="Q37" s="65">
        <v>0.37106714239377231</v>
      </c>
      <c r="R37" s="65">
        <v>0.37349397590361444</v>
      </c>
      <c r="S37" s="65">
        <v>0.38754219085609082</v>
      </c>
      <c r="T37" s="65">
        <v>0.39921426412813538</v>
      </c>
      <c r="U37" s="65">
        <v>0.39366383103549429</v>
      </c>
      <c r="V37" s="65">
        <v>0.4456833386428799</v>
      </c>
      <c r="W37" s="65">
        <v>0.42409402546523017</v>
      </c>
      <c r="X37" s="65">
        <v>0.41567944250871081</v>
      </c>
      <c r="Y37" s="65">
        <v>0.43795368129968892</v>
      </c>
      <c r="Z37" s="65">
        <v>0.46198630136986302</v>
      </c>
      <c r="AA37" s="65">
        <v>0.48568541596497139</v>
      </c>
      <c r="AB37" s="65">
        <v>0.48383658969804616</v>
      </c>
      <c r="AC37" s="67">
        <v>25.159623098340273</v>
      </c>
      <c r="AD37" s="68">
        <v>25.281896721129055</v>
      </c>
      <c r="AE37" s="68">
        <v>20.219767960731811</v>
      </c>
      <c r="AF37" s="68">
        <v>21.648955927714344</v>
      </c>
      <c r="AG37" s="68">
        <v>21.328461588692935</v>
      </c>
      <c r="AH37" s="68">
        <v>21.610939217452277</v>
      </c>
      <c r="AI37" s="68">
        <v>26.998240406344067</v>
      </c>
      <c r="AJ37" s="68">
        <v>24.284402546523019</v>
      </c>
      <c r="AK37" s="68">
        <v>18.346186928695349</v>
      </c>
      <c r="AL37" s="68">
        <v>23.005347339948102</v>
      </c>
      <c r="AM37" s="68">
        <v>25.859647086138843</v>
      </c>
      <c r="AN37" s="68">
        <v>26.812816405657447</v>
      </c>
      <c r="AO37" s="68">
        <v>28.027927744508176</v>
      </c>
      <c r="AP37" s="66">
        <v>0.34126984126984128</v>
      </c>
      <c r="AQ37" s="65">
        <v>0.32510615711252655</v>
      </c>
      <c r="AR37" s="65">
        <v>0.33903208837453974</v>
      </c>
      <c r="AS37" s="65">
        <v>0.35350400827514872</v>
      </c>
      <c r="AT37" s="65">
        <v>0.36661546338965695</v>
      </c>
      <c r="AU37" s="65">
        <v>0.36145781328007986</v>
      </c>
      <c r="AV37" s="65">
        <v>0.40636908002177463</v>
      </c>
      <c r="AW37" s="65">
        <v>0.39119390347163419</v>
      </c>
      <c r="AX37" s="65">
        <v>0.38948626045400236</v>
      </c>
      <c r="AY37" s="65">
        <v>0.4051570835803201</v>
      </c>
      <c r="AZ37" s="65">
        <v>0.42600235849056606</v>
      </c>
      <c r="BA37" s="65">
        <v>0.44546235327798456</v>
      </c>
      <c r="BB37" s="69">
        <v>0.44113218909966878</v>
      </c>
    </row>
    <row r="38" spans="1:54" x14ac:dyDescent="0.3">
      <c r="A38" s="14">
        <v>342</v>
      </c>
      <c r="B38" s="40" t="s">
        <v>1419</v>
      </c>
      <c r="C38" s="65">
        <v>8.296943231441048E-2</v>
      </c>
      <c r="D38" s="65">
        <v>9.5794392523364483E-2</v>
      </c>
      <c r="E38" s="65">
        <v>9.6926713947990545E-2</v>
      </c>
      <c r="F38" s="65">
        <v>0.10084033613445378</v>
      </c>
      <c r="G38" s="65">
        <v>0.13172043010752688</v>
      </c>
      <c r="H38" s="65">
        <v>0.1354679802955665</v>
      </c>
      <c r="I38" s="65">
        <v>0.10982658959537572</v>
      </c>
      <c r="J38" s="65">
        <v>0.14971751412429379</v>
      </c>
      <c r="K38" s="65">
        <v>0.11714285714285715</v>
      </c>
      <c r="L38" s="65">
        <v>0.14084507042253522</v>
      </c>
      <c r="M38" s="65">
        <v>0.20795107033639143</v>
      </c>
      <c r="N38" s="65">
        <v>0.1787878787878788</v>
      </c>
      <c r="O38" s="65">
        <v>0.20521172638436483</v>
      </c>
      <c r="P38" s="66">
        <v>0.34895259095920617</v>
      </c>
      <c r="Q38" s="65">
        <v>0.35726027397260274</v>
      </c>
      <c r="R38" s="65">
        <v>0.36724960254372019</v>
      </c>
      <c r="S38" s="65">
        <v>0.34093319194061505</v>
      </c>
      <c r="T38" s="65">
        <v>0.37123215230037016</v>
      </c>
      <c r="U38" s="65">
        <v>0.37785862785862784</v>
      </c>
      <c r="V38" s="65">
        <v>0.40856844305120166</v>
      </c>
      <c r="W38" s="65">
        <v>0.40750966316951959</v>
      </c>
      <c r="X38" s="65">
        <v>0.40514661879114305</v>
      </c>
      <c r="Y38" s="65">
        <v>0.425414364640884</v>
      </c>
      <c r="Z38" s="65">
        <v>0.44882860665844637</v>
      </c>
      <c r="AA38" s="65">
        <v>0.44753086419753085</v>
      </c>
      <c r="AB38" s="65">
        <v>0.4176548089591568</v>
      </c>
      <c r="AC38" s="67">
        <v>26.59831586447957</v>
      </c>
      <c r="AD38" s="68">
        <v>26.146588144923825</v>
      </c>
      <c r="AE38" s="68">
        <v>27.032288859572962</v>
      </c>
      <c r="AF38" s="68">
        <v>24.009285580616126</v>
      </c>
      <c r="AG38" s="68">
        <v>23.951172219284327</v>
      </c>
      <c r="AH38" s="68">
        <v>24.239064756306135</v>
      </c>
      <c r="AI38" s="68">
        <v>29.874185345582593</v>
      </c>
      <c r="AJ38" s="68">
        <v>25.779214904522579</v>
      </c>
      <c r="AK38" s="68">
        <v>28.800376164828588</v>
      </c>
      <c r="AL38" s="68">
        <v>28.456929421834875</v>
      </c>
      <c r="AM38" s="68">
        <v>24.087753632205494</v>
      </c>
      <c r="AN38" s="68">
        <v>26.874298540965203</v>
      </c>
      <c r="AO38" s="68">
        <v>21.244308257479197</v>
      </c>
      <c r="AP38" s="66">
        <v>0.2953345070422535</v>
      </c>
      <c r="AQ38" s="65">
        <v>0.30758988015978694</v>
      </c>
      <c r="AR38" s="65">
        <v>0.31774891774891773</v>
      </c>
      <c r="AS38" s="65">
        <v>0.30271957200178334</v>
      </c>
      <c r="AT38" s="65">
        <v>0.33186036235086169</v>
      </c>
      <c r="AU38" s="65">
        <v>0.33562231759656652</v>
      </c>
      <c r="AV38" s="65">
        <v>0.36283185840707965</v>
      </c>
      <c r="AW38" s="65">
        <v>0.3653579676674365</v>
      </c>
      <c r="AX38" s="65">
        <v>0.35526966848095004</v>
      </c>
      <c r="AY38" s="65">
        <v>0.3744959677419355</v>
      </c>
      <c r="AZ38" s="65">
        <v>0.40841457157516675</v>
      </c>
      <c r="BA38" s="65">
        <v>0.40205128205128204</v>
      </c>
      <c r="BB38" s="69">
        <v>0.38191780821917809</v>
      </c>
    </row>
    <row r="39" spans="1:54" x14ac:dyDescent="0.3">
      <c r="A39" s="14">
        <v>356</v>
      </c>
      <c r="B39" s="40" t="s">
        <v>1420</v>
      </c>
      <c r="C39" s="65">
        <v>0.12345679012345678</v>
      </c>
      <c r="D39" s="65">
        <v>0.11547344110854503</v>
      </c>
      <c r="E39" s="65">
        <v>0.12885154061624648</v>
      </c>
      <c r="F39" s="65">
        <v>0.11178247734138973</v>
      </c>
      <c r="G39" s="65">
        <v>0.125</v>
      </c>
      <c r="H39" s="65">
        <v>0.14779874213836477</v>
      </c>
      <c r="I39" s="65">
        <v>0.14527845036319612</v>
      </c>
      <c r="J39" s="65">
        <v>0.15217391304347827</v>
      </c>
      <c r="K39" s="65">
        <v>0.15757575757575756</v>
      </c>
      <c r="L39" s="65">
        <v>0.18131868131868131</v>
      </c>
      <c r="M39" s="65">
        <v>0.19254658385093168</v>
      </c>
      <c r="N39" s="65">
        <v>0.20689655172413793</v>
      </c>
      <c r="O39" s="65">
        <v>0.18037135278514588</v>
      </c>
      <c r="P39" s="66">
        <v>0.35988620199146515</v>
      </c>
      <c r="Q39" s="65">
        <v>0.36831275720164608</v>
      </c>
      <c r="R39" s="65">
        <v>0.3365570599613153</v>
      </c>
      <c r="S39" s="65">
        <v>0.36062834224598933</v>
      </c>
      <c r="T39" s="65">
        <v>0.36679920477137179</v>
      </c>
      <c r="U39" s="65">
        <v>0.38880101233786779</v>
      </c>
      <c r="V39" s="65">
        <v>0.39901960784313728</v>
      </c>
      <c r="W39" s="65">
        <v>0.41398653702318622</v>
      </c>
      <c r="X39" s="65">
        <v>0.40674823878383387</v>
      </c>
      <c r="Y39" s="65">
        <v>0.41723100075244546</v>
      </c>
      <c r="Z39" s="65">
        <v>0.43547110055423593</v>
      </c>
      <c r="AA39" s="65">
        <v>0.43012772351615325</v>
      </c>
      <c r="AB39" s="65">
        <v>0.46812749003984061</v>
      </c>
      <c r="AC39" s="67">
        <v>23.642941186800837</v>
      </c>
      <c r="AD39" s="68">
        <v>25.283931609310105</v>
      </c>
      <c r="AE39" s="68">
        <v>20.77055193450688</v>
      </c>
      <c r="AF39" s="68">
        <v>24.884586490459959</v>
      </c>
      <c r="AG39" s="68">
        <v>24.179920477137181</v>
      </c>
      <c r="AH39" s="68">
        <v>24.100227019950303</v>
      </c>
      <c r="AI39" s="68">
        <v>25.374115747994118</v>
      </c>
      <c r="AJ39" s="68">
        <v>26.181262397970794</v>
      </c>
      <c r="AK39" s="68">
        <v>24.917248120807631</v>
      </c>
      <c r="AL39" s="68">
        <v>23.591231943376414</v>
      </c>
      <c r="AM39" s="68">
        <v>24.292451670330426</v>
      </c>
      <c r="AN39" s="68">
        <v>22.323117179201532</v>
      </c>
      <c r="AO39" s="68">
        <v>28.775613725469473</v>
      </c>
      <c r="AP39" s="66">
        <v>0.33012123096052221</v>
      </c>
      <c r="AQ39" s="65">
        <v>0.33562257390265748</v>
      </c>
      <c r="AR39" s="65">
        <v>0.31511997687192828</v>
      </c>
      <c r="AS39" s="65">
        <v>0.33584110743304241</v>
      </c>
      <c r="AT39" s="65">
        <v>0.34205829863176679</v>
      </c>
      <c r="AU39" s="65">
        <v>0.36677206093705089</v>
      </c>
      <c r="AV39" s="65">
        <v>0.36884537863518574</v>
      </c>
      <c r="AW39" s="65">
        <v>0.37888601036269431</v>
      </c>
      <c r="AX39" s="65">
        <v>0.37958374628344899</v>
      </c>
      <c r="AY39" s="65">
        <v>0.38881535407015222</v>
      </c>
      <c r="AZ39" s="65">
        <v>0.4080056179775281</v>
      </c>
      <c r="BA39" s="65">
        <v>0.40431893687707643</v>
      </c>
      <c r="BB39" s="69">
        <v>0.43055074471770005</v>
      </c>
    </row>
    <row r="40" spans="1:54" x14ac:dyDescent="0.3">
      <c r="A40" s="14">
        <v>357</v>
      </c>
      <c r="B40" s="40" t="s">
        <v>1421</v>
      </c>
      <c r="C40" s="65">
        <v>9.9609375E-2</v>
      </c>
      <c r="D40" s="65">
        <v>9.6579476861166996E-2</v>
      </c>
      <c r="E40" s="65">
        <v>9.2519685039370081E-2</v>
      </c>
      <c r="F40" s="65">
        <v>0.1040339702760085</v>
      </c>
      <c r="G40" s="65">
        <v>0.15665236051502146</v>
      </c>
      <c r="H40" s="65">
        <v>0.1245136186770428</v>
      </c>
      <c r="I40" s="65">
        <v>0.16513761467889909</v>
      </c>
      <c r="J40" s="65">
        <v>0.19823788546255505</v>
      </c>
      <c r="K40" s="65">
        <v>0.17688679245283018</v>
      </c>
      <c r="L40" s="65">
        <v>0.2072892938496583</v>
      </c>
      <c r="M40" s="65">
        <v>0.21841541755888652</v>
      </c>
      <c r="N40" s="65">
        <v>0.23473282442748092</v>
      </c>
      <c r="O40" s="65">
        <v>0.21532091097308489</v>
      </c>
      <c r="P40" s="66">
        <v>0.26649958228905596</v>
      </c>
      <c r="Q40" s="65">
        <v>0.25927403270841642</v>
      </c>
      <c r="R40" s="65">
        <v>0.26674409601238869</v>
      </c>
      <c r="S40" s="65">
        <v>0.27194693718298868</v>
      </c>
      <c r="T40" s="65">
        <v>0.29101932550208415</v>
      </c>
      <c r="U40" s="65">
        <v>0.31512448903753254</v>
      </c>
      <c r="V40" s="65">
        <v>0.3220892274211099</v>
      </c>
      <c r="W40" s="65">
        <v>0.34539732494099135</v>
      </c>
      <c r="X40" s="65">
        <v>0.33746006389776356</v>
      </c>
      <c r="Y40" s="65">
        <v>0.37866887143447708</v>
      </c>
      <c r="Z40" s="65">
        <v>0.40184951660361495</v>
      </c>
      <c r="AA40" s="65">
        <v>0.38985374771480802</v>
      </c>
      <c r="AB40" s="65">
        <v>0.38693693693693693</v>
      </c>
      <c r="AC40" s="67">
        <v>16.689020728905597</v>
      </c>
      <c r="AD40" s="68">
        <v>16.269455584724941</v>
      </c>
      <c r="AE40" s="68">
        <v>17.42244109730186</v>
      </c>
      <c r="AF40" s="68">
        <v>16.791296690698019</v>
      </c>
      <c r="AG40" s="68">
        <v>13.436696498706269</v>
      </c>
      <c r="AH40" s="68">
        <v>19.061087036048974</v>
      </c>
      <c r="AI40" s="68">
        <v>15.695161274221082</v>
      </c>
      <c r="AJ40" s="68">
        <v>14.715943947843629</v>
      </c>
      <c r="AK40" s="68">
        <v>16.057327144493339</v>
      </c>
      <c r="AL40" s="68">
        <v>17.137957758481878</v>
      </c>
      <c r="AM40" s="68">
        <v>18.343409904472843</v>
      </c>
      <c r="AN40" s="68">
        <v>15.512092328732709</v>
      </c>
      <c r="AO40" s="68">
        <v>17.161602596385205</v>
      </c>
      <c r="AP40" s="66">
        <v>0.23709566414315211</v>
      </c>
      <c r="AQ40" s="65">
        <v>0.23235685752330226</v>
      </c>
      <c r="AR40" s="65">
        <v>0.23811064380459399</v>
      </c>
      <c r="AS40" s="65">
        <v>0.24588002636783124</v>
      </c>
      <c r="AT40" s="65">
        <v>0.27085346215780998</v>
      </c>
      <c r="AU40" s="65">
        <v>0.28455538221528859</v>
      </c>
      <c r="AV40" s="65">
        <v>0.30065768869401815</v>
      </c>
      <c r="AW40" s="65">
        <v>0.32309746328437916</v>
      </c>
      <c r="AX40" s="65">
        <v>0.31420765027322406</v>
      </c>
      <c r="AY40" s="65">
        <v>0.35234429671098672</v>
      </c>
      <c r="AZ40" s="65">
        <v>0.37174982431482784</v>
      </c>
      <c r="BA40" s="65">
        <v>0.35988200589970504</v>
      </c>
      <c r="BB40" s="69">
        <v>0.35627081021087681</v>
      </c>
    </row>
    <row r="41" spans="1:54" x14ac:dyDescent="0.3">
      <c r="A41" s="14">
        <v>358</v>
      </c>
      <c r="B41" s="40" t="s">
        <v>1422</v>
      </c>
      <c r="C41" s="65">
        <v>0.14450867052023122</v>
      </c>
      <c r="D41" s="65">
        <v>0.18406593406593408</v>
      </c>
      <c r="E41" s="65">
        <v>0.1853932584269663</v>
      </c>
      <c r="F41" s="65">
        <v>0.22619047619047619</v>
      </c>
      <c r="G41" s="65">
        <v>0.21321321321321321</v>
      </c>
      <c r="H41" s="65">
        <v>0.21691176470588236</v>
      </c>
      <c r="I41" s="65">
        <v>0.20338983050847459</v>
      </c>
      <c r="J41" s="65">
        <v>0.21212121212121213</v>
      </c>
      <c r="K41" s="65">
        <v>0.21656050955414013</v>
      </c>
      <c r="L41" s="65">
        <v>0.21987951807228914</v>
      </c>
      <c r="M41" s="65">
        <v>0.2676470588235294</v>
      </c>
      <c r="N41" s="65">
        <v>0.27567567567567569</v>
      </c>
      <c r="O41" s="65">
        <v>0.29909365558912387</v>
      </c>
      <c r="P41" s="66">
        <v>0.42822870851659334</v>
      </c>
      <c r="Q41" s="65">
        <v>0.45776679027606099</v>
      </c>
      <c r="R41" s="65">
        <v>0.47392290249433106</v>
      </c>
      <c r="S41" s="65">
        <v>0.47592067988668557</v>
      </c>
      <c r="T41" s="65">
        <v>0.49103395650515069</v>
      </c>
      <c r="U41" s="65">
        <v>0.49129447388342162</v>
      </c>
      <c r="V41" s="65">
        <v>0.52106998900696222</v>
      </c>
      <c r="W41" s="65">
        <v>0.52552783109404988</v>
      </c>
      <c r="X41" s="65">
        <v>0.53343641283339771</v>
      </c>
      <c r="Y41" s="65">
        <v>0.55742296918767509</v>
      </c>
      <c r="Z41" s="65">
        <v>0.56685934489402701</v>
      </c>
      <c r="AA41" s="65">
        <v>0.57717858538491595</v>
      </c>
      <c r="AB41" s="65">
        <v>0.60636259103104639</v>
      </c>
      <c r="AC41" s="67">
        <v>28.372003799636214</v>
      </c>
      <c r="AD41" s="68">
        <v>27.370085621012691</v>
      </c>
      <c r="AE41" s="68">
        <v>28.852964406736476</v>
      </c>
      <c r="AF41" s="68">
        <v>24.973020369620937</v>
      </c>
      <c r="AG41" s="68">
        <v>27.782074329193751</v>
      </c>
      <c r="AH41" s="68">
        <v>27.438270917753925</v>
      </c>
      <c r="AI41" s="68">
        <v>31.768015849848762</v>
      </c>
      <c r="AJ41" s="68">
        <v>31.340661897283773</v>
      </c>
      <c r="AK41" s="68">
        <v>31.687590327925758</v>
      </c>
      <c r="AL41" s="68">
        <v>33.754345111538598</v>
      </c>
      <c r="AM41" s="68">
        <v>29.921228607049759</v>
      </c>
      <c r="AN41" s="68">
        <v>30.150290970924026</v>
      </c>
      <c r="AO41" s="68">
        <v>30.726893544192251</v>
      </c>
      <c r="AP41" s="66">
        <v>0.39374780470670884</v>
      </c>
      <c r="AQ41" s="65">
        <v>0.42207094231458259</v>
      </c>
      <c r="AR41" s="65">
        <v>0.43970686209193871</v>
      </c>
      <c r="AS41" s="65">
        <v>0.44602778767367296</v>
      </c>
      <c r="AT41" s="65">
        <v>0.45971563981042651</v>
      </c>
      <c r="AU41" s="65">
        <v>0.46568291008922441</v>
      </c>
      <c r="AV41" s="65">
        <v>0.49007936507936506</v>
      </c>
      <c r="AW41" s="65">
        <v>0.49345279117849761</v>
      </c>
      <c r="AX41" s="65">
        <v>0.49913822819717341</v>
      </c>
      <c r="AY41" s="65">
        <v>0.51783821971034971</v>
      </c>
      <c r="AZ41" s="65">
        <v>0.5321976149914821</v>
      </c>
      <c r="BA41" s="65">
        <v>0.53909184021850465</v>
      </c>
      <c r="BB41" s="69">
        <v>0.57176870748299324</v>
      </c>
    </row>
    <row r="42" spans="1:54" x14ac:dyDescent="0.3">
      <c r="A42" s="14">
        <v>877</v>
      </c>
      <c r="B42" s="40" t="s">
        <v>1423</v>
      </c>
      <c r="C42" s="65">
        <v>8.171206225680934E-2</v>
      </c>
      <c r="D42" s="65">
        <v>0.10697674418604651</v>
      </c>
      <c r="E42" s="65">
        <v>0.13432835820895522</v>
      </c>
      <c r="F42" s="65">
        <v>8.4507042253521125E-2</v>
      </c>
      <c r="G42" s="65">
        <v>0.14361702127659576</v>
      </c>
      <c r="H42" s="65">
        <v>0.12871287128712872</v>
      </c>
      <c r="I42" s="65">
        <v>0.12626262626262627</v>
      </c>
      <c r="J42" s="65">
        <v>0.13170731707317074</v>
      </c>
      <c r="K42" s="65">
        <v>0.13656387665198239</v>
      </c>
      <c r="L42" s="65">
        <v>0.14678899082568808</v>
      </c>
      <c r="M42" s="65">
        <v>0.15789473684210525</v>
      </c>
      <c r="N42" s="65">
        <v>0.18534482758620691</v>
      </c>
      <c r="O42" s="65">
        <v>0.17786561264822134</v>
      </c>
      <c r="P42" s="66">
        <v>0.34023799030409874</v>
      </c>
      <c r="Q42" s="65">
        <v>0.3334794040315513</v>
      </c>
      <c r="R42" s="65">
        <v>0.36593736593736592</v>
      </c>
      <c r="S42" s="65">
        <v>0.39169139465875369</v>
      </c>
      <c r="T42" s="65">
        <v>0.38767650834403083</v>
      </c>
      <c r="U42" s="65">
        <v>0.41473178542834266</v>
      </c>
      <c r="V42" s="65">
        <v>0.41154328732747802</v>
      </c>
      <c r="W42" s="65">
        <v>0.45672268907563024</v>
      </c>
      <c r="X42" s="65">
        <v>0.42986230636833045</v>
      </c>
      <c r="Y42" s="65">
        <v>0.46116504854368934</v>
      </c>
      <c r="Z42" s="65">
        <v>0.44584837545126355</v>
      </c>
      <c r="AA42" s="65">
        <v>0.46133214126061689</v>
      </c>
      <c r="AB42" s="65">
        <v>0.45660203139427519</v>
      </c>
      <c r="AC42" s="67">
        <v>25.852592804728943</v>
      </c>
      <c r="AD42" s="68">
        <v>22.650265984550476</v>
      </c>
      <c r="AE42" s="68">
        <v>23.160900772841071</v>
      </c>
      <c r="AF42" s="68">
        <v>30.718435240523256</v>
      </c>
      <c r="AG42" s="68">
        <v>24.405948706743509</v>
      </c>
      <c r="AH42" s="68">
        <v>28.601891414121393</v>
      </c>
      <c r="AI42" s="68">
        <v>28.528066106485173</v>
      </c>
      <c r="AJ42" s="68">
        <v>32.501537200245949</v>
      </c>
      <c r="AK42" s="68">
        <v>29.329842971634807</v>
      </c>
      <c r="AL42" s="68">
        <v>31.437605771800126</v>
      </c>
      <c r="AM42" s="68">
        <v>28.795363860915828</v>
      </c>
      <c r="AN42" s="68">
        <v>27.598731367440998</v>
      </c>
      <c r="AO42" s="68">
        <v>27.873641874605383</v>
      </c>
      <c r="AP42" s="66">
        <v>0.31393507521773556</v>
      </c>
      <c r="AQ42" s="65">
        <v>0.31397677212655184</v>
      </c>
      <c r="AR42" s="65">
        <v>0.34755134281200634</v>
      </c>
      <c r="AS42" s="65">
        <v>0.36625194401244165</v>
      </c>
      <c r="AT42" s="65">
        <v>0.3695049504950495</v>
      </c>
      <c r="AU42" s="65">
        <v>0.39333333333333331</v>
      </c>
      <c r="AV42" s="65">
        <v>0.38972576284279642</v>
      </c>
      <c r="AW42" s="65">
        <v>0.43094777562862668</v>
      </c>
      <c r="AX42" s="65">
        <v>0.40376323010584086</v>
      </c>
      <c r="AY42" s="65">
        <v>0.43357487922705312</v>
      </c>
      <c r="AZ42" s="65">
        <v>0.42103092783505153</v>
      </c>
      <c r="BA42" s="65">
        <v>0.43539894694208181</v>
      </c>
      <c r="BB42" s="69">
        <v>0.42744935923935512</v>
      </c>
    </row>
    <row r="43" spans="1:54" x14ac:dyDescent="0.3">
      <c r="A43" s="14">
        <v>359</v>
      </c>
      <c r="B43" s="40" t="s">
        <v>1424</v>
      </c>
      <c r="C43" s="65">
        <v>9.6715328467153291E-2</v>
      </c>
      <c r="D43" s="65">
        <v>0.10288808664259928</v>
      </c>
      <c r="E43" s="65">
        <v>8.6505190311418678E-2</v>
      </c>
      <c r="F43" s="65">
        <v>8.7579617834394899E-2</v>
      </c>
      <c r="G43" s="65">
        <v>8.3650190114068435E-2</v>
      </c>
      <c r="H43" s="65">
        <v>0.14481409001956946</v>
      </c>
      <c r="I43" s="65">
        <v>0.1183206106870229</v>
      </c>
      <c r="J43" s="65">
        <v>0.14450867052023122</v>
      </c>
      <c r="K43" s="65">
        <v>0.15057915057915058</v>
      </c>
      <c r="L43" s="65">
        <v>0.162109375</v>
      </c>
      <c r="M43" s="65">
        <v>0.1951219512195122</v>
      </c>
      <c r="N43" s="65">
        <v>0.19962335216572505</v>
      </c>
      <c r="O43" s="65">
        <v>0.1955193482688391</v>
      </c>
      <c r="P43" s="66">
        <v>0.30704225352112674</v>
      </c>
      <c r="Q43" s="65">
        <v>0.31141966562765655</v>
      </c>
      <c r="R43" s="65">
        <v>0.31920825202118763</v>
      </c>
      <c r="S43" s="65">
        <v>0.30439652758330998</v>
      </c>
      <c r="T43" s="65">
        <v>0.3386432298819006</v>
      </c>
      <c r="U43" s="65">
        <v>0.35718128025820334</v>
      </c>
      <c r="V43" s="65">
        <v>0.37294865007940708</v>
      </c>
      <c r="W43" s="65">
        <v>0.36630466686234225</v>
      </c>
      <c r="X43" s="65">
        <v>0.40922619047619047</v>
      </c>
      <c r="Y43" s="65">
        <v>0.41408882082695253</v>
      </c>
      <c r="Z43" s="65">
        <v>0.43710888610763454</v>
      </c>
      <c r="AA43" s="65">
        <v>0.44303797468354428</v>
      </c>
      <c r="AB43" s="65">
        <v>0.42899022801302933</v>
      </c>
      <c r="AC43" s="67">
        <v>21.032692505397343</v>
      </c>
      <c r="AD43" s="68">
        <v>20.853157898505724</v>
      </c>
      <c r="AE43" s="68">
        <v>23.270306170976895</v>
      </c>
      <c r="AF43" s="68">
        <v>21.681690974891509</v>
      </c>
      <c r="AG43" s="68">
        <v>25.499303976783217</v>
      </c>
      <c r="AH43" s="68">
        <v>21.236719023863387</v>
      </c>
      <c r="AI43" s="68">
        <v>25.46280393923842</v>
      </c>
      <c r="AJ43" s="68">
        <v>22.179599634211105</v>
      </c>
      <c r="AK43" s="68">
        <v>25.864703989703987</v>
      </c>
      <c r="AL43" s="68">
        <v>25.197944582695254</v>
      </c>
      <c r="AM43" s="68">
        <v>24.198693488812236</v>
      </c>
      <c r="AN43" s="68">
        <v>24.341462251781923</v>
      </c>
      <c r="AO43" s="68">
        <v>23.347087974419022</v>
      </c>
      <c r="AP43" s="66">
        <v>0.27891654465592974</v>
      </c>
      <c r="AQ43" s="65">
        <v>0.28312515307372033</v>
      </c>
      <c r="AR43" s="65">
        <v>0.28691476590636256</v>
      </c>
      <c r="AS43" s="65">
        <v>0.27196951655155988</v>
      </c>
      <c r="AT43" s="65">
        <v>0.30645548356131508</v>
      </c>
      <c r="AU43" s="65">
        <v>0.3315204540080397</v>
      </c>
      <c r="AV43" s="65">
        <v>0.34193398419339843</v>
      </c>
      <c r="AW43" s="65">
        <v>0.336984207845135</v>
      </c>
      <c r="AX43" s="65">
        <v>0.37467766890149562</v>
      </c>
      <c r="AY43" s="65">
        <v>0.37993116229812018</v>
      </c>
      <c r="AZ43" s="65">
        <v>0.40482646420824298</v>
      </c>
      <c r="BA43" s="65">
        <v>0.40875331564986739</v>
      </c>
      <c r="BB43" s="69">
        <v>0.39679865206402698</v>
      </c>
    </row>
    <row r="44" spans="1:54" x14ac:dyDescent="0.3">
      <c r="A44" s="14">
        <v>344</v>
      </c>
      <c r="B44" s="40" t="s">
        <v>1425</v>
      </c>
      <c r="C44" s="65">
        <v>0.1137357830271216</v>
      </c>
      <c r="D44" s="65">
        <v>0.11821366024518389</v>
      </c>
      <c r="E44" s="65">
        <v>0.12980769230769232</v>
      </c>
      <c r="F44" s="65">
        <v>0.14597315436241612</v>
      </c>
      <c r="G44" s="65">
        <v>0.15314569536423842</v>
      </c>
      <c r="H44" s="65">
        <v>0.15484922575387122</v>
      </c>
      <c r="I44" s="65">
        <v>0.16347992351816443</v>
      </c>
      <c r="J44" s="65">
        <v>0.1825813221406086</v>
      </c>
      <c r="K44" s="65">
        <v>0.15891472868217055</v>
      </c>
      <c r="L44" s="65">
        <v>0.15704154002026344</v>
      </c>
      <c r="M44" s="65">
        <v>0.21354933726067746</v>
      </c>
      <c r="N44" s="65">
        <v>0.22861356932153393</v>
      </c>
      <c r="O44" s="65">
        <v>0.22241681260945709</v>
      </c>
      <c r="P44" s="66">
        <v>0.4119055764625385</v>
      </c>
      <c r="Q44" s="65">
        <v>0.42760617760617758</v>
      </c>
      <c r="R44" s="65">
        <v>0.42323520101297879</v>
      </c>
      <c r="S44" s="65">
        <v>0.440863680309378</v>
      </c>
      <c r="T44" s="65">
        <v>0.43957115009746589</v>
      </c>
      <c r="U44" s="65">
        <v>0.46279949558638084</v>
      </c>
      <c r="V44" s="65">
        <v>0.47083333333333333</v>
      </c>
      <c r="W44" s="65">
        <v>0.47748041775456918</v>
      </c>
      <c r="X44" s="65">
        <v>0.5</v>
      </c>
      <c r="Y44" s="65">
        <v>0.51058660187434923</v>
      </c>
      <c r="Z44" s="65">
        <v>0.51115360101975782</v>
      </c>
      <c r="AA44" s="65">
        <v>0.50486381322957197</v>
      </c>
      <c r="AB44" s="65">
        <v>0.5092592592592593</v>
      </c>
      <c r="AC44" s="67">
        <v>29.816979343541689</v>
      </c>
      <c r="AD44" s="68">
        <v>30.939251736099372</v>
      </c>
      <c r="AE44" s="68">
        <v>29.342750870528644</v>
      </c>
      <c r="AF44" s="68">
        <v>29.489052594696187</v>
      </c>
      <c r="AG44" s="68">
        <v>28.642545473322745</v>
      </c>
      <c r="AH44" s="68">
        <v>30.795026983250963</v>
      </c>
      <c r="AI44" s="68">
        <v>30.735340981516892</v>
      </c>
      <c r="AJ44" s="68">
        <v>29.489909561396054</v>
      </c>
      <c r="AK44" s="68">
        <v>34.108527131782942</v>
      </c>
      <c r="AL44" s="68">
        <v>35.354506185408582</v>
      </c>
      <c r="AM44" s="68">
        <v>29.760426375908033</v>
      </c>
      <c r="AN44" s="68">
        <v>27.625024390803805</v>
      </c>
      <c r="AO44" s="68">
        <v>28.68424466498022</v>
      </c>
      <c r="AP44" s="66">
        <v>0.3280865715691097</v>
      </c>
      <c r="AQ44" s="65">
        <v>0.34447058823529414</v>
      </c>
      <c r="AR44" s="65">
        <v>0.34014068527342861</v>
      </c>
      <c r="AS44" s="65">
        <v>0.35902211874272411</v>
      </c>
      <c r="AT44" s="65">
        <v>0.35884274381707887</v>
      </c>
      <c r="AU44" s="65">
        <v>0.37690384178222325</v>
      </c>
      <c r="AV44" s="65">
        <v>0.39366298607777245</v>
      </c>
      <c r="AW44" s="65">
        <v>0.4075180482947473</v>
      </c>
      <c r="AX44" s="65">
        <v>0.4125248508946322</v>
      </c>
      <c r="AY44" s="65">
        <v>0.4203722854188211</v>
      </c>
      <c r="AZ44" s="65">
        <v>0.45821325648414984</v>
      </c>
      <c r="BA44" s="65">
        <v>0.45507708665603402</v>
      </c>
      <c r="BB44" s="69">
        <v>0.46369958275382478</v>
      </c>
    </row>
    <row r="45" spans="1:54" s="46" customFormat="1" ht="22.5" customHeight="1" x14ac:dyDescent="0.3">
      <c r="A45" s="58" t="s">
        <v>1426</v>
      </c>
      <c r="B45" s="46" t="s">
        <v>1426</v>
      </c>
      <c r="C45" s="59">
        <v>0.10198537095088819</v>
      </c>
      <c r="D45" s="59">
        <v>0.11333263180048406</v>
      </c>
      <c r="E45" s="59">
        <v>0.11621564925529683</v>
      </c>
      <c r="F45" s="59">
        <v>0.13023305999136814</v>
      </c>
      <c r="G45" s="59">
        <v>0.13448974994368101</v>
      </c>
      <c r="H45" s="59">
        <v>0.15440750608131587</v>
      </c>
      <c r="I45" s="59">
        <v>0.14859154929577464</v>
      </c>
      <c r="J45" s="59">
        <v>0.16069088743299584</v>
      </c>
      <c r="K45" s="59">
        <v>0.17399395208187951</v>
      </c>
      <c r="L45" s="59">
        <v>0.18821096173733196</v>
      </c>
      <c r="M45" s="59">
        <v>0.2070299169605278</v>
      </c>
      <c r="N45" s="59">
        <v>0.21082151105245794</v>
      </c>
      <c r="O45" s="59">
        <v>0.21701369557955685</v>
      </c>
      <c r="P45" s="70">
        <v>0.30518512707875745</v>
      </c>
      <c r="Q45" s="59">
        <v>0.30614153987132742</v>
      </c>
      <c r="R45" s="59">
        <v>0.31349169441395858</v>
      </c>
      <c r="S45" s="59">
        <v>0.32293188155623426</v>
      </c>
      <c r="T45" s="59">
        <v>0.32640573318632854</v>
      </c>
      <c r="U45" s="59">
        <v>0.34285611420136453</v>
      </c>
      <c r="V45" s="59">
        <v>0.34778218535881716</v>
      </c>
      <c r="W45" s="59">
        <v>0.36229492650545281</v>
      </c>
      <c r="X45" s="59">
        <v>0.36837639799460087</v>
      </c>
      <c r="Y45" s="59">
        <v>0.38726459882892861</v>
      </c>
      <c r="Z45" s="59">
        <v>0.4107981689887461</v>
      </c>
      <c r="AA45" s="59">
        <v>0.42038345105953584</v>
      </c>
      <c r="AB45" s="59">
        <v>0.42856260042021999</v>
      </c>
      <c r="AC45" s="71">
        <v>20.319975612786926</v>
      </c>
      <c r="AD45" s="72">
        <v>19.280890807084337</v>
      </c>
      <c r="AE45" s="72">
        <v>19.727604515866176</v>
      </c>
      <c r="AF45" s="72">
        <v>19.269882156486613</v>
      </c>
      <c r="AG45" s="72">
        <v>19.191598324264753</v>
      </c>
      <c r="AH45" s="72">
        <v>18.844860812004864</v>
      </c>
      <c r="AI45" s="72">
        <v>19.919063606304253</v>
      </c>
      <c r="AJ45" s="72">
        <v>20.160403907245698</v>
      </c>
      <c r="AK45" s="72">
        <v>19.438244591272134</v>
      </c>
      <c r="AL45" s="72">
        <v>19.905363709159666</v>
      </c>
      <c r="AM45" s="72">
        <v>20.376825202821831</v>
      </c>
      <c r="AN45" s="72">
        <v>20.956194000707789</v>
      </c>
      <c r="AO45" s="72">
        <v>21.154890484066314</v>
      </c>
      <c r="AP45" s="70">
        <v>0.27307552590733464</v>
      </c>
      <c r="AQ45" s="59">
        <v>0.27653351431710943</v>
      </c>
      <c r="AR45" s="59">
        <v>0.28377545700156415</v>
      </c>
      <c r="AS45" s="59">
        <v>0.29411954505122206</v>
      </c>
      <c r="AT45" s="59">
        <v>0.2994881354861133</v>
      </c>
      <c r="AU45" s="59">
        <v>0.31750903652000501</v>
      </c>
      <c r="AV45" s="59">
        <v>0.32125664270084403</v>
      </c>
      <c r="AW45" s="59">
        <v>0.33460405759162304</v>
      </c>
      <c r="AX45" s="59">
        <v>0.3407324092758609</v>
      </c>
      <c r="AY45" s="59">
        <v>0.35802885832419207</v>
      </c>
      <c r="AZ45" s="59">
        <v>0.38034275221870856</v>
      </c>
      <c r="BA45" s="59">
        <v>0.38788943266886072</v>
      </c>
      <c r="BB45" s="73">
        <v>0.3955360091782989</v>
      </c>
    </row>
    <row r="46" spans="1:54" x14ac:dyDescent="0.3">
      <c r="A46" s="14">
        <v>370</v>
      </c>
      <c r="B46" s="40" t="s">
        <v>1427</v>
      </c>
      <c r="C46" s="65">
        <v>3.9473684210526314E-2</v>
      </c>
      <c r="D46" s="65">
        <v>4.9149338374291113E-2</v>
      </c>
      <c r="E46" s="65">
        <v>6.6666666666666666E-2</v>
      </c>
      <c r="F46" s="65">
        <v>6.8226120857699801E-2</v>
      </c>
      <c r="G46" s="65">
        <v>7.7647058823529416E-2</v>
      </c>
      <c r="H46" s="65">
        <v>9.0909090909090912E-2</v>
      </c>
      <c r="I46" s="65">
        <v>8.027522935779817E-2</v>
      </c>
      <c r="J46" s="65">
        <v>9.4660194174757281E-2</v>
      </c>
      <c r="K46" s="65">
        <v>0.1076555023923445</v>
      </c>
      <c r="L46" s="65">
        <v>9.3886462882096067E-2</v>
      </c>
      <c r="M46" s="65">
        <v>0.12738853503184713</v>
      </c>
      <c r="N46" s="65">
        <v>0.10158013544018059</v>
      </c>
      <c r="O46" s="65">
        <v>0.13725490196078433</v>
      </c>
      <c r="P46" s="66">
        <v>0.23023715415019763</v>
      </c>
      <c r="Q46" s="65">
        <v>0.22501207146306132</v>
      </c>
      <c r="R46" s="65">
        <v>0.23232323232323232</v>
      </c>
      <c r="S46" s="65">
        <v>0.24873864783047428</v>
      </c>
      <c r="T46" s="65">
        <v>0.26151761517615174</v>
      </c>
      <c r="U46" s="65">
        <v>0.25925925925925924</v>
      </c>
      <c r="V46" s="65">
        <v>0.26644736842105265</v>
      </c>
      <c r="W46" s="65">
        <v>0.28782452999104746</v>
      </c>
      <c r="X46" s="65">
        <v>0.28161185734136174</v>
      </c>
      <c r="Y46" s="65">
        <v>0.2993482309124767</v>
      </c>
      <c r="Z46" s="65">
        <v>0.3117254528122021</v>
      </c>
      <c r="AA46" s="65">
        <v>0.34575471698113208</v>
      </c>
      <c r="AB46" s="65">
        <v>0.35910742086144265</v>
      </c>
      <c r="AC46" s="67">
        <v>19.076346993967132</v>
      </c>
      <c r="AD46" s="68">
        <v>17.586273308877022</v>
      </c>
      <c r="AE46" s="68">
        <v>16.565656565656568</v>
      </c>
      <c r="AF46" s="68">
        <v>18.051252697277448</v>
      </c>
      <c r="AG46" s="68">
        <v>18.387055635262232</v>
      </c>
      <c r="AH46" s="68">
        <v>16.835016835016834</v>
      </c>
      <c r="AI46" s="68">
        <v>18.617213906325446</v>
      </c>
      <c r="AJ46" s="68">
        <v>19.316433581629017</v>
      </c>
      <c r="AK46" s="68">
        <v>17.395635494901722</v>
      </c>
      <c r="AL46" s="68">
        <v>20.546176803038062</v>
      </c>
      <c r="AM46" s="68">
        <v>18.433691778035495</v>
      </c>
      <c r="AN46" s="68">
        <v>24.417458154095151</v>
      </c>
      <c r="AO46" s="68">
        <v>22.185251890065832</v>
      </c>
      <c r="AP46" s="66">
        <v>0.1905320813771518</v>
      </c>
      <c r="AQ46" s="65">
        <v>0.18923076923076923</v>
      </c>
      <c r="AR46" s="65">
        <v>0.20089285714285715</v>
      </c>
      <c r="AS46" s="65">
        <v>0.21162324649298597</v>
      </c>
      <c r="AT46" s="65">
        <v>0.2319060250094733</v>
      </c>
      <c r="AU46" s="65">
        <v>0.23473142016188372</v>
      </c>
      <c r="AV46" s="65">
        <v>0.23814504881450488</v>
      </c>
      <c r="AW46" s="65">
        <v>0.25774754346182915</v>
      </c>
      <c r="AX46" s="65">
        <v>0.25339542103220797</v>
      </c>
      <c r="AY46" s="65">
        <v>0.26323867996930161</v>
      </c>
      <c r="AZ46" s="65">
        <v>0.27792915531335149</v>
      </c>
      <c r="BA46" s="65">
        <v>0.30355052672649241</v>
      </c>
      <c r="BB46" s="69">
        <v>0.31642917015926236</v>
      </c>
    </row>
    <row r="47" spans="1:54" x14ac:dyDescent="0.3">
      <c r="A47" s="14">
        <v>380</v>
      </c>
      <c r="B47" s="40" t="s">
        <v>1428</v>
      </c>
      <c r="C47" s="65">
        <v>0.16949152542372881</v>
      </c>
      <c r="D47" s="65">
        <v>0.18441874619598295</v>
      </c>
      <c r="E47" s="65">
        <v>0.19007731958762886</v>
      </c>
      <c r="F47" s="65">
        <v>0.19247378161628625</v>
      </c>
      <c r="G47" s="65">
        <v>0.19790940766550522</v>
      </c>
      <c r="H47" s="65">
        <v>0.25213675213675213</v>
      </c>
      <c r="I47" s="65">
        <v>0.23103932584269662</v>
      </c>
      <c r="J47" s="65">
        <v>0.24908424908424909</v>
      </c>
      <c r="K47" s="65">
        <v>0.23198847262247838</v>
      </c>
      <c r="L47" s="65">
        <v>0.29020194465220644</v>
      </c>
      <c r="M47" s="65">
        <v>0.30420711974110032</v>
      </c>
      <c r="N47" s="65">
        <v>0.3073868149324861</v>
      </c>
      <c r="O47" s="65">
        <v>0.29346210995542349</v>
      </c>
      <c r="P47" s="66">
        <v>0.28975985500679657</v>
      </c>
      <c r="Q47" s="65">
        <v>0.30396174863387976</v>
      </c>
      <c r="R47" s="65">
        <v>0.30080592463515576</v>
      </c>
      <c r="S47" s="65">
        <v>0.32552376661410226</v>
      </c>
      <c r="T47" s="65">
        <v>0.33078068496064666</v>
      </c>
      <c r="U47" s="65">
        <v>0.34217225286380992</v>
      </c>
      <c r="V47" s="65">
        <v>0.35715805147840884</v>
      </c>
      <c r="W47" s="65">
        <v>0.37527304499781566</v>
      </c>
      <c r="X47" s="65">
        <v>0.39782076940182343</v>
      </c>
      <c r="Y47" s="65">
        <v>0.42006841505131126</v>
      </c>
      <c r="Z47" s="65">
        <v>0.43850022862368543</v>
      </c>
      <c r="AA47" s="65">
        <v>0.46367328519855594</v>
      </c>
      <c r="AB47" s="65">
        <v>0.4660885034467423</v>
      </c>
      <c r="AC47" s="67">
        <v>12.026832958306777</v>
      </c>
      <c r="AD47" s="68">
        <v>11.954300243789682</v>
      </c>
      <c r="AE47" s="68">
        <v>11.07286050475269</v>
      </c>
      <c r="AF47" s="68">
        <v>13.3049984997816</v>
      </c>
      <c r="AG47" s="68">
        <v>13.287127729514145</v>
      </c>
      <c r="AH47" s="68">
        <v>9.0035500727057798</v>
      </c>
      <c r="AI47" s="68">
        <v>12.611872563571222</v>
      </c>
      <c r="AJ47" s="68">
        <v>12.618879591356658</v>
      </c>
      <c r="AK47" s="68">
        <v>16.583229677934504</v>
      </c>
      <c r="AL47" s="68">
        <v>12.986647039910482</v>
      </c>
      <c r="AM47" s="68">
        <v>13.429310888258511</v>
      </c>
      <c r="AN47" s="68">
        <v>15.628647026606984</v>
      </c>
      <c r="AO47" s="68">
        <v>17.262639349131881</v>
      </c>
      <c r="AP47" s="66">
        <v>0.25874243443174177</v>
      </c>
      <c r="AQ47" s="65">
        <v>0.27141673570836783</v>
      </c>
      <c r="AR47" s="65">
        <v>0.27283086439850235</v>
      </c>
      <c r="AS47" s="65">
        <v>0.28993399339933995</v>
      </c>
      <c r="AT47" s="65">
        <v>0.29970664928292046</v>
      </c>
      <c r="AU47" s="65">
        <v>0.32151029748283755</v>
      </c>
      <c r="AV47" s="65">
        <v>0.32783673469387753</v>
      </c>
      <c r="AW47" s="65">
        <v>0.3462897526501767</v>
      </c>
      <c r="AX47" s="65">
        <v>0.35870858113848769</v>
      </c>
      <c r="AY47" s="65">
        <v>0.38972387277175813</v>
      </c>
      <c r="AZ47" s="65">
        <v>0.40891265597147952</v>
      </c>
      <c r="BA47" s="65">
        <v>0.42909857670005269</v>
      </c>
      <c r="BB47" s="69">
        <v>0.42632209481430772</v>
      </c>
    </row>
    <row r="48" spans="1:54" x14ac:dyDescent="0.3">
      <c r="A48" s="14">
        <v>381</v>
      </c>
      <c r="B48" s="40" t="s">
        <v>1429</v>
      </c>
      <c r="C48" s="65">
        <v>0.16890080428954424</v>
      </c>
      <c r="D48" s="65">
        <v>0.15320334261838439</v>
      </c>
      <c r="E48" s="65">
        <v>0.12631578947368421</v>
      </c>
      <c r="F48" s="65">
        <v>0.15568862275449102</v>
      </c>
      <c r="G48" s="65">
        <v>0.17064846416382254</v>
      </c>
      <c r="H48" s="65">
        <v>0.19637462235649547</v>
      </c>
      <c r="I48" s="65">
        <v>0.19940476190476192</v>
      </c>
      <c r="J48" s="65">
        <v>0.20833333333333334</v>
      </c>
      <c r="K48" s="65">
        <v>0.26112759643916916</v>
      </c>
      <c r="L48" s="65">
        <v>0.26911314984709478</v>
      </c>
      <c r="M48" s="65">
        <v>0.2796352583586626</v>
      </c>
      <c r="N48" s="65">
        <v>0.26843657817109146</v>
      </c>
      <c r="O48" s="65">
        <v>0.27828746177370028</v>
      </c>
      <c r="P48" s="66">
        <v>0.33837890625</v>
      </c>
      <c r="Q48" s="65">
        <v>0.357847533632287</v>
      </c>
      <c r="R48" s="65">
        <v>0.36160137752905724</v>
      </c>
      <c r="S48" s="65">
        <v>0.343098091433644</v>
      </c>
      <c r="T48" s="65">
        <v>0.35583084152071764</v>
      </c>
      <c r="U48" s="65">
        <v>0.38226431338786054</v>
      </c>
      <c r="V48" s="65">
        <v>0.4069373942470389</v>
      </c>
      <c r="W48" s="65">
        <v>0.44282655246252678</v>
      </c>
      <c r="X48" s="65">
        <v>0.42900564481111592</v>
      </c>
      <c r="Y48" s="65">
        <v>0.4692982456140351</v>
      </c>
      <c r="Z48" s="65">
        <v>0.51162790697674421</v>
      </c>
      <c r="AA48" s="65">
        <v>0.49605263157894736</v>
      </c>
      <c r="AB48" s="65">
        <v>0.4945438673068529</v>
      </c>
      <c r="AC48" s="67">
        <v>16.947810196045577</v>
      </c>
      <c r="AD48" s="68">
        <v>20.464419101390259</v>
      </c>
      <c r="AE48" s="68">
        <v>23.528558805537301</v>
      </c>
      <c r="AF48" s="68">
        <v>18.740946867915298</v>
      </c>
      <c r="AG48" s="68">
        <v>18.51823773568951</v>
      </c>
      <c r="AH48" s="68">
        <v>18.588969103136506</v>
      </c>
      <c r="AI48" s="68">
        <v>20.753263234227699</v>
      </c>
      <c r="AJ48" s="68">
        <v>23.449321912919345</v>
      </c>
      <c r="AK48" s="68">
        <v>16.787804837194674</v>
      </c>
      <c r="AL48" s="68">
        <v>20.018509576694033</v>
      </c>
      <c r="AM48" s="68">
        <v>23.19926486180816</v>
      </c>
      <c r="AN48" s="68">
        <v>22.761605340785589</v>
      </c>
      <c r="AO48" s="68">
        <v>21.625640553315261</v>
      </c>
      <c r="AP48" s="66">
        <v>0.31226765799256506</v>
      </c>
      <c r="AQ48" s="65">
        <v>0.32947083816145228</v>
      </c>
      <c r="AR48" s="65">
        <v>0.32852386237513875</v>
      </c>
      <c r="AS48" s="65">
        <v>0.3189022033243139</v>
      </c>
      <c r="AT48" s="65">
        <v>0.3352315869400152</v>
      </c>
      <c r="AU48" s="65">
        <v>0.35908063300678222</v>
      </c>
      <c r="AV48" s="65">
        <v>0.38111111111111112</v>
      </c>
      <c r="AW48" s="65">
        <v>0.41518700415564791</v>
      </c>
      <c r="AX48" s="65">
        <v>0.40757575757575759</v>
      </c>
      <c r="AY48" s="65">
        <v>0.4441887226697353</v>
      </c>
      <c r="AZ48" s="65">
        <v>0.4828366654092795</v>
      </c>
      <c r="BA48" s="65">
        <v>0.46659030164184806</v>
      </c>
      <c r="BB48" s="69">
        <v>0.46753246753246752</v>
      </c>
    </row>
    <row r="49" spans="1:54" x14ac:dyDescent="0.3">
      <c r="A49" s="14">
        <v>371</v>
      </c>
      <c r="B49" s="40" t="s">
        <v>1430</v>
      </c>
      <c r="C49" s="65">
        <v>6.030150753768844E-2</v>
      </c>
      <c r="D49" s="65">
        <v>7.4999999999999997E-2</v>
      </c>
      <c r="E49" s="65">
        <v>6.851851851851852E-2</v>
      </c>
      <c r="F49" s="65">
        <v>8.9090909090909096E-2</v>
      </c>
      <c r="G49" s="65">
        <v>0.10159362549800798</v>
      </c>
      <c r="H49" s="65">
        <v>8.9694656488549615E-2</v>
      </c>
      <c r="I49" s="65">
        <v>0.116331096196868</v>
      </c>
      <c r="J49" s="65">
        <v>0.12574850299401197</v>
      </c>
      <c r="K49" s="65">
        <v>0.13786008230452676</v>
      </c>
      <c r="L49" s="65">
        <v>0.14092664092664092</v>
      </c>
      <c r="M49" s="65">
        <v>0.16934046345811052</v>
      </c>
      <c r="N49" s="65">
        <v>0.1453287197231834</v>
      </c>
      <c r="O49" s="65">
        <v>0.14652014652014653</v>
      </c>
      <c r="P49" s="66">
        <v>0.26112852664576802</v>
      </c>
      <c r="Q49" s="65">
        <v>0.24922118380062305</v>
      </c>
      <c r="R49" s="65">
        <v>0.24201474201474202</v>
      </c>
      <c r="S49" s="65">
        <v>0.27630769230769231</v>
      </c>
      <c r="T49" s="65">
        <v>0.28839285714285712</v>
      </c>
      <c r="U49" s="65">
        <v>0.28426092160383004</v>
      </c>
      <c r="V49" s="65">
        <v>0.29884717706177949</v>
      </c>
      <c r="W49" s="65">
        <v>0.30015649452269172</v>
      </c>
      <c r="X49" s="65">
        <v>0.33055733504163998</v>
      </c>
      <c r="Y49" s="65">
        <v>0.3585841878928217</v>
      </c>
      <c r="Z49" s="65">
        <v>0.35628639945186708</v>
      </c>
      <c r="AA49" s="65">
        <v>0.3567699269056735</v>
      </c>
      <c r="AB49" s="65">
        <v>0.35425531914893615</v>
      </c>
      <c r="AC49" s="67">
        <v>20.082701910807959</v>
      </c>
      <c r="AD49" s="68">
        <v>17.422118380062308</v>
      </c>
      <c r="AE49" s="68">
        <v>17.349622349622351</v>
      </c>
      <c r="AF49" s="68">
        <v>18.721678321678318</v>
      </c>
      <c r="AG49" s="68">
        <v>18.679923164484912</v>
      </c>
      <c r="AH49" s="68">
        <v>19.456626511528043</v>
      </c>
      <c r="AI49" s="68">
        <v>18.251608086491149</v>
      </c>
      <c r="AJ49" s="68">
        <v>17.440799152867974</v>
      </c>
      <c r="AK49" s="68">
        <v>19.269725273711323</v>
      </c>
      <c r="AL49" s="68">
        <v>21.765754696618078</v>
      </c>
      <c r="AM49" s="68">
        <v>18.694593599375654</v>
      </c>
      <c r="AN49" s="68">
        <v>21.14412071824901</v>
      </c>
      <c r="AO49" s="68">
        <v>20.773517262878961</v>
      </c>
      <c r="AP49" s="66">
        <v>0.2294692368629522</v>
      </c>
      <c r="AQ49" s="65">
        <v>0.22178477690288714</v>
      </c>
      <c r="AR49" s="65">
        <v>0.21733403582718652</v>
      </c>
      <c r="AS49" s="65">
        <v>0.24921052631578947</v>
      </c>
      <c r="AT49" s="65">
        <v>0.2641118591403418</v>
      </c>
      <c r="AU49" s="65">
        <v>0.2578892912571133</v>
      </c>
      <c r="AV49" s="65">
        <v>0.2775456919060052</v>
      </c>
      <c r="AW49" s="65">
        <v>0.27651515151515149</v>
      </c>
      <c r="AX49" s="65">
        <v>0.30460088691796011</v>
      </c>
      <c r="AY49" s="65">
        <v>0.32674385766732561</v>
      </c>
      <c r="AZ49" s="65">
        <v>0.3261494252873563</v>
      </c>
      <c r="BA49" s="65">
        <v>0.32135612865835989</v>
      </c>
      <c r="BB49" s="69">
        <v>0.3205585264408794</v>
      </c>
    </row>
    <row r="50" spans="1:54" x14ac:dyDescent="0.3">
      <c r="A50" s="14">
        <v>811</v>
      </c>
      <c r="B50" s="40" t="s">
        <v>1431</v>
      </c>
      <c r="C50" s="65">
        <v>8.2758620689655171E-2</v>
      </c>
      <c r="D50" s="65">
        <v>9.0909090909090912E-2</v>
      </c>
      <c r="E50" s="65">
        <v>0.11688311688311688</v>
      </c>
      <c r="F50" s="65">
        <v>0.10526315789473684</v>
      </c>
      <c r="G50" s="65">
        <v>0.12455516014234876</v>
      </c>
      <c r="H50" s="65">
        <v>0.16304347826086957</v>
      </c>
      <c r="I50" s="65">
        <v>0.11524163568773234</v>
      </c>
      <c r="J50" s="65">
        <v>0.13524590163934427</v>
      </c>
      <c r="K50" s="65">
        <v>0.16049382716049382</v>
      </c>
      <c r="L50" s="65">
        <v>0.15119363395225463</v>
      </c>
      <c r="M50" s="65">
        <v>0.22442244224422442</v>
      </c>
      <c r="N50" s="65">
        <v>0.18518518518518517</v>
      </c>
      <c r="O50" s="65">
        <v>0.17363344051446947</v>
      </c>
      <c r="P50" s="66">
        <v>0.33846985671803193</v>
      </c>
      <c r="Q50" s="65">
        <v>0.34451544195953143</v>
      </c>
      <c r="R50" s="65">
        <v>0.36555175138267054</v>
      </c>
      <c r="S50" s="65">
        <v>0.37626193724420193</v>
      </c>
      <c r="T50" s="65">
        <v>0.38810272536687629</v>
      </c>
      <c r="U50" s="65">
        <v>0.41033672670321064</v>
      </c>
      <c r="V50" s="65">
        <v>0.39796450939457201</v>
      </c>
      <c r="W50" s="65">
        <v>0.39349034136014821</v>
      </c>
      <c r="X50" s="65">
        <v>0.3969795037756203</v>
      </c>
      <c r="Y50" s="65">
        <v>0.39593767390094603</v>
      </c>
      <c r="Z50" s="65">
        <v>0.41218948584633158</v>
      </c>
      <c r="AA50" s="65">
        <v>0.42933109431849986</v>
      </c>
      <c r="AB50" s="65">
        <v>0.45800865800865803</v>
      </c>
      <c r="AC50" s="67">
        <v>25.571123602837677</v>
      </c>
      <c r="AD50" s="68">
        <v>25.36063510504405</v>
      </c>
      <c r="AE50" s="68">
        <v>24.866863449955368</v>
      </c>
      <c r="AF50" s="68">
        <v>27.099877934946509</v>
      </c>
      <c r="AG50" s="68">
        <v>26.354756522452753</v>
      </c>
      <c r="AH50" s="68">
        <v>24.729324844234107</v>
      </c>
      <c r="AI50" s="68">
        <v>28.272287370683969</v>
      </c>
      <c r="AJ50" s="68">
        <v>25.824443972080392</v>
      </c>
      <c r="AK50" s="68">
        <v>23.648567661512647</v>
      </c>
      <c r="AL50" s="68">
        <v>24.474403994869139</v>
      </c>
      <c r="AM50" s="68">
        <v>18.776704360210715</v>
      </c>
      <c r="AN50" s="68">
        <v>24.41459091333147</v>
      </c>
      <c r="AO50" s="68">
        <v>28.43752174941886</v>
      </c>
      <c r="AP50" s="66">
        <v>0.31987966908999749</v>
      </c>
      <c r="AQ50" s="65">
        <v>0.32721409079632846</v>
      </c>
      <c r="AR50" s="65">
        <v>0.3468940316686967</v>
      </c>
      <c r="AS50" s="65">
        <v>0.35792419231747646</v>
      </c>
      <c r="AT50" s="65">
        <v>0.37002684891383941</v>
      </c>
      <c r="AU50" s="65">
        <v>0.393718042366691</v>
      </c>
      <c r="AV50" s="65">
        <v>0.37941965374298953</v>
      </c>
      <c r="AW50" s="65">
        <v>0.37782749192145165</v>
      </c>
      <c r="AX50" s="65">
        <v>0.38243482662617057</v>
      </c>
      <c r="AY50" s="65">
        <v>0.37270209015361372</v>
      </c>
      <c r="AZ50" s="65">
        <v>0.39707835325365204</v>
      </c>
      <c r="BA50" s="65">
        <v>0.40903258917115731</v>
      </c>
      <c r="BB50" s="69">
        <v>0.43458686440677968</v>
      </c>
    </row>
    <row r="51" spans="1:54" x14ac:dyDescent="0.3">
      <c r="A51" s="14">
        <v>810</v>
      </c>
      <c r="B51" s="40" t="s">
        <v>1432</v>
      </c>
      <c r="C51" s="65">
        <v>5.1212938005390833E-2</v>
      </c>
      <c r="D51" s="65">
        <v>6.1516452074391992E-2</v>
      </c>
      <c r="E51" s="65">
        <v>6.2773722627737227E-2</v>
      </c>
      <c r="F51" s="65">
        <v>6.1538461538461542E-2</v>
      </c>
      <c r="G51" s="65">
        <v>8.5867620751341675E-2</v>
      </c>
      <c r="H51" s="65">
        <v>9.7613882863340565E-2</v>
      </c>
      <c r="I51" s="65">
        <v>8.5526315789473686E-2</v>
      </c>
      <c r="J51" s="65">
        <v>0.13043478260869565</v>
      </c>
      <c r="K51" s="65">
        <v>0.12738853503184713</v>
      </c>
      <c r="L51" s="65">
        <v>0.15707620528771385</v>
      </c>
      <c r="M51" s="65">
        <v>0.15909090909090909</v>
      </c>
      <c r="N51" s="65">
        <v>0.19025875190258751</v>
      </c>
      <c r="O51" s="65">
        <v>0.1938610662358643</v>
      </c>
      <c r="P51" s="66">
        <v>0.17016806722689076</v>
      </c>
      <c r="Q51" s="65">
        <v>0.17550058892815076</v>
      </c>
      <c r="R51" s="65">
        <v>0.19427001569858712</v>
      </c>
      <c r="S51" s="65">
        <v>0.21252609603340292</v>
      </c>
      <c r="T51" s="65">
        <v>0.19222139117427076</v>
      </c>
      <c r="U51" s="65">
        <v>0.22167660470010522</v>
      </c>
      <c r="V51" s="65">
        <v>0.23295230587307844</v>
      </c>
      <c r="W51" s="65">
        <v>0.2497865072587532</v>
      </c>
      <c r="X51" s="65">
        <v>0.27590909090909088</v>
      </c>
      <c r="Y51" s="65">
        <v>0.30360721442885774</v>
      </c>
      <c r="Z51" s="65">
        <v>0.30717948717948718</v>
      </c>
      <c r="AA51" s="65">
        <v>0.30802603036876358</v>
      </c>
      <c r="AB51" s="65">
        <v>0.3347022587268994</v>
      </c>
      <c r="AC51" s="67">
        <v>11.895512922149992</v>
      </c>
      <c r="AD51" s="68">
        <v>11.398413685375877</v>
      </c>
      <c r="AE51" s="68">
        <v>13.149629307084989</v>
      </c>
      <c r="AF51" s="68">
        <v>15.098763449494138</v>
      </c>
      <c r="AG51" s="68">
        <v>10.635377042292909</v>
      </c>
      <c r="AH51" s="68">
        <v>12.406272183676466</v>
      </c>
      <c r="AI51" s="68">
        <v>14.742599008360473</v>
      </c>
      <c r="AJ51" s="68">
        <v>11.935172465005756</v>
      </c>
      <c r="AK51" s="68">
        <v>14.852055587724374</v>
      </c>
      <c r="AL51" s="68">
        <v>14.65310091411439</v>
      </c>
      <c r="AM51" s="68">
        <v>14.808857808857809</v>
      </c>
      <c r="AN51" s="68">
        <v>11.776727846617607</v>
      </c>
      <c r="AO51" s="68">
        <v>14.084119249103511</v>
      </c>
      <c r="AP51" s="66">
        <v>0.14189622037155669</v>
      </c>
      <c r="AQ51" s="65">
        <v>0.15095502156500307</v>
      </c>
      <c r="AR51" s="65">
        <v>0.16640890813485926</v>
      </c>
      <c r="AS51" s="65">
        <v>0.17781350482315111</v>
      </c>
      <c r="AT51" s="65">
        <v>0.17383235385091247</v>
      </c>
      <c r="AU51" s="65">
        <v>0.20440821256038647</v>
      </c>
      <c r="AV51" s="65">
        <v>0.20445151033386327</v>
      </c>
      <c r="AW51" s="65">
        <v>0.22551020408163266</v>
      </c>
      <c r="AX51" s="65">
        <v>0.24292786421499293</v>
      </c>
      <c r="AY51" s="65">
        <v>0.26790450928381965</v>
      </c>
      <c r="AZ51" s="65">
        <v>0.2697318007662835</v>
      </c>
      <c r="BA51" s="65">
        <v>0.27708916433426628</v>
      </c>
      <c r="BB51" s="69">
        <v>0.30074016361511491</v>
      </c>
    </row>
    <row r="52" spans="1:54" x14ac:dyDescent="0.3">
      <c r="A52" s="14">
        <v>382</v>
      </c>
      <c r="B52" s="40" t="s">
        <v>1433</v>
      </c>
      <c r="C52" s="65">
        <v>0.18048128342245989</v>
      </c>
      <c r="D52" s="65">
        <v>0.14760147601476015</v>
      </c>
      <c r="E52" s="65">
        <v>0.15741935483870967</v>
      </c>
      <c r="F52" s="65">
        <v>0.17437252311756934</v>
      </c>
      <c r="G52" s="65">
        <v>0.1857707509881423</v>
      </c>
      <c r="H52" s="65">
        <v>0.19220430107526881</v>
      </c>
      <c r="I52" s="65">
        <v>0.19751381215469613</v>
      </c>
      <c r="J52" s="65">
        <v>0.20190995907230561</v>
      </c>
      <c r="K52" s="65">
        <v>0.2325925925925926</v>
      </c>
      <c r="L52" s="65">
        <v>0.27299703264094954</v>
      </c>
      <c r="M52" s="65">
        <v>0.29344729344729342</v>
      </c>
      <c r="N52" s="65">
        <v>0.30930537352555704</v>
      </c>
      <c r="O52" s="65">
        <v>0.30681818181818182</v>
      </c>
      <c r="P52" s="66">
        <v>0.33801324503311259</v>
      </c>
      <c r="Q52" s="65">
        <v>0.34969635627530365</v>
      </c>
      <c r="R52" s="65">
        <v>0.3609004159530218</v>
      </c>
      <c r="S52" s="65">
        <v>0.35843137254901963</v>
      </c>
      <c r="T52" s="65">
        <v>0.36354531797696543</v>
      </c>
      <c r="U52" s="65">
        <v>0.37791116446578632</v>
      </c>
      <c r="V52" s="65">
        <v>0.38807756763227197</v>
      </c>
      <c r="W52" s="65">
        <v>0.40833751883475639</v>
      </c>
      <c r="X52" s="65">
        <v>0.41062437059415913</v>
      </c>
      <c r="Y52" s="65">
        <v>0.44269776876267747</v>
      </c>
      <c r="Z52" s="65">
        <v>0.46853677028051555</v>
      </c>
      <c r="AA52" s="65">
        <v>0.46918335901386748</v>
      </c>
      <c r="AB52" s="65">
        <v>0.48319219912753403</v>
      </c>
      <c r="AC52" s="67">
        <v>15.753196161065269</v>
      </c>
      <c r="AD52" s="68">
        <v>20.209488026054352</v>
      </c>
      <c r="AE52" s="68">
        <v>20.348106111431214</v>
      </c>
      <c r="AF52" s="68">
        <v>18.405884943145029</v>
      </c>
      <c r="AG52" s="68">
        <v>17.777456698882315</v>
      </c>
      <c r="AH52" s="68">
        <v>18.57068633905175</v>
      </c>
      <c r="AI52" s="68">
        <v>19.056375547757582</v>
      </c>
      <c r="AJ52" s="68">
        <v>20.642755976245077</v>
      </c>
      <c r="AK52" s="68">
        <v>17.803177800156654</v>
      </c>
      <c r="AL52" s="68">
        <v>16.970073612172794</v>
      </c>
      <c r="AM52" s="68">
        <v>17.508947683322212</v>
      </c>
      <c r="AN52" s="68">
        <v>15.987798548831044</v>
      </c>
      <c r="AO52" s="68">
        <v>17.63740173093522</v>
      </c>
      <c r="AP52" s="66">
        <v>0.3119610877736016</v>
      </c>
      <c r="AQ52" s="65">
        <v>0.31521511017838405</v>
      </c>
      <c r="AR52" s="65">
        <v>0.32846565199506378</v>
      </c>
      <c r="AS52" s="65">
        <v>0.32802269751200347</v>
      </c>
      <c r="AT52" s="65">
        <v>0.33515674310961496</v>
      </c>
      <c r="AU52" s="65">
        <v>0.34976573640252595</v>
      </c>
      <c r="AV52" s="65">
        <v>0.35992654560293819</v>
      </c>
      <c r="AW52" s="65">
        <v>0.37624602332979851</v>
      </c>
      <c r="AX52" s="65">
        <v>0.38476436410587478</v>
      </c>
      <c r="AY52" s="65">
        <v>0.41792983975747078</v>
      </c>
      <c r="AZ52" s="65">
        <v>0.44215496887744149</v>
      </c>
      <c r="BA52" s="65">
        <v>0.4429890487438265</v>
      </c>
      <c r="BB52" s="69">
        <v>0.45340157816165494</v>
      </c>
    </row>
    <row r="53" spans="1:54" x14ac:dyDescent="0.3">
      <c r="A53" s="14">
        <v>383</v>
      </c>
      <c r="B53" s="40" t="s">
        <v>1434</v>
      </c>
      <c r="C53" s="65">
        <v>8.6479066575154431E-2</v>
      </c>
      <c r="D53" s="65">
        <v>0.10474755086661643</v>
      </c>
      <c r="E53" s="65">
        <v>0.100990099009901</v>
      </c>
      <c r="F53" s="65">
        <v>0.119140625</v>
      </c>
      <c r="G53" s="65">
        <v>0.12111604311984782</v>
      </c>
      <c r="H53" s="65">
        <v>0.13822751322751323</v>
      </c>
      <c r="I53" s="65">
        <v>0.13778100072516317</v>
      </c>
      <c r="J53" s="65">
        <v>0.12087139845397049</v>
      </c>
      <c r="K53" s="65">
        <v>0.15994712491738269</v>
      </c>
      <c r="L53" s="65">
        <v>0.15500685871056241</v>
      </c>
      <c r="M53" s="65">
        <v>0.18139223560910309</v>
      </c>
      <c r="N53" s="65">
        <v>0.20039164490861619</v>
      </c>
      <c r="O53" s="65">
        <v>0.1898376852505293</v>
      </c>
      <c r="P53" s="66">
        <v>0.32092614302461897</v>
      </c>
      <c r="Q53" s="65">
        <v>0.30741488747836121</v>
      </c>
      <c r="R53" s="65">
        <v>0.31680911680911683</v>
      </c>
      <c r="S53" s="65">
        <v>0.32353360924789498</v>
      </c>
      <c r="T53" s="65">
        <v>0.32651885977541029</v>
      </c>
      <c r="U53" s="65">
        <v>0.34266886326194401</v>
      </c>
      <c r="V53" s="65">
        <v>0.36592063710009609</v>
      </c>
      <c r="W53" s="65">
        <v>0.36690856313497822</v>
      </c>
      <c r="X53" s="65">
        <v>0.38069784706755755</v>
      </c>
      <c r="Y53" s="65">
        <v>0.39660400242571253</v>
      </c>
      <c r="Z53" s="65">
        <v>0.41831156999696323</v>
      </c>
      <c r="AA53" s="65">
        <v>0.4162204724409449</v>
      </c>
      <c r="AB53" s="65">
        <v>0.42076417162543062</v>
      </c>
      <c r="AC53" s="67">
        <v>23.444707644946455</v>
      </c>
      <c r="AD53" s="68">
        <v>20.266733661174481</v>
      </c>
      <c r="AE53" s="68">
        <v>21.581901779921584</v>
      </c>
      <c r="AF53" s="68">
        <v>20.439298424789499</v>
      </c>
      <c r="AG53" s="68">
        <v>20.540281665556247</v>
      </c>
      <c r="AH53" s="68">
        <v>20.44413500344308</v>
      </c>
      <c r="AI53" s="68">
        <v>22.813963637493291</v>
      </c>
      <c r="AJ53" s="68">
        <v>24.603716468100771</v>
      </c>
      <c r="AK53" s="68">
        <v>22.075072215017485</v>
      </c>
      <c r="AL53" s="68">
        <v>24.159714371515012</v>
      </c>
      <c r="AM53" s="68">
        <v>23.691933438786013</v>
      </c>
      <c r="AN53" s="68">
        <v>21.58288275323287</v>
      </c>
      <c r="AO53" s="68">
        <v>23.092648637490132</v>
      </c>
      <c r="AP53" s="66">
        <v>0.27967636758845549</v>
      </c>
      <c r="AQ53" s="65">
        <v>0.27485167695846957</v>
      </c>
      <c r="AR53" s="65">
        <v>0.27850029291154071</v>
      </c>
      <c r="AS53" s="65">
        <v>0.28678450193140581</v>
      </c>
      <c r="AT53" s="65">
        <v>0.28851343423677112</v>
      </c>
      <c r="AU53" s="65">
        <v>0.30752614824920416</v>
      </c>
      <c r="AV53" s="65">
        <v>0.32960055414453937</v>
      </c>
      <c r="AW53" s="65">
        <v>0.3247924936845904</v>
      </c>
      <c r="AX53" s="65">
        <v>0.34020368574199805</v>
      </c>
      <c r="AY53" s="65">
        <v>0.35286814005463124</v>
      </c>
      <c r="AZ53" s="65">
        <v>0.3745049504950495</v>
      </c>
      <c r="BA53" s="65">
        <v>0.37427048972342047</v>
      </c>
      <c r="BB53" s="69">
        <v>0.37882865564526463</v>
      </c>
    </row>
    <row r="54" spans="1:54" x14ac:dyDescent="0.3">
      <c r="A54" s="14">
        <v>812</v>
      </c>
      <c r="B54" s="40" t="s">
        <v>1435</v>
      </c>
      <c r="C54" s="65">
        <v>6.8181818181818177E-2</v>
      </c>
      <c r="D54" s="65">
        <v>0.12096774193548387</v>
      </c>
      <c r="E54" s="65">
        <v>6.8292682926829273E-2</v>
      </c>
      <c r="F54" s="65">
        <v>8.9473684210526316E-2</v>
      </c>
      <c r="G54" s="65">
        <v>7.5208913649025072E-2</v>
      </c>
      <c r="H54" s="65">
        <v>9.3548387096774197E-2</v>
      </c>
      <c r="I54" s="65">
        <v>8.0645161290322578E-2</v>
      </c>
      <c r="J54" s="65">
        <v>0.10294117647058823</v>
      </c>
      <c r="K54" s="65">
        <v>0.11643835616438356</v>
      </c>
      <c r="L54" s="65">
        <v>0.14634146341463414</v>
      </c>
      <c r="M54" s="65">
        <v>0.11428571428571428</v>
      </c>
      <c r="N54" s="65">
        <v>0.15611814345991562</v>
      </c>
      <c r="O54" s="65">
        <v>0.21011673151750973</v>
      </c>
      <c r="P54" s="66">
        <v>0.23027027027027028</v>
      </c>
      <c r="Q54" s="65">
        <v>0.21416982152514874</v>
      </c>
      <c r="R54" s="65">
        <v>0.23019057171514543</v>
      </c>
      <c r="S54" s="65">
        <v>0.24353448275862069</v>
      </c>
      <c r="T54" s="65">
        <v>0.26227738801942796</v>
      </c>
      <c r="U54" s="65">
        <v>0.29233144621718993</v>
      </c>
      <c r="V54" s="65">
        <v>0.26020942408376962</v>
      </c>
      <c r="W54" s="65">
        <v>0.28350208457415127</v>
      </c>
      <c r="X54" s="65">
        <v>0.3133720930232558</v>
      </c>
      <c r="Y54" s="65">
        <v>0.34456928838951312</v>
      </c>
      <c r="Z54" s="65">
        <v>0.34861809045226133</v>
      </c>
      <c r="AA54" s="65">
        <v>0.32878411910669975</v>
      </c>
      <c r="AB54" s="65">
        <v>0.34049697783747479</v>
      </c>
      <c r="AC54" s="67">
        <v>16.208845208845212</v>
      </c>
      <c r="AD54" s="68">
        <v>9.3202079589664866</v>
      </c>
      <c r="AE54" s="68">
        <v>16.189788878831614</v>
      </c>
      <c r="AF54" s="68">
        <v>15.406079854809438</v>
      </c>
      <c r="AG54" s="68">
        <v>18.706847437040288</v>
      </c>
      <c r="AH54" s="68">
        <v>19.878305912041572</v>
      </c>
      <c r="AI54" s="68">
        <v>17.956426279344704</v>
      </c>
      <c r="AJ54" s="68">
        <v>18.056090810356302</v>
      </c>
      <c r="AK54" s="68">
        <v>19.693373685887224</v>
      </c>
      <c r="AL54" s="68">
        <v>19.822782497487896</v>
      </c>
      <c r="AM54" s="68">
        <v>23.433237616654708</v>
      </c>
      <c r="AN54" s="68">
        <v>17.266597564678413</v>
      </c>
      <c r="AO54" s="68">
        <v>13.038024631996507</v>
      </c>
      <c r="AP54" s="66">
        <v>0.20169189670525378</v>
      </c>
      <c r="AQ54" s="65">
        <v>0.19855920756416029</v>
      </c>
      <c r="AR54" s="65">
        <v>0.20257903494176371</v>
      </c>
      <c r="AS54" s="65">
        <v>0.21735241502683364</v>
      </c>
      <c r="AT54" s="65">
        <v>0.23191681735985534</v>
      </c>
      <c r="AU54" s="65">
        <v>0.26498002663115844</v>
      </c>
      <c r="AV54" s="65">
        <v>0.23513513513513515</v>
      </c>
      <c r="AW54" s="65">
        <v>0.2583290620194772</v>
      </c>
      <c r="AX54" s="65">
        <v>0.28479125248508946</v>
      </c>
      <c r="AY54" s="65">
        <v>0.31445209105346744</v>
      </c>
      <c r="AZ54" s="65">
        <v>0.31356837606837606</v>
      </c>
      <c r="BA54" s="65">
        <v>0.30665224445646294</v>
      </c>
      <c r="BB54" s="69">
        <v>0.32130584192439865</v>
      </c>
    </row>
    <row r="55" spans="1:54" x14ac:dyDescent="0.3">
      <c r="A55" s="14">
        <v>813</v>
      </c>
      <c r="B55" s="40" t="s">
        <v>1436</v>
      </c>
      <c r="C55" s="65">
        <v>6.8000000000000005E-2</v>
      </c>
      <c r="D55" s="65">
        <v>7.1428571428571425E-2</v>
      </c>
      <c r="E55" s="65">
        <v>9.0534979423868317E-2</v>
      </c>
      <c r="F55" s="65">
        <v>0.1095890410958904</v>
      </c>
      <c r="G55" s="65">
        <v>6.7567567567567571E-2</v>
      </c>
      <c r="H55" s="65">
        <v>0.10300429184549356</v>
      </c>
      <c r="I55" s="65">
        <v>0.13020833333333334</v>
      </c>
      <c r="J55" s="65">
        <v>0.11616161616161616</v>
      </c>
      <c r="K55" s="65">
        <v>0.12</v>
      </c>
      <c r="L55" s="65">
        <v>0.13545816733067728</v>
      </c>
      <c r="M55" s="65">
        <v>0.14529914529914531</v>
      </c>
      <c r="N55" s="65">
        <v>0.12820512820512819</v>
      </c>
      <c r="O55" s="65">
        <v>0.15384615384615385</v>
      </c>
      <c r="P55" s="66">
        <v>0.27442371020856204</v>
      </c>
      <c r="Q55" s="65">
        <v>0.26885775862068967</v>
      </c>
      <c r="R55" s="65">
        <v>0.32531380753138073</v>
      </c>
      <c r="S55" s="65">
        <v>0.30538922155688625</v>
      </c>
      <c r="T55" s="65">
        <v>0.31347150259067358</v>
      </c>
      <c r="U55" s="65">
        <v>0.33566783391695848</v>
      </c>
      <c r="V55" s="65">
        <v>0.29324055666003979</v>
      </c>
      <c r="W55" s="65">
        <v>0.3295331161780673</v>
      </c>
      <c r="X55" s="65">
        <v>0.30964187327823689</v>
      </c>
      <c r="Y55" s="65">
        <v>0.32555555555555554</v>
      </c>
      <c r="Z55" s="65">
        <v>0.35172413793103446</v>
      </c>
      <c r="AA55" s="65">
        <v>0.36948955916473319</v>
      </c>
      <c r="AB55" s="65">
        <v>0.36567164179104478</v>
      </c>
      <c r="AC55" s="67">
        <v>20.642371020856203</v>
      </c>
      <c r="AD55" s="68">
        <v>19.742918719211826</v>
      </c>
      <c r="AE55" s="68">
        <v>23.47788281075124</v>
      </c>
      <c r="AF55" s="68">
        <v>19.580018046099585</v>
      </c>
      <c r="AG55" s="68">
        <v>24.590393502310601</v>
      </c>
      <c r="AH55" s="68">
        <v>23.266354207146492</v>
      </c>
      <c r="AI55" s="68">
        <v>16.303222332670643</v>
      </c>
      <c r="AJ55" s="68">
        <v>21.337150001645114</v>
      </c>
      <c r="AK55" s="68">
        <v>18.964187327823691</v>
      </c>
      <c r="AL55" s="68">
        <v>19.009738822487826</v>
      </c>
      <c r="AM55" s="68">
        <v>20.642499263188917</v>
      </c>
      <c r="AN55" s="68">
        <v>24.128443095960499</v>
      </c>
      <c r="AO55" s="68">
        <v>21.182548794489094</v>
      </c>
      <c r="AP55" s="66">
        <v>0.24951737451737452</v>
      </c>
      <c r="AQ55" s="65">
        <v>0.24759615384615385</v>
      </c>
      <c r="AR55" s="65">
        <v>0.29883990719257542</v>
      </c>
      <c r="AS55" s="65">
        <v>0.28453307392996108</v>
      </c>
      <c r="AT55" s="65">
        <v>0.28810408921933084</v>
      </c>
      <c r="AU55" s="65">
        <v>0.31137992831541217</v>
      </c>
      <c r="AV55" s="65">
        <v>0.27903811252268601</v>
      </c>
      <c r="AW55" s="65">
        <v>0.30882352941176472</v>
      </c>
      <c r="AX55" s="65">
        <v>0.2887254901960784</v>
      </c>
      <c r="AY55" s="65">
        <v>0.30229156509019989</v>
      </c>
      <c r="AZ55" s="65">
        <v>0.32725430597771021</v>
      </c>
      <c r="BA55" s="65">
        <v>0.34065372829417773</v>
      </c>
      <c r="BB55" s="69">
        <v>0.3349282296650718</v>
      </c>
    </row>
    <row r="56" spans="1:54" x14ac:dyDescent="0.3">
      <c r="A56" s="14">
        <v>815</v>
      </c>
      <c r="B56" s="40" t="s">
        <v>1437</v>
      </c>
      <c r="C56" s="65">
        <v>9.8870056497175146E-2</v>
      </c>
      <c r="D56" s="65">
        <v>0.10270270270270271</v>
      </c>
      <c r="E56" s="65">
        <v>0.12039312039312039</v>
      </c>
      <c r="F56" s="65">
        <v>0.14324324324324325</v>
      </c>
      <c r="G56" s="65">
        <v>0.13810741687979539</v>
      </c>
      <c r="H56" s="65">
        <v>0.14248021108179421</v>
      </c>
      <c r="I56" s="65">
        <v>0.10846560846560846</v>
      </c>
      <c r="J56" s="65">
        <v>0.14285714285714285</v>
      </c>
      <c r="K56" s="65">
        <v>0.17824074074074073</v>
      </c>
      <c r="L56" s="65">
        <v>0.16511627906976745</v>
      </c>
      <c r="M56" s="65">
        <v>0.20512820512820512</v>
      </c>
      <c r="N56" s="65">
        <v>0.17</v>
      </c>
      <c r="O56" s="65">
        <v>0.22803347280334729</v>
      </c>
      <c r="P56" s="66">
        <v>0.38603343227620684</v>
      </c>
      <c r="Q56" s="65">
        <v>0.38095943144803079</v>
      </c>
      <c r="R56" s="65">
        <v>0.40435041716328962</v>
      </c>
      <c r="S56" s="65">
        <v>0.40283196069932092</v>
      </c>
      <c r="T56" s="65">
        <v>0.39988607234406154</v>
      </c>
      <c r="U56" s="65">
        <v>0.40974417936188562</v>
      </c>
      <c r="V56" s="65">
        <v>0.42621303474016653</v>
      </c>
      <c r="W56" s="65">
        <v>0.43871845247090829</v>
      </c>
      <c r="X56" s="65">
        <v>0.43156445939746141</v>
      </c>
      <c r="Y56" s="65">
        <v>0.44554300062774638</v>
      </c>
      <c r="Z56" s="65">
        <v>0.46376811594202899</v>
      </c>
      <c r="AA56" s="65">
        <v>0.46730007917656374</v>
      </c>
      <c r="AB56" s="65">
        <v>0.48039376538146022</v>
      </c>
      <c r="AC56" s="67">
        <v>28.716337577903172</v>
      </c>
      <c r="AD56" s="68">
        <v>27.82567287453281</v>
      </c>
      <c r="AE56" s="68">
        <v>28.395729677016924</v>
      </c>
      <c r="AF56" s="68">
        <v>25.95887174560777</v>
      </c>
      <c r="AG56" s="68">
        <v>26.177865546426617</v>
      </c>
      <c r="AH56" s="68">
        <v>26.72639682800914</v>
      </c>
      <c r="AI56" s="68">
        <v>31.774742627455808</v>
      </c>
      <c r="AJ56" s="68">
        <v>29.586130961376544</v>
      </c>
      <c r="AK56" s="68">
        <v>25.332371865672066</v>
      </c>
      <c r="AL56" s="68">
        <v>28.042672155797892</v>
      </c>
      <c r="AM56" s="68">
        <v>25.863991081382387</v>
      </c>
      <c r="AN56" s="68">
        <v>29.730007917656376</v>
      </c>
      <c r="AO56" s="68">
        <v>25.236029257811293</v>
      </c>
      <c r="AP56" s="66">
        <v>0.37098445595854923</v>
      </c>
      <c r="AQ56" s="65">
        <v>0.36650758001122963</v>
      </c>
      <c r="AR56" s="65">
        <v>0.38811630847029077</v>
      </c>
      <c r="AS56" s="65">
        <v>0.38965848306130846</v>
      </c>
      <c r="AT56" s="65">
        <v>0.38607851072440308</v>
      </c>
      <c r="AU56" s="65">
        <v>0.39593839443914408</v>
      </c>
      <c r="AV56" s="65">
        <v>0.40985838779956429</v>
      </c>
      <c r="AW56" s="65">
        <v>0.42189281641961229</v>
      </c>
      <c r="AX56" s="65">
        <v>0.41586572945058098</v>
      </c>
      <c r="AY56" s="65">
        <v>0.42781534842693325</v>
      </c>
      <c r="AZ56" s="65">
        <v>0.44618736383442265</v>
      </c>
      <c r="BA56" s="65">
        <v>0.44548789435069697</v>
      </c>
      <c r="BB56" s="69">
        <v>0.46204168568385823</v>
      </c>
    </row>
    <row r="57" spans="1:54" x14ac:dyDescent="0.3">
      <c r="A57" s="14">
        <v>372</v>
      </c>
      <c r="B57" s="40" t="s">
        <v>1438</v>
      </c>
      <c r="C57" s="65">
        <v>6.545454545454546E-2</v>
      </c>
      <c r="D57" s="65">
        <v>7.6775431861804216E-2</v>
      </c>
      <c r="E57" s="65">
        <v>0.10633946830265849</v>
      </c>
      <c r="F57" s="65">
        <v>0.11</v>
      </c>
      <c r="G57" s="65">
        <v>0.11678832116788321</v>
      </c>
      <c r="H57" s="65">
        <v>0.12523020257826889</v>
      </c>
      <c r="I57" s="65">
        <v>0.11904761904761904</v>
      </c>
      <c r="J57" s="65">
        <v>0.14416058394160583</v>
      </c>
      <c r="K57" s="65">
        <v>0.14548802946593001</v>
      </c>
      <c r="L57" s="65">
        <v>0.15057915057915058</v>
      </c>
      <c r="M57" s="65">
        <v>0.15939278937381404</v>
      </c>
      <c r="N57" s="65">
        <v>0.16112084063047286</v>
      </c>
      <c r="O57" s="65">
        <v>0.18761061946902655</v>
      </c>
      <c r="P57" s="66">
        <v>0.27628599158848272</v>
      </c>
      <c r="Q57" s="65">
        <v>0.29898862199747156</v>
      </c>
      <c r="R57" s="65">
        <v>0.26376004947433518</v>
      </c>
      <c r="S57" s="65">
        <v>0.2984076433121019</v>
      </c>
      <c r="T57" s="65">
        <v>0.2916030534351145</v>
      </c>
      <c r="U57" s="65">
        <v>0.30863441518677281</v>
      </c>
      <c r="V57" s="65">
        <v>0.2976117575015309</v>
      </c>
      <c r="W57" s="65">
        <v>0.32419509085113163</v>
      </c>
      <c r="X57" s="65">
        <v>0.33429951690821258</v>
      </c>
      <c r="Y57" s="65">
        <v>0.35098893731143144</v>
      </c>
      <c r="Z57" s="65">
        <v>0.3712095968010663</v>
      </c>
      <c r="AA57" s="65">
        <v>0.4023144996596324</v>
      </c>
      <c r="AB57" s="65">
        <v>0.40430790960451979</v>
      </c>
      <c r="AC57" s="67">
        <v>21.083144613393724</v>
      </c>
      <c r="AD57" s="68">
        <v>22.221319013566735</v>
      </c>
      <c r="AE57" s="68">
        <v>15.742058117167668</v>
      </c>
      <c r="AF57" s="68">
        <v>18.840764331210192</v>
      </c>
      <c r="AG57" s="68">
        <v>17.481473226723129</v>
      </c>
      <c r="AH57" s="68">
        <v>18.340421260850391</v>
      </c>
      <c r="AI57" s="68">
        <v>17.856413845391188</v>
      </c>
      <c r="AJ57" s="68">
        <v>18.00345069095258</v>
      </c>
      <c r="AK57" s="68">
        <v>18.881148744228256</v>
      </c>
      <c r="AL57" s="68">
        <v>20.040978673228086</v>
      </c>
      <c r="AM57" s="68">
        <v>21.181680742725227</v>
      </c>
      <c r="AN57" s="68">
        <v>24.119365902915956</v>
      </c>
      <c r="AO57" s="68">
        <v>21.669729013549325</v>
      </c>
      <c r="AP57" s="66">
        <v>0.24443834111507828</v>
      </c>
      <c r="AQ57" s="65">
        <v>0.26757123473541383</v>
      </c>
      <c r="AR57" s="65">
        <v>0.24308353478377653</v>
      </c>
      <c r="AS57" s="65">
        <v>0.2725274725274725</v>
      </c>
      <c r="AT57" s="65">
        <v>0.26654459848286688</v>
      </c>
      <c r="AU57" s="65">
        <v>0.28248884221580467</v>
      </c>
      <c r="AV57" s="65">
        <v>0.27036844836533469</v>
      </c>
      <c r="AW57" s="65">
        <v>0.29742198100407058</v>
      </c>
      <c r="AX57" s="65">
        <v>0.30619517543859648</v>
      </c>
      <c r="AY57" s="65">
        <v>0.32133676092544988</v>
      </c>
      <c r="AZ57" s="65">
        <v>0.33956916099773243</v>
      </c>
      <c r="BA57" s="65">
        <v>0.36306640068395557</v>
      </c>
      <c r="BB57" s="69">
        <v>0.36826611716220192</v>
      </c>
    </row>
    <row r="58" spans="1:54" x14ac:dyDescent="0.3">
      <c r="A58" s="14">
        <v>373</v>
      </c>
      <c r="B58" s="40" t="s">
        <v>1439</v>
      </c>
      <c r="C58" s="65">
        <v>9.7353497164461247E-2</v>
      </c>
      <c r="D58" s="65">
        <v>0.12287334593572778</v>
      </c>
      <c r="E58" s="65">
        <v>0.13004926108374384</v>
      </c>
      <c r="F58" s="65">
        <v>0.16441441441441443</v>
      </c>
      <c r="G58" s="65">
        <v>0.14136732329084589</v>
      </c>
      <c r="H58" s="65">
        <v>0.15210355987055016</v>
      </c>
      <c r="I58" s="65">
        <v>0.15770609318996415</v>
      </c>
      <c r="J58" s="65">
        <v>0.19201995012468828</v>
      </c>
      <c r="K58" s="65">
        <v>0.20672478206724781</v>
      </c>
      <c r="L58" s="65">
        <v>0.20174346201743462</v>
      </c>
      <c r="M58" s="65">
        <v>0.23720930232558141</v>
      </c>
      <c r="N58" s="65">
        <v>0.22960725075528701</v>
      </c>
      <c r="O58" s="65">
        <v>0.24734607218683652</v>
      </c>
      <c r="P58" s="66">
        <v>0.31450719822812845</v>
      </c>
      <c r="Q58" s="65">
        <v>0.30714285714285716</v>
      </c>
      <c r="R58" s="65">
        <v>0.31923714759535654</v>
      </c>
      <c r="S58" s="65">
        <v>0.32414076970570077</v>
      </c>
      <c r="T58" s="65">
        <v>0.32697381773898926</v>
      </c>
      <c r="U58" s="65">
        <v>0.34829659318637274</v>
      </c>
      <c r="V58" s="65">
        <v>0.33524411939118404</v>
      </c>
      <c r="W58" s="65">
        <v>0.35290556900726394</v>
      </c>
      <c r="X58" s="65">
        <v>0.35045757071547423</v>
      </c>
      <c r="Y58" s="65">
        <v>0.36506922257720981</v>
      </c>
      <c r="Z58" s="65">
        <v>0.40776486071506912</v>
      </c>
      <c r="AA58" s="65">
        <v>0.42062799825556041</v>
      </c>
      <c r="AB58" s="65">
        <v>0.42123738481790257</v>
      </c>
      <c r="AC58" s="67">
        <v>21.71537010636672</v>
      </c>
      <c r="AD58" s="68">
        <v>18.426951120712936</v>
      </c>
      <c r="AE58" s="68">
        <v>18.918788651161268</v>
      </c>
      <c r="AF58" s="68">
        <v>15.972635529128635</v>
      </c>
      <c r="AG58" s="68">
        <v>18.560649444814338</v>
      </c>
      <c r="AH58" s="68">
        <v>19.619303331582259</v>
      </c>
      <c r="AI58" s="68">
        <v>17.753802620121988</v>
      </c>
      <c r="AJ58" s="68">
        <v>16.088561888257566</v>
      </c>
      <c r="AK58" s="68">
        <v>14.373278864822641</v>
      </c>
      <c r="AL58" s="68">
        <v>16.332576055977519</v>
      </c>
      <c r="AM58" s="68">
        <v>17.05555583894877</v>
      </c>
      <c r="AN58" s="68">
        <v>19.102074750027338</v>
      </c>
      <c r="AO58" s="68">
        <v>17.389131263106606</v>
      </c>
      <c r="AP58" s="66">
        <v>0.27328189485017046</v>
      </c>
      <c r="AQ58" s="65">
        <v>0.27280732652342377</v>
      </c>
      <c r="AR58" s="65">
        <v>0.28635040246617571</v>
      </c>
      <c r="AS58" s="65">
        <v>0.29946058813293891</v>
      </c>
      <c r="AT58" s="65">
        <v>0.2993091537132988</v>
      </c>
      <c r="AU58" s="65">
        <v>0.31755957410850094</v>
      </c>
      <c r="AV58" s="65">
        <v>0.3100407055630936</v>
      </c>
      <c r="AW58" s="65">
        <v>0.33049670024313998</v>
      </c>
      <c r="AX58" s="65">
        <v>0.32988772054892174</v>
      </c>
      <c r="AY58" s="65">
        <v>0.34121498726809751</v>
      </c>
      <c r="AZ58" s="65">
        <v>0.38069754567263331</v>
      </c>
      <c r="BA58" s="65">
        <v>0.38662842803369779</v>
      </c>
      <c r="BB58" s="69">
        <v>0.39145454545454544</v>
      </c>
    </row>
    <row r="59" spans="1:54" x14ac:dyDescent="0.3">
      <c r="A59" s="14">
        <v>384</v>
      </c>
      <c r="B59" s="40" t="s">
        <v>1440</v>
      </c>
      <c r="C59" s="65">
        <v>7.8767123287671229E-2</v>
      </c>
      <c r="D59" s="65">
        <v>7.1547420965058242E-2</v>
      </c>
      <c r="E59" s="65">
        <v>7.4394463667820071E-2</v>
      </c>
      <c r="F59" s="65">
        <v>8.7954110898661564E-2</v>
      </c>
      <c r="G59" s="65">
        <v>0.12452830188679245</v>
      </c>
      <c r="H59" s="65">
        <v>0.11889596602972399</v>
      </c>
      <c r="I59" s="65">
        <v>0.11889596602972399</v>
      </c>
      <c r="J59" s="65">
        <v>0.111358574610245</v>
      </c>
      <c r="K59" s="65">
        <v>0.12240663900414937</v>
      </c>
      <c r="L59" s="65">
        <v>0.1417004048582996</v>
      </c>
      <c r="M59" s="65">
        <v>0.14615384615384616</v>
      </c>
      <c r="N59" s="65">
        <v>0.14794007490636704</v>
      </c>
      <c r="O59" s="65">
        <v>0.13438735177865613</v>
      </c>
      <c r="P59" s="66">
        <v>0.28035714285714286</v>
      </c>
      <c r="Q59" s="65">
        <v>0.28174015981059486</v>
      </c>
      <c r="R59" s="65">
        <v>0.27408031451839371</v>
      </c>
      <c r="S59" s="65">
        <v>0.26901248581157777</v>
      </c>
      <c r="T59" s="65">
        <v>0.27790116601887838</v>
      </c>
      <c r="U59" s="65">
        <v>0.30042918454935624</v>
      </c>
      <c r="V59" s="65">
        <v>0.29909766454352443</v>
      </c>
      <c r="W59" s="65">
        <v>0.30511316010058676</v>
      </c>
      <c r="X59" s="65">
        <v>0.3130656108597285</v>
      </c>
      <c r="Y59" s="65">
        <v>0.32341156267887805</v>
      </c>
      <c r="Z59" s="65">
        <v>0.36245674740484429</v>
      </c>
      <c r="AA59" s="65">
        <v>0.39601640304628</v>
      </c>
      <c r="AB59" s="65">
        <v>0.39213836477987424</v>
      </c>
      <c r="AC59" s="67">
        <v>20.159001956947165</v>
      </c>
      <c r="AD59" s="68">
        <v>21.019273884553662</v>
      </c>
      <c r="AE59" s="68">
        <v>19.968585085057363</v>
      </c>
      <c r="AF59" s="68">
        <v>18.10583749129162</v>
      </c>
      <c r="AG59" s="68">
        <v>15.337286413208592</v>
      </c>
      <c r="AH59" s="68">
        <v>18.153321851963224</v>
      </c>
      <c r="AI59" s="68">
        <v>18.020169851380043</v>
      </c>
      <c r="AJ59" s="68">
        <v>19.375458549034175</v>
      </c>
      <c r="AK59" s="68">
        <v>19.065897185557912</v>
      </c>
      <c r="AL59" s="68">
        <v>18.171115782057846</v>
      </c>
      <c r="AM59" s="68">
        <v>21.630290125099812</v>
      </c>
      <c r="AN59" s="68">
        <v>24.807632813991294</v>
      </c>
      <c r="AO59" s="68">
        <v>25.775101300121811</v>
      </c>
      <c r="AP59" s="66">
        <v>0.25050709939148075</v>
      </c>
      <c r="AQ59" s="65">
        <v>0.25</v>
      </c>
      <c r="AR59" s="65">
        <v>0.24619473302730127</v>
      </c>
      <c r="AS59" s="65">
        <v>0.24561403508771928</v>
      </c>
      <c r="AT59" s="65">
        <v>0.25822846079380446</v>
      </c>
      <c r="AU59" s="65">
        <v>0.28006668254346273</v>
      </c>
      <c r="AV59" s="65">
        <v>0.27907525359754659</v>
      </c>
      <c r="AW59" s="65">
        <v>0.28351539225422046</v>
      </c>
      <c r="AX59" s="65">
        <v>0.29019412643106024</v>
      </c>
      <c r="AY59" s="65">
        <v>0.30090270812437314</v>
      </c>
      <c r="AZ59" s="65">
        <v>0.33425275827482448</v>
      </c>
      <c r="BA59" s="65">
        <v>0.36246200607902734</v>
      </c>
      <c r="BB59" s="69">
        <v>0.35675529028757463</v>
      </c>
    </row>
    <row r="60" spans="1:54" x14ac:dyDescent="0.3">
      <c r="A60" s="14">
        <v>816</v>
      </c>
      <c r="B60" s="40" t="s">
        <v>1441</v>
      </c>
      <c r="C60" s="65">
        <v>8.5714285714285715E-2</v>
      </c>
      <c r="D60" s="65">
        <v>8.0357142857142863E-2</v>
      </c>
      <c r="E60" s="65">
        <v>0.11023622047244094</v>
      </c>
      <c r="F60" s="65">
        <v>0.14583333333333334</v>
      </c>
      <c r="G60" s="65">
        <v>9.7014925373134331E-2</v>
      </c>
      <c r="H60" s="65">
        <v>0.13934426229508196</v>
      </c>
      <c r="I60" s="65">
        <v>0.1487603305785124</v>
      </c>
      <c r="J60" s="65">
        <v>0.14388489208633093</v>
      </c>
      <c r="K60" s="65">
        <v>0.10526315789473684</v>
      </c>
      <c r="L60" s="65">
        <v>0.1640625</v>
      </c>
      <c r="M60" s="65">
        <v>0.14383561643835616</v>
      </c>
      <c r="N60" s="65">
        <v>0.24031007751937986</v>
      </c>
      <c r="O60" s="65">
        <v>0.15384615384615385</v>
      </c>
      <c r="P60" s="66">
        <v>0.34709193245778613</v>
      </c>
      <c r="Q60" s="65">
        <v>0.35829838226482924</v>
      </c>
      <c r="R60" s="65">
        <v>0.34378629500580721</v>
      </c>
      <c r="S60" s="65">
        <v>0.35600907029478457</v>
      </c>
      <c r="T60" s="65">
        <v>0.36600566572237958</v>
      </c>
      <c r="U60" s="65">
        <v>0.41580381471389644</v>
      </c>
      <c r="V60" s="65">
        <v>0.4152542372881356</v>
      </c>
      <c r="W60" s="65">
        <v>0.42911392405063292</v>
      </c>
      <c r="X60" s="65">
        <v>0.40219378427787933</v>
      </c>
      <c r="Y60" s="65">
        <v>0.41402439024390242</v>
      </c>
      <c r="Z60" s="65">
        <v>0.46965865992414663</v>
      </c>
      <c r="AA60" s="65">
        <v>0.45956112852664577</v>
      </c>
      <c r="AB60" s="65">
        <v>0.47714101738570508</v>
      </c>
      <c r="AC60" s="67">
        <v>26.137764674350038</v>
      </c>
      <c r="AD60" s="68">
        <v>27.794123940768639</v>
      </c>
      <c r="AE60" s="68">
        <v>23.355007453336626</v>
      </c>
      <c r="AF60" s="68">
        <v>21.017573696145124</v>
      </c>
      <c r="AG60" s="68">
        <v>26.899074034924524</v>
      </c>
      <c r="AH60" s="68">
        <v>27.645955241881449</v>
      </c>
      <c r="AI60" s="68">
        <v>26.649390670962319</v>
      </c>
      <c r="AJ60" s="68">
        <v>28.5229031964302</v>
      </c>
      <c r="AK60" s="68">
        <v>29.693062638314249</v>
      </c>
      <c r="AL60" s="68">
        <v>24.99618902439024</v>
      </c>
      <c r="AM60" s="68">
        <v>32.582304348579051</v>
      </c>
      <c r="AN60" s="68">
        <v>21.92510510072659</v>
      </c>
      <c r="AO60" s="68">
        <v>32.329486353955126</v>
      </c>
      <c r="AP60" s="66">
        <v>0.33098591549295775</v>
      </c>
      <c r="AQ60" s="65">
        <v>0.34081976417742843</v>
      </c>
      <c r="AR60" s="65">
        <v>0.32774472687939427</v>
      </c>
      <c r="AS60" s="65">
        <v>0.34516129032258064</v>
      </c>
      <c r="AT60" s="65">
        <v>0.34702474986835175</v>
      </c>
      <c r="AU60" s="65">
        <v>0.39856923863055699</v>
      </c>
      <c r="AV60" s="65">
        <v>0.39820200951877316</v>
      </c>
      <c r="AW60" s="65">
        <v>0.40605002908667831</v>
      </c>
      <c r="AX60" s="65">
        <v>0.37993235625704624</v>
      </c>
      <c r="AY60" s="65">
        <v>0.39592760180995473</v>
      </c>
      <c r="AZ60" s="65">
        <v>0.44212962962962965</v>
      </c>
      <c r="BA60" s="65">
        <v>0.44315545243619492</v>
      </c>
      <c r="BB60" s="69">
        <v>0.44988207547169812</v>
      </c>
    </row>
    <row r="61" spans="1:54" s="46" customFormat="1" ht="22.5" customHeight="1" x14ac:dyDescent="0.3">
      <c r="A61" s="58" t="s">
        <v>1442</v>
      </c>
      <c r="B61" s="46" t="s">
        <v>1442</v>
      </c>
      <c r="C61" s="59">
        <v>0.10531118817302428</v>
      </c>
      <c r="D61" s="59">
        <v>0.10520567892246087</v>
      </c>
      <c r="E61" s="59">
        <v>0.11815308988764045</v>
      </c>
      <c r="F61" s="59">
        <v>0.13057790782735917</v>
      </c>
      <c r="G61" s="59">
        <v>0.12749762131303521</v>
      </c>
      <c r="H61" s="59">
        <v>0.14165390505359879</v>
      </c>
      <c r="I61" s="59">
        <v>0.14090177133655393</v>
      </c>
      <c r="J61" s="59">
        <v>0.14316448269117935</v>
      </c>
      <c r="K61" s="59">
        <v>0.15250896057347671</v>
      </c>
      <c r="L61" s="59">
        <v>0.15417256011315417</v>
      </c>
      <c r="M61" s="59">
        <v>0.16400206291903044</v>
      </c>
      <c r="N61" s="59">
        <v>0.18734256926952142</v>
      </c>
      <c r="O61" s="59">
        <v>0.19890368050117463</v>
      </c>
      <c r="P61" s="70">
        <v>0.32385045708827942</v>
      </c>
      <c r="Q61" s="59">
        <v>0.33069205841878635</v>
      </c>
      <c r="R61" s="59">
        <v>0.32294805222556999</v>
      </c>
      <c r="S61" s="59">
        <v>0.33588211355993919</v>
      </c>
      <c r="T61" s="59">
        <v>0.34236556435726562</v>
      </c>
      <c r="U61" s="59">
        <v>0.35184205169957256</v>
      </c>
      <c r="V61" s="59">
        <v>0.35460673236493268</v>
      </c>
      <c r="W61" s="59">
        <v>0.36287839917906617</v>
      </c>
      <c r="X61" s="59">
        <v>0.36037683092078376</v>
      </c>
      <c r="Y61" s="59">
        <v>0.38927795753734318</v>
      </c>
      <c r="Z61" s="59">
        <v>0.39692117096448565</v>
      </c>
      <c r="AA61" s="59">
        <v>0.40400425792131905</v>
      </c>
      <c r="AB61" s="59">
        <v>0.41366000231133709</v>
      </c>
      <c r="AC61" s="71">
        <v>21.853926891525514</v>
      </c>
      <c r="AD61" s="72">
        <v>22.54863794963255</v>
      </c>
      <c r="AE61" s="72">
        <v>20.479496233792954</v>
      </c>
      <c r="AF61" s="72">
        <v>20.530420573258002</v>
      </c>
      <c r="AG61" s="72">
        <v>21.486794304423039</v>
      </c>
      <c r="AH61" s="72">
        <v>21.018814664597375</v>
      </c>
      <c r="AI61" s="72">
        <v>21.370496102837873</v>
      </c>
      <c r="AJ61" s="72">
        <v>21.971391648788682</v>
      </c>
      <c r="AK61" s="72">
        <v>20.786787034730704</v>
      </c>
      <c r="AL61" s="72">
        <v>23.510539742418899</v>
      </c>
      <c r="AM61" s="72">
        <v>23.29191080454552</v>
      </c>
      <c r="AN61" s="72">
        <v>21.666168865179763</v>
      </c>
      <c r="AO61" s="72">
        <v>21.475632181016245</v>
      </c>
      <c r="AP61" s="70">
        <v>0.2996380401593432</v>
      </c>
      <c r="AQ61" s="59">
        <v>0.30618422093851388</v>
      </c>
      <c r="AR61" s="59">
        <v>0.30072581106052237</v>
      </c>
      <c r="AS61" s="59">
        <v>0.31435857123684263</v>
      </c>
      <c r="AT61" s="59">
        <v>0.32105034640288449</v>
      </c>
      <c r="AU61" s="59">
        <v>0.33164072561357028</v>
      </c>
      <c r="AV61" s="59">
        <v>0.33486434721163322</v>
      </c>
      <c r="AW61" s="59">
        <v>0.34122839137389427</v>
      </c>
      <c r="AX61" s="59">
        <v>0.33810227949225125</v>
      </c>
      <c r="AY61" s="59">
        <v>0.36309031470321795</v>
      </c>
      <c r="AZ61" s="59">
        <v>0.36949701447221939</v>
      </c>
      <c r="BA61" s="59">
        <v>0.37675477675477675</v>
      </c>
      <c r="BB61" s="73">
        <v>0.38604229607250756</v>
      </c>
    </row>
    <row r="62" spans="1:54" x14ac:dyDescent="0.3">
      <c r="A62" s="14">
        <v>831</v>
      </c>
      <c r="B62" s="40" t="s">
        <v>1443</v>
      </c>
      <c r="C62" s="65">
        <v>0.12810707456978968</v>
      </c>
      <c r="D62" s="65">
        <v>0.14823008849557523</v>
      </c>
      <c r="E62" s="65">
        <v>0.14102564102564102</v>
      </c>
      <c r="F62" s="65">
        <v>0.18202247191011237</v>
      </c>
      <c r="G62" s="65">
        <v>0.11502347417840375</v>
      </c>
      <c r="H62" s="65">
        <v>0.16400911161731208</v>
      </c>
      <c r="I62" s="65">
        <v>0.14446952595936793</v>
      </c>
      <c r="J62" s="65">
        <v>0.13975903614457832</v>
      </c>
      <c r="K62" s="65">
        <v>0.14754098360655737</v>
      </c>
      <c r="L62" s="65">
        <v>0.15529411764705883</v>
      </c>
      <c r="M62" s="65">
        <v>0.2236180904522613</v>
      </c>
      <c r="N62" s="65">
        <v>0.18699186991869918</v>
      </c>
      <c r="O62" s="65">
        <v>0.1630901287553648</v>
      </c>
      <c r="P62" s="66">
        <v>0.32461197339246117</v>
      </c>
      <c r="Q62" s="65">
        <v>0.3457785320322444</v>
      </c>
      <c r="R62" s="65">
        <v>0.33121289228159456</v>
      </c>
      <c r="S62" s="65">
        <v>0.34418226200162733</v>
      </c>
      <c r="T62" s="65">
        <v>0.3441327538522323</v>
      </c>
      <c r="U62" s="65">
        <v>0.32536066818526954</v>
      </c>
      <c r="V62" s="65">
        <v>0.36188679245283017</v>
      </c>
      <c r="W62" s="65">
        <v>0.34883720930232559</v>
      </c>
      <c r="X62" s="65">
        <v>0.35567010309278352</v>
      </c>
      <c r="Y62" s="65">
        <v>0.37076357697019191</v>
      </c>
      <c r="Z62" s="65">
        <v>0.36637931034482757</v>
      </c>
      <c r="AA62" s="65">
        <v>0.38400000000000001</v>
      </c>
      <c r="AB62" s="65">
        <v>0.39046444718454582</v>
      </c>
      <c r="AC62" s="67">
        <v>19.650489882267149</v>
      </c>
      <c r="AD62" s="68">
        <v>19.754844353666918</v>
      </c>
      <c r="AE62" s="68">
        <v>19.018725125595353</v>
      </c>
      <c r="AF62" s="68">
        <v>16.215979009151496</v>
      </c>
      <c r="AG62" s="68">
        <v>22.910927967382854</v>
      </c>
      <c r="AH62" s="68">
        <v>16.135155656795746</v>
      </c>
      <c r="AI62" s="68">
        <v>21.741726649346223</v>
      </c>
      <c r="AJ62" s="68">
        <v>20.907817315774725</v>
      </c>
      <c r="AK62" s="68">
        <v>20.812911948622613</v>
      </c>
      <c r="AL62" s="68">
        <v>21.546945932313307</v>
      </c>
      <c r="AM62" s="68">
        <v>14.276121989256627</v>
      </c>
      <c r="AN62" s="68">
        <v>19.700813008130083</v>
      </c>
      <c r="AO62" s="68">
        <v>22.737431842918102</v>
      </c>
      <c r="AP62" s="66">
        <v>0.28761699064074875</v>
      </c>
      <c r="AQ62" s="65">
        <v>0.31399074403702387</v>
      </c>
      <c r="AR62" s="65">
        <v>0.29971691436659592</v>
      </c>
      <c r="AS62" s="65">
        <v>0.3193248363761626</v>
      </c>
      <c r="AT62" s="65">
        <v>0.31112614135948596</v>
      </c>
      <c r="AU62" s="65">
        <v>0.30231044581841848</v>
      </c>
      <c r="AV62" s="65">
        <v>0.33074684772065954</v>
      </c>
      <c r="AW62" s="65">
        <v>0.31900996906153317</v>
      </c>
      <c r="AX62" s="65">
        <v>0.32553407934893186</v>
      </c>
      <c r="AY62" s="65">
        <v>0.33890048712595683</v>
      </c>
      <c r="AZ62" s="65">
        <v>0.3454746136865342</v>
      </c>
      <c r="BA62" s="65">
        <v>0.35160427807486633</v>
      </c>
      <c r="BB62" s="69">
        <v>0.35391514315281131</v>
      </c>
    </row>
    <row r="63" spans="1:54" x14ac:dyDescent="0.3">
      <c r="A63" s="14">
        <v>830</v>
      </c>
      <c r="B63" s="40" t="s">
        <v>1444</v>
      </c>
      <c r="C63" s="65">
        <v>7.7939233817701459E-2</v>
      </c>
      <c r="D63" s="65">
        <v>9.8425196850393706E-2</v>
      </c>
      <c r="E63" s="65">
        <v>9.6658711217183765E-2</v>
      </c>
      <c r="F63" s="65">
        <v>9.718670076726342E-2</v>
      </c>
      <c r="G63" s="65">
        <v>0.11223203026481715</v>
      </c>
      <c r="H63" s="65">
        <v>0.12700369913686807</v>
      </c>
      <c r="I63" s="65">
        <v>0.12807244501940493</v>
      </c>
      <c r="J63" s="65">
        <v>0.10187667560321716</v>
      </c>
      <c r="K63" s="65">
        <v>0.10863874345549739</v>
      </c>
      <c r="L63" s="65">
        <v>0.12151898734177215</v>
      </c>
      <c r="M63" s="65">
        <v>0.11473565804274466</v>
      </c>
      <c r="N63" s="65">
        <v>0.14195583596214512</v>
      </c>
      <c r="O63" s="65">
        <v>0.18</v>
      </c>
      <c r="P63" s="66">
        <v>0.33110674525212835</v>
      </c>
      <c r="Q63" s="65">
        <v>0.32628593528425937</v>
      </c>
      <c r="R63" s="65">
        <v>0.32994222557146446</v>
      </c>
      <c r="S63" s="65">
        <v>0.34379727685325262</v>
      </c>
      <c r="T63" s="65">
        <v>0.3419198055893074</v>
      </c>
      <c r="U63" s="65">
        <v>0.35230446927374304</v>
      </c>
      <c r="V63" s="65">
        <v>0.34713820381572824</v>
      </c>
      <c r="W63" s="65">
        <v>0.36036697247706423</v>
      </c>
      <c r="X63" s="65">
        <v>0.33979489744872438</v>
      </c>
      <c r="Y63" s="65">
        <v>0.37150767681852503</v>
      </c>
      <c r="Z63" s="65">
        <v>0.38395028370710621</v>
      </c>
      <c r="AA63" s="65">
        <v>0.38658061046120745</v>
      </c>
      <c r="AB63" s="65">
        <v>0.40759213078415074</v>
      </c>
      <c r="AC63" s="67">
        <v>25.316751143442691</v>
      </c>
      <c r="AD63" s="68">
        <v>22.786073843386568</v>
      </c>
      <c r="AE63" s="68">
        <v>23.328351435428068</v>
      </c>
      <c r="AF63" s="68">
        <v>24.66105760859892</v>
      </c>
      <c r="AG63" s="68">
        <v>22.968777532449025</v>
      </c>
      <c r="AH63" s="68">
        <v>22.530077013687496</v>
      </c>
      <c r="AI63" s="68">
        <v>21.906575879632332</v>
      </c>
      <c r="AJ63" s="68">
        <v>25.849029687384707</v>
      </c>
      <c r="AK63" s="68">
        <v>23.115615399322699</v>
      </c>
      <c r="AL63" s="68">
        <v>24.998868947675291</v>
      </c>
      <c r="AM63" s="68">
        <v>26.921462566436155</v>
      </c>
      <c r="AN63" s="68">
        <v>24.462477449906235</v>
      </c>
      <c r="AO63" s="68">
        <v>22.759213078415076</v>
      </c>
      <c r="AP63" s="66">
        <v>0.30826978074356531</v>
      </c>
      <c r="AQ63" s="65">
        <v>0.30590444887897639</v>
      </c>
      <c r="AR63" s="65">
        <v>0.30772727272727274</v>
      </c>
      <c r="AS63" s="65">
        <v>0.32166628414046361</v>
      </c>
      <c r="AT63" s="65">
        <v>0.32173334811038456</v>
      </c>
      <c r="AU63" s="65">
        <v>0.33287248750398807</v>
      </c>
      <c r="AV63" s="65">
        <v>0.32906393425125413</v>
      </c>
      <c r="AW63" s="65">
        <v>0.33875126106938686</v>
      </c>
      <c r="AX63" s="65">
        <v>0.31963470319634701</v>
      </c>
      <c r="AY63" s="65">
        <v>0.34890109890109888</v>
      </c>
      <c r="AZ63" s="65">
        <v>0.35508382583524306</v>
      </c>
      <c r="BA63" s="65">
        <v>0.35884597043395328</v>
      </c>
      <c r="BB63" s="69">
        <v>0.37749459004568409</v>
      </c>
    </row>
    <row r="64" spans="1:54" x14ac:dyDescent="0.3">
      <c r="A64" s="14">
        <v>856</v>
      </c>
      <c r="B64" s="40" t="s">
        <v>1445</v>
      </c>
      <c r="C64" s="65">
        <v>0.19552238805970149</v>
      </c>
      <c r="D64" s="65">
        <v>0.1875</v>
      </c>
      <c r="E64" s="65">
        <v>0.22529644268774704</v>
      </c>
      <c r="F64" s="65">
        <v>0.25578034682080925</v>
      </c>
      <c r="G64" s="65">
        <v>0.24751066856330015</v>
      </c>
      <c r="H64" s="65">
        <v>0.25403817914831128</v>
      </c>
      <c r="I64" s="65">
        <v>0.29256198347107437</v>
      </c>
      <c r="J64" s="65">
        <v>0.28661417322834648</v>
      </c>
      <c r="K64" s="65">
        <v>0.30354609929078014</v>
      </c>
      <c r="L64" s="65">
        <v>0.26315789473684209</v>
      </c>
      <c r="M64" s="65">
        <v>0.29007633587786258</v>
      </c>
      <c r="N64" s="65">
        <v>0.27770700636942675</v>
      </c>
      <c r="O64" s="65">
        <v>0.32865168539325845</v>
      </c>
      <c r="P64" s="66">
        <v>0.4047277936962751</v>
      </c>
      <c r="Q64" s="65">
        <v>0.40599357830895472</v>
      </c>
      <c r="R64" s="65">
        <v>0.37118927973199328</v>
      </c>
      <c r="S64" s="65">
        <v>0.38345864661654133</v>
      </c>
      <c r="T64" s="65">
        <v>0.39455782312925169</v>
      </c>
      <c r="U64" s="65">
        <v>0.37894030851777333</v>
      </c>
      <c r="V64" s="65">
        <v>0.39719945355191255</v>
      </c>
      <c r="W64" s="65">
        <v>0.40136518771331059</v>
      </c>
      <c r="X64" s="65">
        <v>0.41148160880027501</v>
      </c>
      <c r="Y64" s="65">
        <v>0.45019920318725098</v>
      </c>
      <c r="Z64" s="65">
        <v>0.45562569624953586</v>
      </c>
      <c r="AA64" s="65">
        <v>0.47601875225387669</v>
      </c>
      <c r="AB64" s="65">
        <v>0.47892011834319526</v>
      </c>
      <c r="AC64" s="67">
        <v>20.920540563657362</v>
      </c>
      <c r="AD64" s="68">
        <v>21.849357830895471</v>
      </c>
      <c r="AE64" s="68">
        <v>14.589283704424624</v>
      </c>
      <c r="AF64" s="68">
        <v>12.767829979573209</v>
      </c>
      <c r="AG64" s="68">
        <v>14.704715456595155</v>
      </c>
      <c r="AH64" s="68">
        <v>12.490212936946204</v>
      </c>
      <c r="AI64" s="68">
        <v>10.463747008083818</v>
      </c>
      <c r="AJ64" s="68">
        <v>11.47510144849641</v>
      </c>
      <c r="AK64" s="68">
        <v>10.793550950949488</v>
      </c>
      <c r="AL64" s="68">
        <v>18.70413084504089</v>
      </c>
      <c r="AM64" s="68">
        <v>16.554936037167327</v>
      </c>
      <c r="AN64" s="68">
        <v>19.831174588444995</v>
      </c>
      <c r="AO64" s="68">
        <v>15.026843294993681</v>
      </c>
      <c r="AP64" s="66">
        <v>0.36424032351242058</v>
      </c>
      <c r="AQ64" s="65">
        <v>0.36213287710293696</v>
      </c>
      <c r="AR64" s="65">
        <v>0.34161324786324787</v>
      </c>
      <c r="AS64" s="65">
        <v>0.35903814262023215</v>
      </c>
      <c r="AT64" s="65">
        <v>0.36618171836398572</v>
      </c>
      <c r="AU64" s="65">
        <v>0.3557193557193557</v>
      </c>
      <c r="AV64" s="65">
        <v>0.37928106425134445</v>
      </c>
      <c r="AW64" s="65">
        <v>0.38092566619915846</v>
      </c>
      <c r="AX64" s="65">
        <v>0.39042612064194798</v>
      </c>
      <c r="AY64" s="65">
        <v>0.41306240928882437</v>
      </c>
      <c r="AZ64" s="65">
        <v>0.4182236274791607</v>
      </c>
      <c r="BA64" s="65">
        <v>0.43226531759415404</v>
      </c>
      <c r="BB64" s="69">
        <v>0.44759953161592508</v>
      </c>
    </row>
    <row r="65" spans="1:54" x14ac:dyDescent="0.3">
      <c r="A65" s="14">
        <v>855</v>
      </c>
      <c r="B65" s="40" t="s">
        <v>1446</v>
      </c>
      <c r="C65" s="65">
        <v>0.12564102564102564</v>
      </c>
      <c r="D65" s="65">
        <v>0.12215909090909091</v>
      </c>
      <c r="E65" s="65">
        <v>0.14285714285714285</v>
      </c>
      <c r="F65" s="65">
        <v>0.15384615384615385</v>
      </c>
      <c r="G65" s="65">
        <v>0.13283208020050125</v>
      </c>
      <c r="H65" s="65">
        <v>0.15856777493606139</v>
      </c>
      <c r="I65" s="65">
        <v>0.15625</v>
      </c>
      <c r="J65" s="65">
        <v>0.15174129353233831</v>
      </c>
      <c r="K65" s="65">
        <v>0.15813953488372093</v>
      </c>
      <c r="L65" s="65">
        <v>0.17322834645669291</v>
      </c>
      <c r="M65" s="65">
        <v>0.16216216216216217</v>
      </c>
      <c r="N65" s="65">
        <v>0.17527675276752769</v>
      </c>
      <c r="O65" s="65">
        <v>0.19257950530035337</v>
      </c>
      <c r="P65" s="66">
        <v>0.35025830258302582</v>
      </c>
      <c r="Q65" s="65">
        <v>0.35849594074918101</v>
      </c>
      <c r="R65" s="65">
        <v>0.34467120181405897</v>
      </c>
      <c r="S65" s="65">
        <v>0.3685172171468728</v>
      </c>
      <c r="T65" s="65">
        <v>0.36497038233710283</v>
      </c>
      <c r="U65" s="65">
        <v>0.38467709586843163</v>
      </c>
      <c r="V65" s="65">
        <v>0.38508640631378421</v>
      </c>
      <c r="W65" s="65">
        <v>0.38417431192660551</v>
      </c>
      <c r="X65" s="65">
        <v>0.3811958528618094</v>
      </c>
      <c r="Y65" s="65">
        <v>0.41710922922348215</v>
      </c>
      <c r="Z65" s="65">
        <v>0.41736526946107783</v>
      </c>
      <c r="AA65" s="65">
        <v>0.42696629213483145</v>
      </c>
      <c r="AB65" s="65">
        <v>0.4276099311995214</v>
      </c>
      <c r="AC65" s="67">
        <v>22.461727694200018</v>
      </c>
      <c r="AD65" s="68">
        <v>23.633684984009008</v>
      </c>
      <c r="AE65" s="68">
        <v>20.181405895691611</v>
      </c>
      <c r="AF65" s="68">
        <v>21.467106330071893</v>
      </c>
      <c r="AG65" s="68">
        <v>23.21383021366016</v>
      </c>
      <c r="AH65" s="68">
        <v>22.610932093237025</v>
      </c>
      <c r="AI65" s="68">
        <v>22.88364063137842</v>
      </c>
      <c r="AJ65" s="68">
        <v>23.243301839426721</v>
      </c>
      <c r="AK65" s="68">
        <v>22.305631797808847</v>
      </c>
      <c r="AL65" s="68">
        <v>24.388088276678925</v>
      </c>
      <c r="AM65" s="68">
        <v>25.520310729891566</v>
      </c>
      <c r="AN65" s="68">
        <v>25.168953936730375</v>
      </c>
      <c r="AO65" s="68">
        <v>23.503042589916802</v>
      </c>
      <c r="AP65" s="66">
        <v>0.3380321004884857</v>
      </c>
      <c r="AQ65" s="65">
        <v>0.34721280347212802</v>
      </c>
      <c r="AR65" s="65">
        <v>0.33369069954435809</v>
      </c>
      <c r="AS65" s="65">
        <v>0.35665914221218964</v>
      </c>
      <c r="AT65" s="65">
        <v>0.3531365785102849</v>
      </c>
      <c r="AU65" s="65">
        <v>0.37344345616264296</v>
      </c>
      <c r="AV65" s="65">
        <v>0.37462667186079729</v>
      </c>
      <c r="AW65" s="65">
        <v>0.37150989428029274</v>
      </c>
      <c r="AX65" s="65">
        <v>0.36835764957836969</v>
      </c>
      <c r="AY65" s="65">
        <v>0.40053511705685618</v>
      </c>
      <c r="AZ65" s="65">
        <v>0.39899972214504031</v>
      </c>
      <c r="BA65" s="65">
        <v>0.40829455242266632</v>
      </c>
      <c r="BB65" s="69">
        <v>0.40926640926640928</v>
      </c>
    </row>
    <row r="66" spans="1:54" x14ac:dyDescent="0.3">
      <c r="A66" s="14">
        <v>925</v>
      </c>
      <c r="B66" s="40" t="s">
        <v>1447</v>
      </c>
      <c r="C66" s="65">
        <v>7.7490774907749083E-2</v>
      </c>
      <c r="D66" s="65">
        <v>5.730129390018484E-2</v>
      </c>
      <c r="E66" s="65">
        <v>7.8947368421052627E-2</v>
      </c>
      <c r="F66" s="65">
        <v>9.1210613598673301E-2</v>
      </c>
      <c r="G66" s="65">
        <v>6.9364161849710976E-2</v>
      </c>
      <c r="H66" s="65">
        <v>0.10909090909090909</v>
      </c>
      <c r="I66" s="65">
        <v>0.10077519379844961</v>
      </c>
      <c r="J66" s="65">
        <v>9.7173144876325085E-2</v>
      </c>
      <c r="K66" s="65">
        <v>0.11616954474097331</v>
      </c>
      <c r="L66" s="65">
        <v>0.13692946058091288</v>
      </c>
      <c r="M66" s="65">
        <v>0.12012012012012012</v>
      </c>
      <c r="N66" s="65">
        <v>0.18193384223918574</v>
      </c>
      <c r="O66" s="65">
        <v>0.18843930635838149</v>
      </c>
      <c r="P66" s="66">
        <v>0.33428899082568808</v>
      </c>
      <c r="Q66" s="65">
        <v>0.34413407821229053</v>
      </c>
      <c r="R66" s="65">
        <v>0.33690538421327759</v>
      </c>
      <c r="S66" s="65">
        <v>0.34053417124901808</v>
      </c>
      <c r="T66" s="65">
        <v>0.36082474226804123</v>
      </c>
      <c r="U66" s="65">
        <v>0.36556603773584906</v>
      </c>
      <c r="V66" s="65">
        <v>0.37182361733931241</v>
      </c>
      <c r="W66" s="65">
        <v>0.37156887433895747</v>
      </c>
      <c r="X66" s="65">
        <v>0.37449017426770487</v>
      </c>
      <c r="Y66" s="65">
        <v>0.40402996641694655</v>
      </c>
      <c r="Z66" s="65">
        <v>0.4169411144776709</v>
      </c>
      <c r="AA66" s="65">
        <v>0.41316730692806997</v>
      </c>
      <c r="AB66" s="65">
        <v>0.42377434519811952</v>
      </c>
      <c r="AC66" s="67">
        <v>25.6798215917939</v>
      </c>
      <c r="AD66" s="68">
        <v>28.683278431210567</v>
      </c>
      <c r="AE66" s="68">
        <v>25.795801579222498</v>
      </c>
      <c r="AF66" s="68">
        <v>24.93235576503448</v>
      </c>
      <c r="AG66" s="68">
        <v>29.146058041833022</v>
      </c>
      <c r="AH66" s="68">
        <v>25.647512864493997</v>
      </c>
      <c r="AI66" s="68">
        <v>27.10484235408628</v>
      </c>
      <c r="AJ66" s="68">
        <v>27.439572946263237</v>
      </c>
      <c r="AK66" s="68">
        <v>25.832062952673159</v>
      </c>
      <c r="AL66" s="68">
        <v>26.710050583603369</v>
      </c>
      <c r="AM66" s="68">
        <v>29.682099435755077</v>
      </c>
      <c r="AN66" s="68">
        <v>23.123346468888421</v>
      </c>
      <c r="AO66" s="68">
        <v>23.533503883973804</v>
      </c>
      <c r="AP66" s="66">
        <v>0.3157754722000532</v>
      </c>
      <c r="AQ66" s="65">
        <v>0.32398389819503959</v>
      </c>
      <c r="AR66" s="65">
        <v>0.31791767554479416</v>
      </c>
      <c r="AS66" s="65">
        <v>0.32229098410387091</v>
      </c>
      <c r="AT66" s="65">
        <v>0.34297179275345213</v>
      </c>
      <c r="AU66" s="65">
        <v>0.34917499419009995</v>
      </c>
      <c r="AV66" s="65">
        <v>0.35545411985018727</v>
      </c>
      <c r="AW66" s="65">
        <v>0.3533145275035261</v>
      </c>
      <c r="AX66" s="65">
        <v>0.35563703024747939</v>
      </c>
      <c r="AY66" s="65">
        <v>0.38121677495569994</v>
      </c>
      <c r="AZ66" s="65">
        <v>0.39299987889063825</v>
      </c>
      <c r="BA66" s="65">
        <v>0.39136172765446908</v>
      </c>
      <c r="BB66" s="69">
        <v>0.39927797833935019</v>
      </c>
    </row>
    <row r="67" spans="1:54" x14ac:dyDescent="0.3">
      <c r="A67" s="14">
        <v>928</v>
      </c>
      <c r="B67" s="40" t="s">
        <v>1448</v>
      </c>
      <c r="C67" s="65">
        <v>9.7560975609756101E-2</v>
      </c>
      <c r="D67" s="65">
        <v>0.1045510455104551</v>
      </c>
      <c r="E67" s="65">
        <v>9.2032967032967039E-2</v>
      </c>
      <c r="F67" s="65">
        <v>0.12755905511811025</v>
      </c>
      <c r="G67" s="65">
        <v>0.12523020257826889</v>
      </c>
      <c r="H67" s="65">
        <v>0.13626834381551362</v>
      </c>
      <c r="I67" s="65">
        <v>0.11940298507462686</v>
      </c>
      <c r="J67" s="65">
        <v>0.13880126182965299</v>
      </c>
      <c r="K67" s="65">
        <v>0.15425531914893617</v>
      </c>
      <c r="L67" s="65">
        <v>0.16604244694132334</v>
      </c>
      <c r="M67" s="65">
        <v>0.16247139588100687</v>
      </c>
      <c r="N67" s="65">
        <v>0.17448200654307525</v>
      </c>
      <c r="O67" s="65">
        <v>0.18875927889713678</v>
      </c>
      <c r="P67" s="66">
        <v>0.30889597218197623</v>
      </c>
      <c r="Q67" s="65">
        <v>0.31831746482876228</v>
      </c>
      <c r="R67" s="65">
        <v>0.30973101265822783</v>
      </c>
      <c r="S67" s="65">
        <v>0.3156221014972837</v>
      </c>
      <c r="T67" s="65">
        <v>0.33075308318026764</v>
      </c>
      <c r="U67" s="65">
        <v>0.33882412569690828</v>
      </c>
      <c r="V67" s="65">
        <v>0.3450499431027943</v>
      </c>
      <c r="W67" s="65">
        <v>0.36437029063509152</v>
      </c>
      <c r="X67" s="65">
        <v>0.36544804837822981</v>
      </c>
      <c r="Y67" s="65">
        <v>0.38590320765334835</v>
      </c>
      <c r="Z67" s="65">
        <v>0.40038229672107045</v>
      </c>
      <c r="AA67" s="65">
        <v>0.3925194071983063</v>
      </c>
      <c r="AB67" s="65">
        <v>0.39947742778342282</v>
      </c>
      <c r="AC67" s="67">
        <v>21.133499657222014</v>
      </c>
      <c r="AD67" s="68">
        <v>21.376641931830719</v>
      </c>
      <c r="AE67" s="68">
        <v>21.76980456252608</v>
      </c>
      <c r="AF67" s="68">
        <v>18.806304637917346</v>
      </c>
      <c r="AG67" s="68">
        <v>20.552288060199874</v>
      </c>
      <c r="AH67" s="68">
        <v>20.255578188139467</v>
      </c>
      <c r="AI67" s="68">
        <v>22.564695802816743</v>
      </c>
      <c r="AJ67" s="68">
        <v>22.556902880543852</v>
      </c>
      <c r="AK67" s="68">
        <v>21.119272922929362</v>
      </c>
      <c r="AL67" s="68">
        <v>21.986076071202501</v>
      </c>
      <c r="AM67" s="68">
        <v>23.79109008400636</v>
      </c>
      <c r="AN67" s="68">
        <v>21.803740065523105</v>
      </c>
      <c r="AO67" s="68">
        <v>21.071814888628605</v>
      </c>
      <c r="AP67" s="66">
        <v>0.28848167539267017</v>
      </c>
      <c r="AQ67" s="65">
        <v>0.29617834394904458</v>
      </c>
      <c r="AR67" s="65">
        <v>0.29066410009624638</v>
      </c>
      <c r="AS67" s="65">
        <v>0.30102664385235883</v>
      </c>
      <c r="AT67" s="65">
        <v>0.31708511941212492</v>
      </c>
      <c r="AU67" s="65">
        <v>0.32727924483211851</v>
      </c>
      <c r="AV67" s="65">
        <v>0.33072824156305508</v>
      </c>
      <c r="AW67" s="65">
        <v>0.34664021819985125</v>
      </c>
      <c r="AX67" s="65">
        <v>0.34566517189835577</v>
      </c>
      <c r="AY67" s="65">
        <v>0.36363636363636365</v>
      </c>
      <c r="AZ67" s="65">
        <v>0.37328990228013031</v>
      </c>
      <c r="BA67" s="65">
        <v>0.36753311672081979</v>
      </c>
      <c r="BB67" s="69">
        <v>0.37410623084780387</v>
      </c>
    </row>
    <row r="68" spans="1:54" x14ac:dyDescent="0.3">
      <c r="A68" s="14">
        <v>892</v>
      </c>
      <c r="B68" s="40" t="s">
        <v>1449</v>
      </c>
      <c r="C68" s="65">
        <v>8.3524027459954228E-2</v>
      </c>
      <c r="D68" s="65">
        <v>7.0786516853932585E-2</v>
      </c>
      <c r="E68" s="65">
        <v>0.10381861575178998</v>
      </c>
      <c r="F68" s="65">
        <v>0.1087216248506571</v>
      </c>
      <c r="G68" s="65">
        <v>0.12894736842105264</v>
      </c>
      <c r="H68" s="65">
        <v>0.12777053455019557</v>
      </c>
      <c r="I68" s="65">
        <v>0.13446475195822455</v>
      </c>
      <c r="J68" s="65">
        <v>0.14464534075104313</v>
      </c>
      <c r="K68" s="65">
        <v>0.16856780735107732</v>
      </c>
      <c r="L68" s="65">
        <v>0.1368421052631579</v>
      </c>
      <c r="M68" s="65">
        <v>0.15620214395099541</v>
      </c>
      <c r="N68" s="65">
        <v>0.20546163849154747</v>
      </c>
      <c r="O68" s="65">
        <v>0.19220430107526881</v>
      </c>
      <c r="P68" s="66">
        <v>0.21605603448275862</v>
      </c>
      <c r="Q68" s="65">
        <v>0.23299947285187136</v>
      </c>
      <c r="R68" s="65">
        <v>0.22588705647176413</v>
      </c>
      <c r="S68" s="65">
        <v>0.25746079919069298</v>
      </c>
      <c r="T68" s="65">
        <v>0.25688532799198799</v>
      </c>
      <c r="U68" s="65">
        <v>0.28119349005424954</v>
      </c>
      <c r="V68" s="65">
        <v>0.28164409154600656</v>
      </c>
      <c r="W68" s="65">
        <v>0.29850746268656714</v>
      </c>
      <c r="X68" s="65">
        <v>0.31335012594458439</v>
      </c>
      <c r="Y68" s="65">
        <v>0.34773100054674688</v>
      </c>
      <c r="Z68" s="65">
        <v>0.34327577184720043</v>
      </c>
      <c r="AA68" s="65">
        <v>0.37468482097831568</v>
      </c>
      <c r="AB68" s="65">
        <v>0.37575757575757573</v>
      </c>
      <c r="AC68" s="67">
        <v>13.253200702280438</v>
      </c>
      <c r="AD68" s="68">
        <v>16.221295599793876</v>
      </c>
      <c r="AE68" s="68">
        <v>12.206844071997415</v>
      </c>
      <c r="AF68" s="68">
        <v>14.873917434003586</v>
      </c>
      <c r="AG68" s="68">
        <v>12.793795957093534</v>
      </c>
      <c r="AH68" s="68">
        <v>15.342295550405396</v>
      </c>
      <c r="AI68" s="68">
        <v>14.7179339587782</v>
      </c>
      <c r="AJ68" s="68">
        <v>15.386212193552401</v>
      </c>
      <c r="AK68" s="68">
        <v>14.478231859350707</v>
      </c>
      <c r="AL68" s="68">
        <v>21.088889528358898</v>
      </c>
      <c r="AM68" s="68">
        <v>18.7073627896205</v>
      </c>
      <c r="AN68" s="68">
        <v>16.92231824867682</v>
      </c>
      <c r="AO68" s="68">
        <v>18.355327468230691</v>
      </c>
      <c r="AP68" s="66">
        <v>0.17362637362637362</v>
      </c>
      <c r="AQ68" s="65">
        <v>0.18119842124147828</v>
      </c>
      <c r="AR68" s="65">
        <v>0.18985558295174357</v>
      </c>
      <c r="AS68" s="65">
        <v>0.21321961620469082</v>
      </c>
      <c r="AT68" s="65">
        <v>0.2216177003989844</v>
      </c>
      <c r="AU68" s="65">
        <v>0.24169184290030213</v>
      </c>
      <c r="AV68" s="65">
        <v>0.24286205710354317</v>
      </c>
      <c r="AW68" s="65">
        <v>0.25894134477825465</v>
      </c>
      <c r="AX68" s="65">
        <v>0.27217015140591205</v>
      </c>
      <c r="AY68" s="65">
        <v>0.28582464271919661</v>
      </c>
      <c r="AZ68" s="65">
        <v>0.29563182527301091</v>
      </c>
      <c r="BA68" s="65">
        <v>0.32739825581395349</v>
      </c>
      <c r="BB68" s="69">
        <v>0.32562408223201172</v>
      </c>
    </row>
    <row r="69" spans="1:54" x14ac:dyDescent="0.3">
      <c r="A69" s="14">
        <v>891</v>
      </c>
      <c r="B69" s="40" t="s">
        <v>1450</v>
      </c>
      <c r="C69" s="65">
        <v>8.5921325051759839E-2</v>
      </c>
      <c r="D69" s="65">
        <v>8.3677685950413222E-2</v>
      </c>
      <c r="E69" s="65">
        <v>9.0384615384615383E-2</v>
      </c>
      <c r="F69" s="65">
        <v>8.4923664122137407E-2</v>
      </c>
      <c r="G69" s="65">
        <v>9.4149908592321752E-2</v>
      </c>
      <c r="H69" s="65">
        <v>9.5978062157221211E-2</v>
      </c>
      <c r="I69" s="65">
        <v>8.5062240663900418E-2</v>
      </c>
      <c r="J69" s="65">
        <v>0.10896130346232179</v>
      </c>
      <c r="K69" s="65">
        <v>8.9792060491493381E-2</v>
      </c>
      <c r="L69" s="65">
        <v>0.10970464135021098</v>
      </c>
      <c r="M69" s="65">
        <v>0.12027833001988071</v>
      </c>
      <c r="N69" s="65">
        <v>0.16666666666666666</v>
      </c>
      <c r="O69" s="65">
        <v>0.17219917012448133</v>
      </c>
      <c r="P69" s="66">
        <v>0.29648661567877627</v>
      </c>
      <c r="Q69" s="65">
        <v>0.30420636765047643</v>
      </c>
      <c r="R69" s="65">
        <v>0.30179613316554171</v>
      </c>
      <c r="S69" s="65">
        <v>0.31152467922783494</v>
      </c>
      <c r="T69" s="65">
        <v>0.31640533582962788</v>
      </c>
      <c r="U69" s="65">
        <v>0.33650793650793653</v>
      </c>
      <c r="V69" s="65">
        <v>0.32720420283234353</v>
      </c>
      <c r="W69" s="65">
        <v>0.34234016887816648</v>
      </c>
      <c r="X69" s="65">
        <v>0.33906783796974133</v>
      </c>
      <c r="Y69" s="65">
        <v>0.36338278179282363</v>
      </c>
      <c r="Z69" s="65">
        <v>0.37011642949547219</v>
      </c>
      <c r="AA69" s="65">
        <v>0.38685556867375048</v>
      </c>
      <c r="AB69" s="65">
        <v>0.40061695278969955</v>
      </c>
      <c r="AC69" s="67">
        <v>21.056529062701642</v>
      </c>
      <c r="AD69" s="68">
        <v>22.05286817000632</v>
      </c>
      <c r="AE69" s="68">
        <v>21.141151778092631</v>
      </c>
      <c r="AF69" s="68">
        <v>22.660101510569753</v>
      </c>
      <c r="AG69" s="68">
        <v>22.225542723730612</v>
      </c>
      <c r="AH69" s="68">
        <v>24.052987435071532</v>
      </c>
      <c r="AI69" s="68">
        <v>24.214196216844311</v>
      </c>
      <c r="AJ69" s="68">
        <v>23.337886541584467</v>
      </c>
      <c r="AK69" s="68">
        <v>24.927577747824795</v>
      </c>
      <c r="AL69" s="68">
        <v>25.367814044261266</v>
      </c>
      <c r="AM69" s="68">
        <v>24.983809947559148</v>
      </c>
      <c r="AN69" s="68">
        <v>22.018890200708384</v>
      </c>
      <c r="AO69" s="68">
        <v>22.841778266521821</v>
      </c>
      <c r="AP69" s="66">
        <v>0.27469466466680953</v>
      </c>
      <c r="AQ69" s="65">
        <v>0.2819093377898475</v>
      </c>
      <c r="AR69" s="65">
        <v>0.27931704324711176</v>
      </c>
      <c r="AS69" s="65">
        <v>0.2870399010207238</v>
      </c>
      <c r="AT69" s="65">
        <v>0.2911825726141079</v>
      </c>
      <c r="AU69" s="65">
        <v>0.30996570506354648</v>
      </c>
      <c r="AV69" s="65">
        <v>0.30318930041152264</v>
      </c>
      <c r="AW69" s="65">
        <v>0.31762295081967212</v>
      </c>
      <c r="AX69" s="65">
        <v>0.31056840285282039</v>
      </c>
      <c r="AY69" s="65">
        <v>0.33616298811544992</v>
      </c>
      <c r="AZ69" s="65">
        <v>0.34134615384615385</v>
      </c>
      <c r="BA69" s="65">
        <v>0.35966425204093366</v>
      </c>
      <c r="BB69" s="69">
        <v>0.37446555819477434</v>
      </c>
    </row>
    <row r="70" spans="1:54" x14ac:dyDescent="0.3">
      <c r="A70" s="14">
        <v>857</v>
      </c>
      <c r="B70" s="40" t="s">
        <v>1451</v>
      </c>
      <c r="C70" s="65">
        <v>5.2631578947368418E-2</v>
      </c>
      <c r="D70" s="65">
        <v>8.3333333333333329E-2</v>
      </c>
      <c r="E70" s="65">
        <v>9.0909090909090912E-2</v>
      </c>
      <c r="F70" s="65">
        <v>0</v>
      </c>
      <c r="G70" s="65">
        <v>0</v>
      </c>
      <c r="H70" s="65">
        <v>0.14285714285714285</v>
      </c>
      <c r="I70" s="65">
        <v>0.30769230769230771</v>
      </c>
      <c r="J70" s="65">
        <v>7.1428571428571425E-2</v>
      </c>
      <c r="K70" s="65">
        <v>0.27777777777777779</v>
      </c>
      <c r="L70" s="65">
        <v>0.11764705882352941</v>
      </c>
      <c r="M70" s="65">
        <v>0.22222222222222221</v>
      </c>
      <c r="N70" s="65">
        <v>0.27777777777777779</v>
      </c>
      <c r="O70" s="65">
        <v>0.12</v>
      </c>
      <c r="P70" s="66">
        <v>0.3180722891566265</v>
      </c>
      <c r="Q70" s="65">
        <v>0.32211538461538464</v>
      </c>
      <c r="R70" s="65">
        <v>0.32314410480349343</v>
      </c>
      <c r="S70" s="65">
        <v>0.4</v>
      </c>
      <c r="T70" s="65">
        <v>0.3680851063829787</v>
      </c>
      <c r="U70" s="65">
        <v>0.40172786177105829</v>
      </c>
      <c r="V70" s="65">
        <v>0.42035398230088494</v>
      </c>
      <c r="W70" s="65">
        <v>0.40217391304347827</v>
      </c>
      <c r="X70" s="65">
        <v>0.35639412997903563</v>
      </c>
      <c r="Y70" s="65">
        <v>0.42263279445727481</v>
      </c>
      <c r="Z70" s="65">
        <v>0.41086956521739132</v>
      </c>
      <c r="AA70" s="65">
        <v>0.4624145785876993</v>
      </c>
      <c r="AB70" s="65">
        <v>0.46916299559471364</v>
      </c>
      <c r="AC70" s="67">
        <v>26.544071020925809</v>
      </c>
      <c r="AD70" s="68">
        <v>23.878205128205131</v>
      </c>
      <c r="AE70" s="68">
        <v>23.223501389440251</v>
      </c>
      <c r="AF70" s="68">
        <v>40</v>
      </c>
      <c r="AG70" s="68">
        <v>36.808510638297868</v>
      </c>
      <c r="AH70" s="68">
        <v>25.887071891391543</v>
      </c>
      <c r="AI70" s="68">
        <v>11.266167460857723</v>
      </c>
      <c r="AJ70" s="68">
        <v>33.074534161490689</v>
      </c>
      <c r="AK70" s="68">
        <v>7.861635220125784</v>
      </c>
      <c r="AL70" s="68">
        <v>30.498573563374542</v>
      </c>
      <c r="AM70" s="68">
        <v>18.864734299516911</v>
      </c>
      <c r="AN70" s="68">
        <v>18.463680080992152</v>
      </c>
      <c r="AO70" s="68">
        <v>34.916299559471362</v>
      </c>
      <c r="AP70" s="66">
        <v>0.30645161290322581</v>
      </c>
      <c r="AQ70" s="65">
        <v>0.31542056074766356</v>
      </c>
      <c r="AR70" s="65">
        <v>0.31769722814498935</v>
      </c>
      <c r="AS70" s="65">
        <v>0.39120879120879121</v>
      </c>
      <c r="AT70" s="65">
        <v>0.35450819672131145</v>
      </c>
      <c r="AU70" s="65">
        <v>0.3941299790356394</v>
      </c>
      <c r="AV70" s="65">
        <v>0.41720430107526879</v>
      </c>
      <c r="AW70" s="65">
        <v>0.39240506329113922</v>
      </c>
      <c r="AX70" s="65">
        <v>0.35353535353535354</v>
      </c>
      <c r="AY70" s="65">
        <v>0.41111111111111109</v>
      </c>
      <c r="AZ70" s="65">
        <v>0.40041067761806981</v>
      </c>
      <c r="BA70" s="65">
        <v>0.44842105263157894</v>
      </c>
      <c r="BB70" s="69">
        <v>0.45093945720250522</v>
      </c>
    </row>
    <row r="71" spans="1:54" s="46" customFormat="1" ht="22.5" customHeight="1" x14ac:dyDescent="0.3">
      <c r="A71" s="58" t="s">
        <v>1452</v>
      </c>
      <c r="B71" s="46" t="s">
        <v>1452</v>
      </c>
      <c r="C71" s="59">
        <v>0.14220362079034457</v>
      </c>
      <c r="D71" s="59">
        <v>0.15104319717895975</v>
      </c>
      <c r="E71" s="59">
        <v>0.1546821931101407</v>
      </c>
      <c r="F71" s="59">
        <v>0.17262143717382578</v>
      </c>
      <c r="G71" s="59">
        <v>0.18105491900434612</v>
      </c>
      <c r="H71" s="59">
        <v>0.1897549681651553</v>
      </c>
      <c r="I71" s="59">
        <v>0.18569131832797428</v>
      </c>
      <c r="J71" s="59">
        <v>0.21240905416329831</v>
      </c>
      <c r="K71" s="59">
        <v>0.22189150264042246</v>
      </c>
      <c r="L71" s="59">
        <v>0.23931544000748153</v>
      </c>
      <c r="M71" s="59">
        <v>0.25695413526839705</v>
      </c>
      <c r="N71" s="59">
        <v>0.26386371873867343</v>
      </c>
      <c r="O71" s="59">
        <v>0.26841366401497424</v>
      </c>
      <c r="P71" s="70">
        <v>0.33333333333333331</v>
      </c>
      <c r="Q71" s="59">
        <v>0.3358513752846351</v>
      </c>
      <c r="R71" s="59">
        <v>0.33734090187920884</v>
      </c>
      <c r="S71" s="59">
        <v>0.34316638370118846</v>
      </c>
      <c r="T71" s="59">
        <v>0.35669768485748321</v>
      </c>
      <c r="U71" s="59">
        <v>0.36876226221956837</v>
      </c>
      <c r="V71" s="59">
        <v>0.37422328086164042</v>
      </c>
      <c r="W71" s="59">
        <v>0.38368209146550636</v>
      </c>
      <c r="X71" s="59">
        <v>0.39020372302454559</v>
      </c>
      <c r="Y71" s="59">
        <v>0.41080560849955655</v>
      </c>
      <c r="Z71" s="59">
        <v>0.43241812268360941</v>
      </c>
      <c r="AA71" s="59">
        <v>0.43376787607163447</v>
      </c>
      <c r="AB71" s="59">
        <v>0.44528483448806777</v>
      </c>
      <c r="AC71" s="71">
        <v>19.112971254298873</v>
      </c>
      <c r="AD71" s="72">
        <v>18.480817810567533</v>
      </c>
      <c r="AE71" s="72">
        <v>18.265870876906813</v>
      </c>
      <c r="AF71" s="72">
        <v>17.054494652736267</v>
      </c>
      <c r="AG71" s="72">
        <v>17.56427658531371</v>
      </c>
      <c r="AH71" s="72">
        <v>17.900729405441307</v>
      </c>
      <c r="AI71" s="72">
        <v>18.853196253366615</v>
      </c>
      <c r="AJ71" s="72">
        <v>17.127303730220806</v>
      </c>
      <c r="AK71" s="72">
        <v>16.831222038412314</v>
      </c>
      <c r="AL71" s="72">
        <v>17.149016849207502</v>
      </c>
      <c r="AM71" s="72">
        <v>17.546398741521234</v>
      </c>
      <c r="AN71" s="72">
        <v>16.990415733296103</v>
      </c>
      <c r="AO71" s="72">
        <v>17.687117047309354</v>
      </c>
      <c r="AP71" s="70">
        <v>0.30268743367251388</v>
      </c>
      <c r="AQ71" s="59">
        <v>0.30706559052835541</v>
      </c>
      <c r="AR71" s="59">
        <v>0.30925989467559784</v>
      </c>
      <c r="AS71" s="59">
        <v>0.31761592590365068</v>
      </c>
      <c r="AT71" s="59">
        <v>0.33056563845577319</v>
      </c>
      <c r="AU71" s="59">
        <v>0.34186225192444297</v>
      </c>
      <c r="AV71" s="59">
        <v>0.34658555267499414</v>
      </c>
      <c r="AW71" s="59">
        <v>0.35771946754897904</v>
      </c>
      <c r="AX71" s="59">
        <v>0.3632548272045259</v>
      </c>
      <c r="AY71" s="59">
        <v>0.38201118020224861</v>
      </c>
      <c r="AZ71" s="59">
        <v>0.40277843257429319</v>
      </c>
      <c r="BA71" s="59">
        <v>0.40483574812140288</v>
      </c>
      <c r="BB71" s="73">
        <v>0.41511692872535716</v>
      </c>
    </row>
    <row r="72" spans="1:54" x14ac:dyDescent="0.3">
      <c r="A72" s="14">
        <v>330</v>
      </c>
      <c r="B72" s="40" t="s">
        <v>1453</v>
      </c>
      <c r="C72" s="65">
        <v>0.18960396039603961</v>
      </c>
      <c r="D72" s="65">
        <v>0.19662363455809334</v>
      </c>
      <c r="E72" s="65">
        <v>0.20872121509064184</v>
      </c>
      <c r="F72" s="65">
        <v>0.23955147808358818</v>
      </c>
      <c r="G72" s="65">
        <v>0.24636251541307028</v>
      </c>
      <c r="H72" s="65">
        <v>0.24571020019065776</v>
      </c>
      <c r="I72" s="65">
        <v>0.24738154613466334</v>
      </c>
      <c r="J72" s="65">
        <v>0.28227684346701165</v>
      </c>
      <c r="K72" s="65">
        <v>0.29915380786460927</v>
      </c>
      <c r="L72" s="65">
        <v>0.32623071271124171</v>
      </c>
      <c r="M72" s="65">
        <v>0.36143102180838033</v>
      </c>
      <c r="N72" s="65">
        <v>0.36312021723031351</v>
      </c>
      <c r="O72" s="65">
        <v>0.36965758560359913</v>
      </c>
      <c r="P72" s="66">
        <v>0.37325097693180387</v>
      </c>
      <c r="Q72" s="65">
        <v>0.38929708547636543</v>
      </c>
      <c r="R72" s="65">
        <v>0.38765822784810128</v>
      </c>
      <c r="S72" s="65">
        <v>0.40321206959484124</v>
      </c>
      <c r="T72" s="65">
        <v>0.41555555555555557</v>
      </c>
      <c r="U72" s="65">
        <v>0.43191068728921966</v>
      </c>
      <c r="V72" s="65">
        <v>0.424190800681431</v>
      </c>
      <c r="W72" s="65">
        <v>0.43606748109365912</v>
      </c>
      <c r="X72" s="65">
        <v>0.45658129839189993</v>
      </c>
      <c r="Y72" s="65">
        <v>0.48235437782391011</v>
      </c>
      <c r="Z72" s="65">
        <v>0.50734585741811178</v>
      </c>
      <c r="AA72" s="65">
        <v>0.51252927400468384</v>
      </c>
      <c r="AB72" s="65">
        <v>0.5332446808510638</v>
      </c>
      <c r="AC72" s="67">
        <v>18.364701653576425</v>
      </c>
      <c r="AD72" s="68">
        <v>19.26734509182721</v>
      </c>
      <c r="AE72" s="68">
        <v>17.893701275745943</v>
      </c>
      <c r="AF72" s="68">
        <v>16.366059151125306</v>
      </c>
      <c r="AG72" s="68">
        <v>16.919304014248528</v>
      </c>
      <c r="AH72" s="68">
        <v>18.620048709856192</v>
      </c>
      <c r="AI72" s="68">
        <v>17.680925454676768</v>
      </c>
      <c r="AJ72" s="68">
        <v>15.379063762664746</v>
      </c>
      <c r="AK72" s="68">
        <v>15.742749052729065</v>
      </c>
      <c r="AL72" s="68">
        <v>15.61236651126684</v>
      </c>
      <c r="AM72" s="68">
        <v>14.591483560973145</v>
      </c>
      <c r="AN72" s="68">
        <v>14.940905677437033</v>
      </c>
      <c r="AO72" s="68">
        <v>16.358709524746466</v>
      </c>
      <c r="AP72" s="66">
        <v>0.3112837217071745</v>
      </c>
      <c r="AQ72" s="65">
        <v>0.32565195998031821</v>
      </c>
      <c r="AR72" s="65">
        <v>0.32826475849731662</v>
      </c>
      <c r="AS72" s="65">
        <v>0.35032529029070247</v>
      </c>
      <c r="AT72" s="65">
        <v>0.36112653708845699</v>
      </c>
      <c r="AU72" s="65">
        <v>0.37084798749511527</v>
      </c>
      <c r="AV72" s="65">
        <v>0.36886461178306673</v>
      </c>
      <c r="AW72" s="65">
        <v>0.38836276083467097</v>
      </c>
      <c r="AX72" s="65">
        <v>0.40562313703375491</v>
      </c>
      <c r="AY72" s="65">
        <v>0.43041069100391133</v>
      </c>
      <c r="AZ72" s="65">
        <v>0.45926524020993137</v>
      </c>
      <c r="BA72" s="65">
        <v>0.46445874037010565</v>
      </c>
      <c r="BB72" s="69">
        <v>0.47991526114234501</v>
      </c>
    </row>
    <row r="73" spans="1:54" x14ac:dyDescent="0.3">
      <c r="A73" s="14">
        <v>331</v>
      </c>
      <c r="B73" s="40" t="s">
        <v>1454</v>
      </c>
      <c r="C73" s="65">
        <v>0.14711033274956217</v>
      </c>
      <c r="D73" s="65">
        <v>0.14096185737976782</v>
      </c>
      <c r="E73" s="65">
        <v>0.12784588441330999</v>
      </c>
      <c r="F73" s="65">
        <v>0.16666666666666666</v>
      </c>
      <c r="G73" s="65">
        <v>0.1692573402417962</v>
      </c>
      <c r="H73" s="65">
        <v>0.16974789915966387</v>
      </c>
      <c r="I73" s="65">
        <v>0.1625615763546798</v>
      </c>
      <c r="J73" s="65">
        <v>0.22815533980582525</v>
      </c>
      <c r="K73" s="65">
        <v>0.22132471728594508</v>
      </c>
      <c r="L73" s="65">
        <v>0.23846153846153847</v>
      </c>
      <c r="M73" s="65">
        <v>0.24304538799414349</v>
      </c>
      <c r="N73" s="65">
        <v>0.26767676767676768</v>
      </c>
      <c r="O73" s="65">
        <v>0.27447833065810595</v>
      </c>
      <c r="P73" s="66">
        <v>0.33104125736738704</v>
      </c>
      <c r="Q73" s="65">
        <v>0.32263347527022601</v>
      </c>
      <c r="R73" s="65">
        <v>0.32292337411461686</v>
      </c>
      <c r="S73" s="65">
        <v>0.3235947919974595</v>
      </c>
      <c r="T73" s="65">
        <v>0.35628280333436246</v>
      </c>
      <c r="U73" s="65">
        <v>0.36223387843258253</v>
      </c>
      <c r="V73" s="65">
        <v>0.37637540453074436</v>
      </c>
      <c r="W73" s="65">
        <v>0.37971304637971304</v>
      </c>
      <c r="X73" s="65">
        <v>0.37249753856252049</v>
      </c>
      <c r="Y73" s="65">
        <v>0.39631816602987147</v>
      </c>
      <c r="Z73" s="65">
        <v>0.43212824010914053</v>
      </c>
      <c r="AA73" s="65">
        <v>0.43199737187910642</v>
      </c>
      <c r="AB73" s="65">
        <v>0.43581671913256381</v>
      </c>
      <c r="AC73" s="67">
        <v>18.393092461782487</v>
      </c>
      <c r="AD73" s="68">
        <v>18.167161789045817</v>
      </c>
      <c r="AE73" s="68">
        <v>19.507748970130688</v>
      </c>
      <c r="AF73" s="68">
        <v>15.692812533079284</v>
      </c>
      <c r="AG73" s="68">
        <v>18.702546309256626</v>
      </c>
      <c r="AH73" s="68">
        <v>19.248597927291865</v>
      </c>
      <c r="AI73" s="68">
        <v>21.381382817606458</v>
      </c>
      <c r="AJ73" s="68">
        <v>15.155770657388778</v>
      </c>
      <c r="AK73" s="68">
        <v>15.117282127657541</v>
      </c>
      <c r="AL73" s="68">
        <v>15.785662756833299</v>
      </c>
      <c r="AM73" s="68">
        <v>18.908285211499702</v>
      </c>
      <c r="AN73" s="68">
        <v>16.432060420233874</v>
      </c>
      <c r="AO73" s="68">
        <v>16.133838847445787</v>
      </c>
      <c r="AP73" s="66">
        <v>0.30206896551724138</v>
      </c>
      <c r="AQ73" s="65">
        <v>0.29266958424507661</v>
      </c>
      <c r="AR73" s="65">
        <v>0.29262986129997282</v>
      </c>
      <c r="AS73" s="65">
        <v>0.29911551862771374</v>
      </c>
      <c r="AT73" s="65">
        <v>0.32792037716081718</v>
      </c>
      <c r="AU73" s="65">
        <v>0.33237747653806049</v>
      </c>
      <c r="AV73" s="65">
        <v>0.34117329007839958</v>
      </c>
      <c r="AW73" s="65">
        <v>0.3538035961272476</v>
      </c>
      <c r="AX73" s="65">
        <v>0.34697217675941078</v>
      </c>
      <c r="AY73" s="65">
        <v>0.36724284499858317</v>
      </c>
      <c r="AZ73" s="65">
        <v>0.39640387275242045</v>
      </c>
      <c r="BA73" s="65">
        <v>0.40516767454645408</v>
      </c>
      <c r="BB73" s="69">
        <v>0.40695002871912694</v>
      </c>
    </row>
    <row r="74" spans="1:54" x14ac:dyDescent="0.3">
      <c r="A74" s="14">
        <v>332</v>
      </c>
      <c r="B74" s="40" t="s">
        <v>1455</v>
      </c>
      <c r="C74" s="65">
        <v>0.10679611650485436</v>
      </c>
      <c r="D74" s="65">
        <v>0.12525667351129363</v>
      </c>
      <c r="E74" s="65">
        <v>0.10815602836879433</v>
      </c>
      <c r="F74" s="65">
        <v>0.10450450450450451</v>
      </c>
      <c r="G74" s="65">
        <v>0.11343804537521815</v>
      </c>
      <c r="H74" s="65">
        <v>0.1476510067114094</v>
      </c>
      <c r="I74" s="65">
        <v>0.14579759862778729</v>
      </c>
      <c r="J74" s="65">
        <v>0.18801996672212978</v>
      </c>
      <c r="K74" s="65">
        <v>0.20163934426229507</v>
      </c>
      <c r="L74" s="65">
        <v>0.2204861111111111</v>
      </c>
      <c r="M74" s="65">
        <v>0.14616755793226383</v>
      </c>
      <c r="N74" s="65">
        <v>0.20677966101694914</v>
      </c>
      <c r="O74" s="65">
        <v>0.17971530249110321</v>
      </c>
      <c r="P74" s="66">
        <v>0.31619537275064269</v>
      </c>
      <c r="Q74" s="65">
        <v>0.30252583237657865</v>
      </c>
      <c r="R74" s="65">
        <v>0.31912408759124089</v>
      </c>
      <c r="S74" s="65">
        <v>0.33087818696883853</v>
      </c>
      <c r="T74" s="65">
        <v>0.37478608100399313</v>
      </c>
      <c r="U74" s="65">
        <v>0.35853314527503527</v>
      </c>
      <c r="V74" s="65">
        <v>0.37338109672085973</v>
      </c>
      <c r="W74" s="65">
        <v>0.3914590747330961</v>
      </c>
      <c r="X74" s="65">
        <v>0.41066110780226323</v>
      </c>
      <c r="Y74" s="65">
        <v>0.42158985462418808</v>
      </c>
      <c r="Z74" s="65">
        <v>0.42489400363416113</v>
      </c>
      <c r="AA74" s="65">
        <v>0.42665073199880488</v>
      </c>
      <c r="AB74" s="65">
        <v>0.41359773371104813</v>
      </c>
      <c r="AC74" s="67">
        <v>20.93992562457883</v>
      </c>
      <c r="AD74" s="68">
        <v>17.726915886528502</v>
      </c>
      <c r="AE74" s="68">
        <v>21.096805922244656</v>
      </c>
      <c r="AF74" s="68">
        <v>22.637368246433404</v>
      </c>
      <c r="AG74" s="68">
        <v>26.134803562877494</v>
      </c>
      <c r="AH74" s="68">
        <v>21.088213856362586</v>
      </c>
      <c r="AI74" s="68">
        <v>22.758349809307244</v>
      </c>
      <c r="AJ74" s="68">
        <v>20.343910801096634</v>
      </c>
      <c r="AK74" s="68">
        <v>20.902176353996815</v>
      </c>
      <c r="AL74" s="68">
        <v>20.110374351307698</v>
      </c>
      <c r="AM74" s="68">
        <v>27.872644570189731</v>
      </c>
      <c r="AN74" s="68">
        <v>21.987107098185575</v>
      </c>
      <c r="AO74" s="68">
        <v>23.388243121994492</v>
      </c>
      <c r="AP74" s="66">
        <v>0.28934262948207173</v>
      </c>
      <c r="AQ74" s="65">
        <v>0.28078569629816169</v>
      </c>
      <c r="AR74" s="65">
        <v>0.28929556279769364</v>
      </c>
      <c r="AS74" s="65">
        <v>0.30012239902080784</v>
      </c>
      <c r="AT74" s="65">
        <v>0.3380730571218436</v>
      </c>
      <c r="AU74" s="65">
        <v>0.32818159864766966</v>
      </c>
      <c r="AV74" s="65">
        <v>0.34188034188034189</v>
      </c>
      <c r="AW74" s="65">
        <v>0.36068462119305311</v>
      </c>
      <c r="AX74" s="65">
        <v>0.37852822580645162</v>
      </c>
      <c r="AY74" s="65">
        <v>0.39117878708322396</v>
      </c>
      <c r="AZ74" s="65">
        <v>0.38441625679523689</v>
      </c>
      <c r="BA74" s="65">
        <v>0.39370078740157483</v>
      </c>
      <c r="BB74" s="69">
        <v>0.37844343407328163</v>
      </c>
    </row>
    <row r="75" spans="1:54" x14ac:dyDescent="0.3">
      <c r="A75" s="14">
        <v>884</v>
      </c>
      <c r="B75" s="40" t="s">
        <v>1456</v>
      </c>
      <c r="C75" s="65">
        <v>7.9545454545454544E-2</v>
      </c>
      <c r="D75" s="65">
        <v>0.11194029850746269</v>
      </c>
      <c r="E75" s="65">
        <v>6.5573770491803282E-2</v>
      </c>
      <c r="F75" s="65">
        <v>9.3023255813953487E-2</v>
      </c>
      <c r="G75" s="65">
        <v>6.7669172932330823E-2</v>
      </c>
      <c r="H75" s="65">
        <v>0.11570247933884298</v>
      </c>
      <c r="I75" s="65">
        <v>9.9009900990099015E-2</v>
      </c>
      <c r="J75" s="65">
        <v>0.18518518518518517</v>
      </c>
      <c r="K75" s="65">
        <v>0.12578616352201258</v>
      </c>
      <c r="L75" s="65">
        <v>0.15789473684210525</v>
      </c>
      <c r="M75" s="65">
        <v>6.1643835616438353E-2</v>
      </c>
      <c r="N75" s="65">
        <v>0.1377245508982036</v>
      </c>
      <c r="O75" s="65">
        <v>0.18954248366013071</v>
      </c>
      <c r="P75" s="66">
        <v>0.32213209733487835</v>
      </c>
      <c r="Q75" s="65">
        <v>0.34328358208955223</v>
      </c>
      <c r="R75" s="65">
        <v>0.32803943044906902</v>
      </c>
      <c r="S75" s="65">
        <v>0.33902829684997332</v>
      </c>
      <c r="T75" s="65">
        <v>0.35462097611630322</v>
      </c>
      <c r="U75" s="65">
        <v>0.35172769468798348</v>
      </c>
      <c r="V75" s="65">
        <v>0.36382536382536385</v>
      </c>
      <c r="W75" s="65">
        <v>0.37605396290050591</v>
      </c>
      <c r="X75" s="65">
        <v>0.37450424929178472</v>
      </c>
      <c r="Y75" s="65">
        <v>0.38581314878892736</v>
      </c>
      <c r="Z75" s="65">
        <v>0.3944636678200692</v>
      </c>
      <c r="AA75" s="65">
        <v>0.37733574442435203</v>
      </c>
      <c r="AB75" s="65">
        <v>0.39952437574316291</v>
      </c>
      <c r="AC75" s="67">
        <v>24.258664278942383</v>
      </c>
      <c r="AD75" s="68">
        <v>23.134328358208954</v>
      </c>
      <c r="AE75" s="68">
        <v>26.246565995726574</v>
      </c>
      <c r="AF75" s="68">
        <v>24.600504103601985</v>
      </c>
      <c r="AG75" s="68">
        <v>28.695180318397242</v>
      </c>
      <c r="AH75" s="68">
        <v>23.60252153491405</v>
      </c>
      <c r="AI75" s="68">
        <v>26.48154628352648</v>
      </c>
      <c r="AJ75" s="68">
        <v>19.086877771532073</v>
      </c>
      <c r="AK75" s="68">
        <v>24.871808576977212</v>
      </c>
      <c r="AL75" s="68">
        <v>22.79184119468221</v>
      </c>
      <c r="AM75" s="68">
        <v>33.281983220363088</v>
      </c>
      <c r="AN75" s="68">
        <v>23.961119352614844</v>
      </c>
      <c r="AO75" s="68">
        <v>20.99818920830322</v>
      </c>
      <c r="AP75" s="66">
        <v>0.31036383682469681</v>
      </c>
      <c r="AQ75" s="65">
        <v>0.32675906183368869</v>
      </c>
      <c r="AR75" s="65">
        <v>0.3116016427104723</v>
      </c>
      <c r="AS75" s="65">
        <v>0.32317682317682317</v>
      </c>
      <c r="AT75" s="65">
        <v>0.33608547838756681</v>
      </c>
      <c r="AU75" s="65">
        <v>0.3378640776699029</v>
      </c>
      <c r="AV75" s="65">
        <v>0.35061728395061731</v>
      </c>
      <c r="AW75" s="65">
        <v>0.36259143155694878</v>
      </c>
      <c r="AX75" s="65">
        <v>0.35395010395010396</v>
      </c>
      <c r="AY75" s="65">
        <v>0.36744432661717924</v>
      </c>
      <c r="AZ75" s="65">
        <v>0.36861702127659574</v>
      </c>
      <c r="BA75" s="65">
        <v>0.35542168674698793</v>
      </c>
      <c r="BB75" s="69">
        <v>0.38201634877384194</v>
      </c>
    </row>
    <row r="76" spans="1:54" x14ac:dyDescent="0.3">
      <c r="A76" s="14">
        <v>333</v>
      </c>
      <c r="B76" s="40" t="s">
        <v>1457</v>
      </c>
      <c r="C76" s="65">
        <v>0.13196480938416422</v>
      </c>
      <c r="D76" s="65">
        <v>0.15269461077844312</v>
      </c>
      <c r="E76" s="65">
        <v>0.1343065693430657</v>
      </c>
      <c r="F76" s="65">
        <v>0.15191986644407346</v>
      </c>
      <c r="G76" s="65">
        <v>0.15680473372781065</v>
      </c>
      <c r="H76" s="65">
        <v>0.19440353460972018</v>
      </c>
      <c r="I76" s="65">
        <v>0.15547703180212014</v>
      </c>
      <c r="J76" s="65">
        <v>0.2058287795992714</v>
      </c>
      <c r="K76" s="65">
        <v>0.20853858784893267</v>
      </c>
      <c r="L76" s="65">
        <v>0.20839580209895053</v>
      </c>
      <c r="M76" s="65">
        <v>0.25823451910408435</v>
      </c>
      <c r="N76" s="65">
        <v>0.24507389162561577</v>
      </c>
      <c r="O76" s="65">
        <v>0.26021798365122617</v>
      </c>
      <c r="P76" s="66">
        <v>0.2442827442827443</v>
      </c>
      <c r="Q76" s="65">
        <v>0.22887558216899534</v>
      </c>
      <c r="R76" s="65">
        <v>0.24575718015665796</v>
      </c>
      <c r="S76" s="65">
        <v>0.25114304376224689</v>
      </c>
      <c r="T76" s="65">
        <v>0.28396694214876034</v>
      </c>
      <c r="U76" s="65">
        <v>0.28327114427860695</v>
      </c>
      <c r="V76" s="65">
        <v>0.27655068078668682</v>
      </c>
      <c r="W76" s="65">
        <v>0.28889606197546802</v>
      </c>
      <c r="X76" s="65">
        <v>0.30465587044534415</v>
      </c>
      <c r="Y76" s="65">
        <v>0.34573231484556627</v>
      </c>
      <c r="Z76" s="65">
        <v>0.38028649386084584</v>
      </c>
      <c r="AA76" s="65">
        <v>0.38602559667934971</v>
      </c>
      <c r="AB76" s="65">
        <v>0.40826330532212884</v>
      </c>
      <c r="AC76" s="67">
        <v>11.231793489858008</v>
      </c>
      <c r="AD76" s="68">
        <v>7.6180971390552212</v>
      </c>
      <c r="AE76" s="68">
        <v>11.145061081359225</v>
      </c>
      <c r="AF76" s="68">
        <v>9.9223177318173423</v>
      </c>
      <c r="AG76" s="68">
        <v>12.71622084209497</v>
      </c>
      <c r="AH76" s="68">
        <v>8.8867609668886764</v>
      </c>
      <c r="AI76" s="68">
        <v>12.107364898456668</v>
      </c>
      <c r="AJ76" s="68">
        <v>8.3067282376196623</v>
      </c>
      <c r="AK76" s="68">
        <v>9.6117282596411471</v>
      </c>
      <c r="AL76" s="68">
        <v>13.733651274661574</v>
      </c>
      <c r="AM76" s="68">
        <v>12.205197475676149</v>
      </c>
      <c r="AN76" s="68">
        <v>14.095170505373394</v>
      </c>
      <c r="AO76" s="68">
        <v>14.804532167090267</v>
      </c>
      <c r="AP76" s="66">
        <v>0.22281390134529147</v>
      </c>
      <c r="AQ76" s="65">
        <v>0.21502449646162222</v>
      </c>
      <c r="AR76" s="65">
        <v>0.22539343825020006</v>
      </c>
      <c r="AS76" s="65">
        <v>0.23490849494673585</v>
      </c>
      <c r="AT76" s="65">
        <v>0.26074034044852745</v>
      </c>
      <c r="AU76" s="65">
        <v>0.26777920410783057</v>
      </c>
      <c r="AV76" s="65">
        <v>0.25884784293464219</v>
      </c>
      <c r="AW76" s="65">
        <v>0.27639155470249521</v>
      </c>
      <c r="AX76" s="65">
        <v>0.28827315980968377</v>
      </c>
      <c r="AY76" s="65">
        <v>0.32082653616095702</v>
      </c>
      <c r="AZ76" s="65">
        <v>0.3551882958547819</v>
      </c>
      <c r="BA76" s="65">
        <v>0.35511747231974072</v>
      </c>
      <c r="BB76" s="69">
        <v>0.37799442896935931</v>
      </c>
    </row>
    <row r="77" spans="1:54" x14ac:dyDescent="0.3">
      <c r="A77" s="14">
        <v>893</v>
      </c>
      <c r="B77" s="40" t="s">
        <v>1458</v>
      </c>
      <c r="C77" s="65">
        <v>0.11</v>
      </c>
      <c r="D77" s="65">
        <v>0.10087719298245613</v>
      </c>
      <c r="E77" s="65">
        <v>6.1611374407582936E-2</v>
      </c>
      <c r="F77" s="65">
        <v>0.11363636363636363</v>
      </c>
      <c r="G77" s="65">
        <v>0.10945273631840796</v>
      </c>
      <c r="H77" s="65">
        <v>0.15384615384615385</v>
      </c>
      <c r="I77" s="65">
        <v>9.8214285714285712E-2</v>
      </c>
      <c r="J77" s="65">
        <v>0.1024390243902439</v>
      </c>
      <c r="K77" s="65">
        <v>0.11926605504587157</v>
      </c>
      <c r="L77" s="65">
        <v>0.10038610038610038</v>
      </c>
      <c r="M77" s="65">
        <v>0.12236286919831224</v>
      </c>
      <c r="N77" s="65">
        <v>0.18587360594795538</v>
      </c>
      <c r="O77" s="65">
        <v>0.1553030303030303</v>
      </c>
      <c r="P77" s="66">
        <v>0.3349884144323072</v>
      </c>
      <c r="Q77" s="65">
        <v>0.34068071312803888</v>
      </c>
      <c r="R77" s="65">
        <v>0.34245723172628306</v>
      </c>
      <c r="S77" s="65">
        <v>0.33622291021671824</v>
      </c>
      <c r="T77" s="65">
        <v>0.35400122174709836</v>
      </c>
      <c r="U77" s="65">
        <v>0.37946698970321019</v>
      </c>
      <c r="V77" s="65">
        <v>0.37431781701444622</v>
      </c>
      <c r="W77" s="65">
        <v>0.3776525198938992</v>
      </c>
      <c r="X77" s="65">
        <v>0.35546875</v>
      </c>
      <c r="Y77" s="65">
        <v>0.37580263602568437</v>
      </c>
      <c r="Z77" s="65">
        <v>0.39415807560137456</v>
      </c>
      <c r="AA77" s="65">
        <v>0.3927381745502998</v>
      </c>
      <c r="AB77" s="65">
        <v>0.39434628975265018</v>
      </c>
      <c r="AC77" s="67">
        <v>22.49884144323072</v>
      </c>
      <c r="AD77" s="68">
        <v>23.980352014558274</v>
      </c>
      <c r="AE77" s="68">
        <v>28.084585731870014</v>
      </c>
      <c r="AF77" s="68">
        <v>22.258654658035461</v>
      </c>
      <c r="AG77" s="68">
        <v>24.454848542869041</v>
      </c>
      <c r="AH77" s="68">
        <v>22.562083585705633</v>
      </c>
      <c r="AI77" s="68">
        <v>27.610353130016051</v>
      </c>
      <c r="AJ77" s="68">
        <v>27.521349550365532</v>
      </c>
      <c r="AK77" s="68">
        <v>23.620269495412842</v>
      </c>
      <c r="AL77" s="68">
        <v>27.541653563958402</v>
      </c>
      <c r="AM77" s="68">
        <v>27.179520640306233</v>
      </c>
      <c r="AN77" s="68">
        <v>20.686456860234443</v>
      </c>
      <c r="AO77" s="68">
        <v>23.904325944961986</v>
      </c>
      <c r="AP77" s="66">
        <v>0.3210183172927662</v>
      </c>
      <c r="AQ77" s="65">
        <v>0.32417748264412921</v>
      </c>
      <c r="AR77" s="65">
        <v>0.32516053706946879</v>
      </c>
      <c r="AS77" s="65">
        <v>0.32472108044627129</v>
      </c>
      <c r="AT77" s="65">
        <v>0.33985611510791369</v>
      </c>
      <c r="AU77" s="65">
        <v>0.36768082663605051</v>
      </c>
      <c r="AV77" s="65">
        <v>0.35579514824797842</v>
      </c>
      <c r="AW77" s="65">
        <v>0.36013660353927351</v>
      </c>
      <c r="AX77" s="65">
        <v>0.33981762917933128</v>
      </c>
      <c r="AY77" s="65">
        <v>0.35363579863269112</v>
      </c>
      <c r="AZ77" s="65">
        <v>0.37368922783603431</v>
      </c>
      <c r="BA77" s="65">
        <v>0.37572607765209415</v>
      </c>
      <c r="BB77" s="69">
        <v>0.37394957983193278</v>
      </c>
    </row>
    <row r="78" spans="1:54" x14ac:dyDescent="0.3">
      <c r="A78" s="14">
        <v>334</v>
      </c>
      <c r="B78" s="40" t="s">
        <v>1459</v>
      </c>
      <c r="C78" s="65">
        <v>0.13019390581717452</v>
      </c>
      <c r="D78" s="65">
        <v>0.12684365781710916</v>
      </c>
      <c r="E78" s="65">
        <v>0.15119363395225463</v>
      </c>
      <c r="F78" s="65">
        <v>0.16147308781869688</v>
      </c>
      <c r="G78" s="65">
        <v>0.14121037463976946</v>
      </c>
      <c r="H78" s="65">
        <v>0.18085106382978725</v>
      </c>
      <c r="I78" s="65">
        <v>0.12941176470588237</v>
      </c>
      <c r="J78" s="65">
        <v>0.15733333333333333</v>
      </c>
      <c r="K78" s="65">
        <v>0.17981072555205047</v>
      </c>
      <c r="L78" s="65">
        <v>0.20543806646525681</v>
      </c>
      <c r="M78" s="65">
        <v>0.23</v>
      </c>
      <c r="N78" s="65">
        <v>0.21201413427561838</v>
      </c>
      <c r="O78" s="65">
        <v>0.22456140350877193</v>
      </c>
      <c r="P78" s="66">
        <v>0.37747615553925162</v>
      </c>
      <c r="Q78" s="65">
        <v>0.38253338145073978</v>
      </c>
      <c r="R78" s="65">
        <v>0.3871758934828311</v>
      </c>
      <c r="S78" s="65">
        <v>0.40940078937926083</v>
      </c>
      <c r="T78" s="65">
        <v>0.40506768483165567</v>
      </c>
      <c r="U78" s="65">
        <v>0.41991495393338057</v>
      </c>
      <c r="V78" s="65">
        <v>0.42376599634369289</v>
      </c>
      <c r="W78" s="65">
        <v>0.43545421110702465</v>
      </c>
      <c r="X78" s="65">
        <v>0.43644220381706877</v>
      </c>
      <c r="Y78" s="65">
        <v>0.44304267161410016</v>
      </c>
      <c r="Z78" s="65">
        <v>0.46603705049037414</v>
      </c>
      <c r="AA78" s="65">
        <v>0.46853401236813386</v>
      </c>
      <c r="AB78" s="65">
        <v>0.47263313609467456</v>
      </c>
      <c r="AC78" s="67">
        <v>24.728224972207709</v>
      </c>
      <c r="AD78" s="68">
        <v>25.568972363363063</v>
      </c>
      <c r="AE78" s="68">
        <v>23.598225953057646</v>
      </c>
      <c r="AF78" s="68">
        <v>24.792770156056395</v>
      </c>
      <c r="AG78" s="68">
        <v>26.385731019188619</v>
      </c>
      <c r="AH78" s="68">
        <v>23.906389010359334</v>
      </c>
      <c r="AI78" s="68">
        <v>29.435423163781049</v>
      </c>
      <c r="AJ78" s="68">
        <v>27.812087777369133</v>
      </c>
      <c r="AK78" s="68">
        <v>25.663147826501831</v>
      </c>
      <c r="AL78" s="68">
        <v>23.760460514884336</v>
      </c>
      <c r="AM78" s="68">
        <v>23.603705049037412</v>
      </c>
      <c r="AN78" s="68">
        <v>25.651987809251548</v>
      </c>
      <c r="AO78" s="68">
        <v>24.807173258590261</v>
      </c>
      <c r="AP78" s="66">
        <v>0.34855847100745058</v>
      </c>
      <c r="AQ78" s="65">
        <v>0.35466237942122186</v>
      </c>
      <c r="AR78" s="65">
        <v>0.35964097802537914</v>
      </c>
      <c r="AS78" s="65">
        <v>0.38152866242038219</v>
      </c>
      <c r="AT78" s="65">
        <v>0.37670384138785623</v>
      </c>
      <c r="AU78" s="65">
        <v>0.39180737961225764</v>
      </c>
      <c r="AV78" s="65">
        <v>0.39121951219512197</v>
      </c>
      <c r="AW78" s="65">
        <v>0.40174531351001941</v>
      </c>
      <c r="AX78" s="65">
        <v>0.41014867485455719</v>
      </c>
      <c r="AY78" s="65">
        <v>0.41705221414408461</v>
      </c>
      <c r="AZ78" s="65">
        <v>0.44284310514248282</v>
      </c>
      <c r="BA78" s="65">
        <v>0.4445910290237467</v>
      </c>
      <c r="BB78" s="69">
        <v>0.44897959183673469</v>
      </c>
    </row>
    <row r="79" spans="1:54" x14ac:dyDescent="0.3">
      <c r="A79" s="14">
        <v>860</v>
      </c>
      <c r="B79" s="40" t="s">
        <v>1460</v>
      </c>
      <c r="C79" s="65">
        <v>0.10689655172413794</v>
      </c>
      <c r="D79" s="65">
        <v>0.11519607843137254</v>
      </c>
      <c r="E79" s="65">
        <v>0.10611303344867359</v>
      </c>
      <c r="F79" s="65">
        <v>0.11307901907356949</v>
      </c>
      <c r="G79" s="65">
        <v>0.11748633879781421</v>
      </c>
      <c r="H79" s="65">
        <v>0.15106951871657753</v>
      </c>
      <c r="I79" s="65">
        <v>0.13294797687861271</v>
      </c>
      <c r="J79" s="65">
        <v>0.14507042253521127</v>
      </c>
      <c r="K79" s="65">
        <v>0.13480392156862744</v>
      </c>
      <c r="L79" s="65">
        <v>0.12322274881516587</v>
      </c>
      <c r="M79" s="65">
        <v>0.15783410138248849</v>
      </c>
      <c r="N79" s="65">
        <v>0.19490586932447398</v>
      </c>
      <c r="O79" s="65">
        <v>0.18047673098751418</v>
      </c>
      <c r="P79" s="66">
        <v>0.32738896366083448</v>
      </c>
      <c r="Q79" s="65">
        <v>0.33084709643047416</v>
      </c>
      <c r="R79" s="65">
        <v>0.32875722543352603</v>
      </c>
      <c r="S79" s="65">
        <v>0.33107392501588645</v>
      </c>
      <c r="T79" s="65">
        <v>0.34414565240138117</v>
      </c>
      <c r="U79" s="65">
        <v>0.3587832393231265</v>
      </c>
      <c r="V79" s="65">
        <v>0.3613963039014374</v>
      </c>
      <c r="W79" s="65">
        <v>0.36921397379912663</v>
      </c>
      <c r="X79" s="65">
        <v>0.37427552385198393</v>
      </c>
      <c r="Y79" s="65">
        <v>0.38459748720335041</v>
      </c>
      <c r="Z79" s="65">
        <v>0.4066881176740979</v>
      </c>
      <c r="AA79" s="65">
        <v>0.39968297101449274</v>
      </c>
      <c r="AB79" s="65">
        <v>0.40637969880232422</v>
      </c>
      <c r="AC79" s="67">
        <v>22.049241193669655</v>
      </c>
      <c r="AD79" s="68">
        <v>21.565101799910163</v>
      </c>
      <c r="AE79" s="68">
        <v>22.264419198485243</v>
      </c>
      <c r="AF79" s="68">
        <v>21.799490594231695</v>
      </c>
      <c r="AG79" s="68">
        <v>22.665931360356694</v>
      </c>
      <c r="AH79" s="68">
        <v>20.771372060654897</v>
      </c>
      <c r="AI79" s="68">
        <v>22.844832702282471</v>
      </c>
      <c r="AJ79" s="68">
        <v>22.414355126391534</v>
      </c>
      <c r="AK79" s="68">
        <v>23.947160228335648</v>
      </c>
      <c r="AL79" s="68">
        <v>26.137473838818455</v>
      </c>
      <c r="AM79" s="68">
        <v>24.885401629160942</v>
      </c>
      <c r="AN79" s="68">
        <v>20.477710169001874</v>
      </c>
      <c r="AO79" s="68">
        <v>22.590296781481005</v>
      </c>
      <c r="AP79" s="66">
        <v>0.30778663396689149</v>
      </c>
      <c r="AQ79" s="65">
        <v>0.31359670620527397</v>
      </c>
      <c r="AR79" s="65">
        <v>0.31046897205116059</v>
      </c>
      <c r="AS79" s="65">
        <v>0.31534984276729561</v>
      </c>
      <c r="AT79" s="65">
        <v>0.3280202157644086</v>
      </c>
      <c r="AU79" s="65">
        <v>0.34423004870738105</v>
      </c>
      <c r="AV79" s="65">
        <v>0.34624233128834359</v>
      </c>
      <c r="AW79" s="65">
        <v>0.35309017223910844</v>
      </c>
      <c r="AX79" s="65">
        <v>0.35431140171638742</v>
      </c>
      <c r="AY79" s="65">
        <v>0.36122881355932202</v>
      </c>
      <c r="AZ79" s="65">
        <v>0.38411703239289446</v>
      </c>
      <c r="BA79" s="65">
        <v>0.38068823831535697</v>
      </c>
      <c r="BB79" s="69">
        <v>0.38501181017822633</v>
      </c>
    </row>
    <row r="80" spans="1:54" x14ac:dyDescent="0.3">
      <c r="A80" s="14">
        <v>861</v>
      </c>
      <c r="B80" s="40" t="s">
        <v>1461</v>
      </c>
      <c r="C80" s="65">
        <v>9.5703125E-2</v>
      </c>
      <c r="D80" s="65">
        <v>0.11131386861313869</v>
      </c>
      <c r="E80" s="65">
        <v>0.10467289719626169</v>
      </c>
      <c r="F80" s="65">
        <v>0.11594202898550725</v>
      </c>
      <c r="G80" s="65">
        <v>0.12665406427221171</v>
      </c>
      <c r="H80" s="65">
        <v>0.126953125</v>
      </c>
      <c r="I80" s="65">
        <v>0.13347921225382933</v>
      </c>
      <c r="J80" s="65">
        <v>0.12475247524752475</v>
      </c>
      <c r="K80" s="65">
        <v>0.1532567049808429</v>
      </c>
      <c r="L80" s="65">
        <v>0.1603960396039604</v>
      </c>
      <c r="M80" s="65">
        <v>0.15010570824524314</v>
      </c>
      <c r="N80" s="65">
        <v>0.15427509293680297</v>
      </c>
      <c r="O80" s="65">
        <v>0.19169960474308301</v>
      </c>
      <c r="P80" s="66">
        <v>0.26580526072911859</v>
      </c>
      <c r="Q80" s="65">
        <v>0.26565295169946335</v>
      </c>
      <c r="R80" s="65">
        <v>0.26298568507157466</v>
      </c>
      <c r="S80" s="65">
        <v>0.26680761099365752</v>
      </c>
      <c r="T80" s="65">
        <v>0.2575210589651023</v>
      </c>
      <c r="U80" s="65">
        <v>0.29012841091492775</v>
      </c>
      <c r="V80" s="65">
        <v>0.29355108877721942</v>
      </c>
      <c r="W80" s="65">
        <v>0.30405405405405406</v>
      </c>
      <c r="X80" s="65">
        <v>0.33174678724416945</v>
      </c>
      <c r="Y80" s="65">
        <v>0.31708471367723617</v>
      </c>
      <c r="Z80" s="65">
        <v>0.3489080751650584</v>
      </c>
      <c r="AA80" s="65">
        <v>0.3434823977164605</v>
      </c>
      <c r="AB80" s="65">
        <v>0.38795303726391017</v>
      </c>
      <c r="AC80" s="67">
        <v>17.010213572911859</v>
      </c>
      <c r="AD80" s="68">
        <v>15.433908308632466</v>
      </c>
      <c r="AE80" s="68">
        <v>15.831278787531296</v>
      </c>
      <c r="AF80" s="68">
        <v>15.086558200815025</v>
      </c>
      <c r="AG80" s="68">
        <v>13.086699469289059</v>
      </c>
      <c r="AH80" s="68">
        <v>16.317528591492774</v>
      </c>
      <c r="AI80" s="68">
        <v>16.00718765233901</v>
      </c>
      <c r="AJ80" s="68">
        <v>17.930157880652931</v>
      </c>
      <c r="AK80" s="68">
        <v>17.849008226332653</v>
      </c>
      <c r="AL80" s="68">
        <v>15.668867407327577</v>
      </c>
      <c r="AM80" s="68">
        <v>19.880236691981526</v>
      </c>
      <c r="AN80" s="68">
        <v>18.920730477965751</v>
      </c>
      <c r="AO80" s="68">
        <v>19.625343252082715</v>
      </c>
      <c r="AP80" s="66">
        <v>0.23329600597237776</v>
      </c>
      <c r="AQ80" s="65">
        <v>0.23527298850574713</v>
      </c>
      <c r="AR80" s="65">
        <v>0.23456375838926175</v>
      </c>
      <c r="AS80" s="65">
        <v>0.23825848474460062</v>
      </c>
      <c r="AT80" s="65">
        <v>0.23461283917935141</v>
      </c>
      <c r="AU80" s="65">
        <v>0.2623169107856192</v>
      </c>
      <c r="AV80" s="65">
        <v>0.26783831282952547</v>
      </c>
      <c r="AW80" s="65">
        <v>0.27082568807339452</v>
      </c>
      <c r="AX80" s="65">
        <v>0.29622569576820434</v>
      </c>
      <c r="AY80" s="65">
        <v>0.28686019862490453</v>
      </c>
      <c r="AZ80" s="65">
        <v>0.31040131040131042</v>
      </c>
      <c r="BA80" s="65">
        <v>0.30492424242424243</v>
      </c>
      <c r="BB80" s="69">
        <v>0.34766734279918865</v>
      </c>
    </row>
    <row r="81" spans="1:54" x14ac:dyDescent="0.3">
      <c r="A81" s="14">
        <v>894</v>
      </c>
      <c r="B81" s="40" t="s">
        <v>1462</v>
      </c>
      <c r="C81" s="65">
        <v>6.7934782608695649E-2</v>
      </c>
      <c r="D81" s="65">
        <v>0.11253196930946291</v>
      </c>
      <c r="E81" s="65">
        <v>0.11731843575418995</v>
      </c>
      <c r="F81" s="65">
        <v>0.11497326203208556</v>
      </c>
      <c r="G81" s="65">
        <v>0.12345679012345678</v>
      </c>
      <c r="H81" s="65">
        <v>0.1466275659824047</v>
      </c>
      <c r="I81" s="65">
        <v>0.12275449101796407</v>
      </c>
      <c r="J81" s="65">
        <v>0.15335463258785942</v>
      </c>
      <c r="K81" s="65">
        <v>0.14749262536873156</v>
      </c>
      <c r="L81" s="65">
        <v>0.18042813455657492</v>
      </c>
      <c r="M81" s="65">
        <v>0.19637462235649547</v>
      </c>
      <c r="N81" s="65">
        <v>0.15083798882681565</v>
      </c>
      <c r="O81" s="65">
        <v>0.13461538461538461</v>
      </c>
      <c r="P81" s="66">
        <v>0.3119318181818182</v>
      </c>
      <c r="Q81" s="65">
        <v>0.33220530174844898</v>
      </c>
      <c r="R81" s="65">
        <v>0.31263383297644537</v>
      </c>
      <c r="S81" s="65">
        <v>0.32378378378378381</v>
      </c>
      <c r="T81" s="65">
        <v>0.33637829124126811</v>
      </c>
      <c r="U81" s="65">
        <v>0.35229067930489733</v>
      </c>
      <c r="V81" s="65">
        <v>0.36776636019469983</v>
      </c>
      <c r="W81" s="65">
        <v>0.3662437948152234</v>
      </c>
      <c r="X81" s="65">
        <v>0.38042269187986649</v>
      </c>
      <c r="Y81" s="65">
        <v>0.3933759442184776</v>
      </c>
      <c r="Z81" s="65">
        <v>0.41581170790585398</v>
      </c>
      <c r="AA81" s="65">
        <v>0.42422502870264062</v>
      </c>
      <c r="AB81" s="65">
        <v>0.43053173241852488</v>
      </c>
      <c r="AC81" s="67">
        <v>24.399703557312254</v>
      </c>
      <c r="AD81" s="68">
        <v>21.967333243898608</v>
      </c>
      <c r="AE81" s="68">
        <v>19.531539722225546</v>
      </c>
      <c r="AF81" s="68">
        <v>20.881052175169824</v>
      </c>
      <c r="AG81" s="68">
        <v>21.292150111781133</v>
      </c>
      <c r="AH81" s="68">
        <v>20.566311332249263</v>
      </c>
      <c r="AI81" s="68">
        <v>24.501186917673575</v>
      </c>
      <c r="AJ81" s="68">
        <v>21.288916222736397</v>
      </c>
      <c r="AK81" s="68">
        <v>23.293006651113494</v>
      </c>
      <c r="AL81" s="68">
        <v>21.29478096619027</v>
      </c>
      <c r="AM81" s="68">
        <v>21.943708554935849</v>
      </c>
      <c r="AN81" s="68">
        <v>27.338703987582498</v>
      </c>
      <c r="AO81" s="68">
        <v>29.591634780314024</v>
      </c>
      <c r="AP81" s="66">
        <v>0.26973684210526316</v>
      </c>
      <c r="AQ81" s="65">
        <v>0.29251386321626616</v>
      </c>
      <c r="AR81" s="65">
        <v>0.28122192273135671</v>
      </c>
      <c r="AS81" s="65">
        <v>0.28866906474820142</v>
      </c>
      <c r="AT81" s="65">
        <v>0.30480549199084667</v>
      </c>
      <c r="AU81" s="65">
        <v>0.32098214285714288</v>
      </c>
      <c r="AV81" s="65">
        <v>0.33027943197434723</v>
      </c>
      <c r="AW81" s="65">
        <v>0.33490122295390407</v>
      </c>
      <c r="AX81" s="65">
        <v>0.34347215722976132</v>
      </c>
      <c r="AY81" s="65">
        <v>0.359375</v>
      </c>
      <c r="AZ81" s="65">
        <v>0.37927565392354123</v>
      </c>
      <c r="BA81" s="65">
        <v>0.37761904761904763</v>
      </c>
      <c r="BB81" s="69">
        <v>0.38573508005822416</v>
      </c>
    </row>
    <row r="82" spans="1:54" x14ac:dyDescent="0.3">
      <c r="A82" s="14">
        <v>335</v>
      </c>
      <c r="B82" s="40" t="s">
        <v>1463</v>
      </c>
      <c r="C82" s="65">
        <v>0.12521150592216582</v>
      </c>
      <c r="D82" s="65">
        <v>0.13089005235602094</v>
      </c>
      <c r="E82" s="65">
        <v>0.15399610136452241</v>
      </c>
      <c r="F82" s="65">
        <v>0.14401294498381878</v>
      </c>
      <c r="G82" s="65">
        <v>0.15421303656597773</v>
      </c>
      <c r="H82" s="65">
        <v>0.13526570048309178</v>
      </c>
      <c r="I82" s="65">
        <v>0.15058479532163743</v>
      </c>
      <c r="J82" s="65">
        <v>0.17391304347826086</v>
      </c>
      <c r="K82" s="65">
        <v>0.16821192052980133</v>
      </c>
      <c r="L82" s="65">
        <v>0.19946091644204852</v>
      </c>
      <c r="M82" s="65">
        <v>0.22074074074074074</v>
      </c>
      <c r="N82" s="65">
        <v>0.25147928994082841</v>
      </c>
      <c r="O82" s="65">
        <v>0.24320652173913043</v>
      </c>
      <c r="P82" s="66">
        <v>0.31313462168358991</v>
      </c>
      <c r="Q82" s="65">
        <v>0.29145408163265307</v>
      </c>
      <c r="R82" s="65">
        <v>0.30902777777777779</v>
      </c>
      <c r="S82" s="65">
        <v>0.31007499184871212</v>
      </c>
      <c r="T82" s="65">
        <v>0.32870662460567823</v>
      </c>
      <c r="U82" s="65">
        <v>0.33571650606154801</v>
      </c>
      <c r="V82" s="65">
        <v>0.37200622083981338</v>
      </c>
      <c r="W82" s="65">
        <v>0.36142997704165303</v>
      </c>
      <c r="X82" s="65">
        <v>0.38504738504738506</v>
      </c>
      <c r="Y82" s="65">
        <v>0.41852801171731968</v>
      </c>
      <c r="Z82" s="65">
        <v>0.42930780559646536</v>
      </c>
      <c r="AA82" s="65">
        <v>0.44110275689223055</v>
      </c>
      <c r="AB82" s="65">
        <v>0.43369443406798658</v>
      </c>
      <c r="AC82" s="67">
        <v>18.79231157614241</v>
      </c>
      <c r="AD82" s="68">
        <v>16.056402927663214</v>
      </c>
      <c r="AE82" s="68">
        <v>15.503167641325538</v>
      </c>
      <c r="AF82" s="68">
        <v>16.606204686489335</v>
      </c>
      <c r="AG82" s="68">
        <v>17.44935880397005</v>
      </c>
      <c r="AH82" s="68">
        <v>20.045080557845623</v>
      </c>
      <c r="AI82" s="68">
        <v>22.142142551817596</v>
      </c>
      <c r="AJ82" s="68">
        <v>18.751693356339217</v>
      </c>
      <c r="AK82" s="68">
        <v>21.683546451758374</v>
      </c>
      <c r="AL82" s="68">
        <v>21.906709527527116</v>
      </c>
      <c r="AM82" s="68">
        <v>20.856706485572463</v>
      </c>
      <c r="AN82" s="68">
        <v>18.962346695140216</v>
      </c>
      <c r="AO82" s="68">
        <v>19.048791232885616</v>
      </c>
      <c r="AP82" s="66">
        <v>0.2826564215148189</v>
      </c>
      <c r="AQ82" s="65">
        <v>0.26664869236991101</v>
      </c>
      <c r="AR82" s="65">
        <v>0.28742189622385222</v>
      </c>
      <c r="AS82" s="65">
        <v>0.28222523744911804</v>
      </c>
      <c r="AT82" s="65">
        <v>0.29981574098446961</v>
      </c>
      <c r="AU82" s="65">
        <v>0.30328295987493487</v>
      </c>
      <c r="AV82" s="65">
        <v>0.33316234932033856</v>
      </c>
      <c r="AW82" s="65">
        <v>0.32777179763186221</v>
      </c>
      <c r="AX82" s="65">
        <v>0.33962264150943394</v>
      </c>
      <c r="AY82" s="65">
        <v>0.37172473365966024</v>
      </c>
      <c r="AZ82" s="65">
        <v>0.38779121203184902</v>
      </c>
      <c r="BA82" s="65">
        <v>0.40415105217641972</v>
      </c>
      <c r="BB82" s="69">
        <v>0.39261646645180193</v>
      </c>
    </row>
    <row r="83" spans="1:54" x14ac:dyDescent="0.3">
      <c r="A83" s="14">
        <v>937</v>
      </c>
      <c r="B83" s="40" t="s">
        <v>1464</v>
      </c>
      <c r="C83" s="65">
        <v>9.4240837696335081E-2</v>
      </c>
      <c r="D83" s="65">
        <v>8.83054892601432E-2</v>
      </c>
      <c r="E83" s="65">
        <v>8.1521739130434784E-2</v>
      </c>
      <c r="F83" s="65">
        <v>9.9750623441396513E-2</v>
      </c>
      <c r="G83" s="65">
        <v>0.16321243523316062</v>
      </c>
      <c r="H83" s="65">
        <v>0.12048192771084337</v>
      </c>
      <c r="I83" s="65">
        <v>0.13207547169811321</v>
      </c>
      <c r="J83" s="65">
        <v>0.11058823529411765</v>
      </c>
      <c r="K83" s="65">
        <v>0.15990453460620524</v>
      </c>
      <c r="L83" s="65">
        <v>0.14087759815242495</v>
      </c>
      <c r="M83" s="65">
        <v>0.16115702479338842</v>
      </c>
      <c r="N83" s="65">
        <v>0.15655577299412915</v>
      </c>
      <c r="O83" s="65">
        <v>0.19917012448132779</v>
      </c>
      <c r="P83" s="66">
        <v>0.35644835809943132</v>
      </c>
      <c r="Q83" s="65">
        <v>0.35765379113018597</v>
      </c>
      <c r="R83" s="65">
        <v>0.35442368699330279</v>
      </c>
      <c r="S83" s="65">
        <v>0.3686343612334802</v>
      </c>
      <c r="T83" s="65">
        <v>0.36814399728307012</v>
      </c>
      <c r="U83" s="65">
        <v>0.38274706867671693</v>
      </c>
      <c r="V83" s="65">
        <v>0.39024813465209091</v>
      </c>
      <c r="W83" s="65">
        <v>0.39613089857168687</v>
      </c>
      <c r="X83" s="65">
        <v>0.38857938718662954</v>
      </c>
      <c r="Y83" s="65">
        <v>0.41317579663444326</v>
      </c>
      <c r="Z83" s="65">
        <v>0.44226861259929801</v>
      </c>
      <c r="AA83" s="65">
        <v>0.44328786791098351</v>
      </c>
      <c r="AB83" s="65">
        <v>0.45686128672368909</v>
      </c>
      <c r="AC83" s="67">
        <v>26.220752040309627</v>
      </c>
      <c r="AD83" s="68">
        <v>26.934830187004277</v>
      </c>
      <c r="AE83" s="68">
        <v>27.290194786286804</v>
      </c>
      <c r="AF83" s="68">
        <v>26.888373779208369</v>
      </c>
      <c r="AG83" s="68">
        <v>20.493156204990949</v>
      </c>
      <c r="AH83" s="68">
        <v>26.226514096587355</v>
      </c>
      <c r="AI83" s="68">
        <v>25.817266295397769</v>
      </c>
      <c r="AJ83" s="68">
        <v>28.55426632775692</v>
      </c>
      <c r="AK83" s="68">
        <v>22.867485258042429</v>
      </c>
      <c r="AL83" s="68">
        <v>27.229819848201831</v>
      </c>
      <c r="AM83" s="68">
        <v>28.111158780590962</v>
      </c>
      <c r="AN83" s="68">
        <v>28.673209491685437</v>
      </c>
      <c r="AO83" s="68">
        <v>25.769116224236132</v>
      </c>
      <c r="AP83" s="66">
        <v>0.33927653008743358</v>
      </c>
      <c r="AQ83" s="65">
        <v>0.33887872234237232</v>
      </c>
      <c r="AR83" s="65">
        <v>0.33780205230056271</v>
      </c>
      <c r="AS83" s="65">
        <v>0.3508887425938117</v>
      </c>
      <c r="AT83" s="65">
        <v>0.35553784860557769</v>
      </c>
      <c r="AU83" s="65">
        <v>0.36570086139389191</v>
      </c>
      <c r="AV83" s="65">
        <v>0.37463319204434303</v>
      </c>
      <c r="AW83" s="65">
        <v>0.37575554063129618</v>
      </c>
      <c r="AX83" s="65">
        <v>0.37303261398669479</v>
      </c>
      <c r="AY83" s="65">
        <v>0.39358697458049507</v>
      </c>
      <c r="AZ83" s="65">
        <v>0.41919620145836867</v>
      </c>
      <c r="BA83" s="65">
        <v>0.41920105211244452</v>
      </c>
      <c r="BB83" s="69">
        <v>0.43566552901023892</v>
      </c>
    </row>
    <row r="84" spans="1:54" x14ac:dyDescent="0.3">
      <c r="A84" s="14">
        <v>336</v>
      </c>
      <c r="B84" s="40" t="s">
        <v>1465</v>
      </c>
      <c r="C84" s="65">
        <v>0.13403880070546736</v>
      </c>
      <c r="D84" s="65">
        <v>0.14760147601476015</v>
      </c>
      <c r="E84" s="65">
        <v>0.15693430656934307</v>
      </c>
      <c r="F84" s="65">
        <v>0.15547024952015356</v>
      </c>
      <c r="G84" s="65">
        <v>0.1464354527938343</v>
      </c>
      <c r="H84" s="65">
        <v>0.16888045540796964</v>
      </c>
      <c r="I84" s="65">
        <v>0.20857699805068225</v>
      </c>
      <c r="J84" s="65">
        <v>0.21428571428571427</v>
      </c>
      <c r="K84" s="65">
        <v>0.22334004024144868</v>
      </c>
      <c r="L84" s="65">
        <v>0.25294117647058822</v>
      </c>
      <c r="M84" s="65">
        <v>0.27106227106227104</v>
      </c>
      <c r="N84" s="65">
        <v>0.28050713153724249</v>
      </c>
      <c r="O84" s="65">
        <v>0.24408014571948999</v>
      </c>
      <c r="P84" s="66">
        <v>0.35850773430391264</v>
      </c>
      <c r="Q84" s="65">
        <v>0.35032119914346893</v>
      </c>
      <c r="R84" s="65">
        <v>0.35375000000000001</v>
      </c>
      <c r="S84" s="65">
        <v>0.35563228312473028</v>
      </c>
      <c r="T84" s="65">
        <v>0.3456032719836401</v>
      </c>
      <c r="U84" s="65">
        <v>0.36722931247426926</v>
      </c>
      <c r="V84" s="65">
        <v>0.36069023569023567</v>
      </c>
      <c r="W84" s="65">
        <v>0.39294926913155631</v>
      </c>
      <c r="X84" s="65">
        <v>0.42069892473118281</v>
      </c>
      <c r="Y84" s="65">
        <v>0.44536182612918895</v>
      </c>
      <c r="Z84" s="65">
        <v>0.47678314983245573</v>
      </c>
      <c r="AA84" s="65">
        <v>0.48858669256920834</v>
      </c>
      <c r="AB84" s="65">
        <v>0.48476052249637153</v>
      </c>
      <c r="AC84" s="67">
        <v>22.446893359844527</v>
      </c>
      <c r="AD84" s="68">
        <v>20.271972312870879</v>
      </c>
      <c r="AE84" s="68">
        <v>19.681569343065693</v>
      </c>
      <c r="AF84" s="68">
        <v>20.01620336045767</v>
      </c>
      <c r="AG84" s="68">
        <v>19.916781918980579</v>
      </c>
      <c r="AH84" s="68">
        <v>19.834885706629962</v>
      </c>
      <c r="AI84" s="68">
        <v>15.211323763955342</v>
      </c>
      <c r="AJ84" s="68">
        <v>17.866355484584204</v>
      </c>
      <c r="AK84" s="68">
        <v>19.735888448973412</v>
      </c>
      <c r="AL84" s="68">
        <v>19.242064965860074</v>
      </c>
      <c r="AM84" s="68">
        <v>20.572087877018468</v>
      </c>
      <c r="AN84" s="68">
        <v>20.807956103196585</v>
      </c>
      <c r="AO84" s="68">
        <v>24.068037677688153</v>
      </c>
      <c r="AP84" s="66">
        <v>0.31247739602169983</v>
      </c>
      <c r="AQ84" s="65">
        <v>0.3121306916927355</v>
      </c>
      <c r="AR84" s="65">
        <v>0.31716417910447764</v>
      </c>
      <c r="AS84" s="65">
        <v>0.3188865398167724</v>
      </c>
      <c r="AT84" s="65">
        <v>0.31072874493927127</v>
      </c>
      <c r="AU84" s="65">
        <v>0.33186738836265223</v>
      </c>
      <c r="AV84" s="65">
        <v>0.33367947386638974</v>
      </c>
      <c r="AW84" s="65">
        <v>0.36485507246376814</v>
      </c>
      <c r="AX84" s="65">
        <v>0.38475632099670209</v>
      </c>
      <c r="AY84" s="65">
        <v>0.40716231996885949</v>
      </c>
      <c r="AZ84" s="65">
        <v>0.43415559772296014</v>
      </c>
      <c r="BA84" s="65">
        <v>0.43977695167286246</v>
      </c>
      <c r="BB84" s="69">
        <v>0.43425076452599387</v>
      </c>
    </row>
    <row r="85" spans="1:54" x14ac:dyDescent="0.3">
      <c r="A85" s="14">
        <v>885</v>
      </c>
      <c r="B85" s="40" t="s">
        <v>1466</v>
      </c>
      <c r="C85" s="65">
        <v>7.020872865275142E-2</v>
      </c>
      <c r="D85" s="65">
        <v>6.9284064665127015E-2</v>
      </c>
      <c r="E85" s="65">
        <v>0.10515873015873016</v>
      </c>
      <c r="F85" s="65">
        <v>0.10089686098654709</v>
      </c>
      <c r="G85" s="65">
        <v>0.12698412698412698</v>
      </c>
      <c r="H85" s="65">
        <v>0.11816192560175055</v>
      </c>
      <c r="I85" s="65">
        <v>0.11752136752136752</v>
      </c>
      <c r="J85" s="65">
        <v>0.1396761133603239</v>
      </c>
      <c r="K85" s="65">
        <v>0.14313346228239845</v>
      </c>
      <c r="L85" s="65">
        <v>0.17263843648208468</v>
      </c>
      <c r="M85" s="65">
        <v>0.14545454545454545</v>
      </c>
      <c r="N85" s="65">
        <v>0.13476263399693722</v>
      </c>
      <c r="O85" s="65">
        <v>0.14237855946398659</v>
      </c>
      <c r="P85" s="66">
        <v>0.33678373382624771</v>
      </c>
      <c r="Q85" s="65">
        <v>0.34991023339317773</v>
      </c>
      <c r="R85" s="65">
        <v>0.35416306041197854</v>
      </c>
      <c r="S85" s="65">
        <v>0.34275677484108397</v>
      </c>
      <c r="T85" s="65">
        <v>0.35369248403471426</v>
      </c>
      <c r="U85" s="65">
        <v>0.36801861702127658</v>
      </c>
      <c r="V85" s="65">
        <v>0.38087304231922692</v>
      </c>
      <c r="W85" s="65">
        <v>0.390406162464986</v>
      </c>
      <c r="X85" s="65">
        <v>0.37704623133657134</v>
      </c>
      <c r="Y85" s="65">
        <v>0.4153144940747493</v>
      </c>
      <c r="Z85" s="65">
        <v>0.41765673551453114</v>
      </c>
      <c r="AA85" s="65">
        <v>0.42216504319058995</v>
      </c>
      <c r="AB85" s="65">
        <v>0.44649238292270077</v>
      </c>
      <c r="AC85" s="67">
        <v>26.657500517349632</v>
      </c>
      <c r="AD85" s="68">
        <v>28.062616872805069</v>
      </c>
      <c r="AE85" s="68">
        <v>24.900433025324837</v>
      </c>
      <c r="AF85" s="68">
        <v>24.185991385453686</v>
      </c>
      <c r="AG85" s="68">
        <v>22.670835705058728</v>
      </c>
      <c r="AH85" s="68">
        <v>24.985669141952606</v>
      </c>
      <c r="AI85" s="68">
        <v>26.335167479785937</v>
      </c>
      <c r="AJ85" s="68">
        <v>25.073004910466214</v>
      </c>
      <c r="AK85" s="68">
        <v>23.391276905417289</v>
      </c>
      <c r="AL85" s="68">
        <v>24.267605759266463</v>
      </c>
      <c r="AM85" s="68">
        <v>27.220219005998569</v>
      </c>
      <c r="AN85" s="68">
        <v>28.740240919365274</v>
      </c>
      <c r="AO85" s="68">
        <v>30.411382345871417</v>
      </c>
      <c r="AP85" s="66">
        <v>0.31312110493515244</v>
      </c>
      <c r="AQ85" s="65">
        <v>0.32966849908379142</v>
      </c>
      <c r="AR85" s="65">
        <v>0.33418245502308552</v>
      </c>
      <c r="AS85" s="65">
        <v>0.32596513075965133</v>
      </c>
      <c r="AT85" s="65">
        <v>0.33842394624312766</v>
      </c>
      <c r="AU85" s="65">
        <v>0.35037849528811987</v>
      </c>
      <c r="AV85" s="65">
        <v>0.36182380216383309</v>
      </c>
      <c r="AW85" s="65">
        <v>0.3704479535932968</v>
      </c>
      <c r="AX85" s="65">
        <v>0.35714285714285715</v>
      </c>
      <c r="AY85" s="65">
        <v>0.39088375143466142</v>
      </c>
      <c r="AZ85" s="65">
        <v>0.39055299539170507</v>
      </c>
      <c r="BA85" s="65">
        <v>0.39136855923859531</v>
      </c>
      <c r="BB85" s="69">
        <v>0.41579303347987828</v>
      </c>
    </row>
    <row r="86" spans="1:54" s="46" customFormat="1" ht="22.5" customHeight="1" x14ac:dyDescent="0.3">
      <c r="A86" s="58" t="s">
        <v>1467</v>
      </c>
      <c r="B86" s="46" t="s">
        <v>1467</v>
      </c>
      <c r="C86" s="59">
        <v>0.11362812613265676</v>
      </c>
      <c r="D86" s="59">
        <v>0.11062906724511931</v>
      </c>
      <c r="E86" s="59">
        <v>0.12994634473507713</v>
      </c>
      <c r="F86" s="59">
        <v>0.13716275021758051</v>
      </c>
      <c r="G86" s="59">
        <v>0.14316163410301955</v>
      </c>
      <c r="H86" s="59">
        <v>0.15644002211166391</v>
      </c>
      <c r="I86" s="59">
        <v>0.15631067961165049</v>
      </c>
      <c r="J86" s="59">
        <v>0.16444701795020267</v>
      </c>
      <c r="K86" s="59">
        <v>0.16475644699140402</v>
      </c>
      <c r="L86" s="59">
        <v>0.17429008671994559</v>
      </c>
      <c r="M86" s="59">
        <v>0.20861037234042554</v>
      </c>
      <c r="N86" s="59">
        <v>0.19092827004219409</v>
      </c>
      <c r="O86" s="59">
        <v>0.19320913461538461</v>
      </c>
      <c r="P86" s="70">
        <v>0.3194526960122423</v>
      </c>
      <c r="Q86" s="59">
        <v>0.32512238036339564</v>
      </c>
      <c r="R86" s="59">
        <v>0.32598531521647395</v>
      </c>
      <c r="S86" s="59">
        <v>0.34219713917700495</v>
      </c>
      <c r="T86" s="59">
        <v>0.35906196873229107</v>
      </c>
      <c r="U86" s="59">
        <v>0.36935915759039312</v>
      </c>
      <c r="V86" s="59">
        <v>0.37454249694997965</v>
      </c>
      <c r="W86" s="59">
        <v>0.37441443237316857</v>
      </c>
      <c r="X86" s="59">
        <v>0.37148717270125875</v>
      </c>
      <c r="Y86" s="59">
        <v>0.39671903097750483</v>
      </c>
      <c r="Z86" s="59">
        <v>0.41334902721041333</v>
      </c>
      <c r="AA86" s="59">
        <v>0.41582586427656848</v>
      </c>
      <c r="AB86" s="59">
        <v>0.42381847288926011</v>
      </c>
      <c r="AC86" s="71">
        <v>20.582456987958551</v>
      </c>
      <c r="AD86" s="72">
        <v>21.449331311827631</v>
      </c>
      <c r="AE86" s="72">
        <v>19.603897048139682</v>
      </c>
      <c r="AF86" s="72">
        <v>20.503438895942445</v>
      </c>
      <c r="AG86" s="72">
        <v>21.590033462927153</v>
      </c>
      <c r="AH86" s="72">
        <v>21.29191354787292</v>
      </c>
      <c r="AI86" s="72">
        <v>21.823181733832918</v>
      </c>
      <c r="AJ86" s="72">
        <v>20.996741442296589</v>
      </c>
      <c r="AK86" s="72">
        <v>20.673072570985475</v>
      </c>
      <c r="AL86" s="72">
        <v>22.242894425755924</v>
      </c>
      <c r="AM86" s="72">
        <v>20.473865486998779</v>
      </c>
      <c r="AN86" s="72">
        <v>22.489759423437437</v>
      </c>
      <c r="AO86" s="72">
        <v>23.060933827387551</v>
      </c>
      <c r="AP86" s="70">
        <v>0.30085321716915314</v>
      </c>
      <c r="AQ86" s="59">
        <v>0.30626837212997537</v>
      </c>
      <c r="AR86" s="59">
        <v>0.30805563649189527</v>
      </c>
      <c r="AS86" s="59">
        <v>0.32400500393828474</v>
      </c>
      <c r="AT86" s="59">
        <v>0.3405406229048577</v>
      </c>
      <c r="AU86" s="59">
        <v>0.35193061840120665</v>
      </c>
      <c r="AV86" s="59">
        <v>0.35767354596622891</v>
      </c>
      <c r="AW86" s="59">
        <v>0.35777543247831872</v>
      </c>
      <c r="AX86" s="59">
        <v>0.35400735906482339</v>
      </c>
      <c r="AY86" s="59">
        <v>0.37654063893130951</v>
      </c>
      <c r="AZ86" s="59">
        <v>0.39403963127861041</v>
      </c>
      <c r="BA86" s="59">
        <v>0.39293984143779426</v>
      </c>
      <c r="BB86" s="73">
        <v>0.39988147963321063</v>
      </c>
    </row>
    <row r="87" spans="1:54" x14ac:dyDescent="0.3">
      <c r="A87" s="14">
        <v>820</v>
      </c>
      <c r="B87" s="40" t="s">
        <v>1468</v>
      </c>
      <c r="C87" s="65">
        <v>9.1836734693877556E-2</v>
      </c>
      <c r="D87" s="65">
        <v>0.10199004975124377</v>
      </c>
      <c r="E87" s="65">
        <v>0.13698630136986301</v>
      </c>
      <c r="F87" s="65">
        <v>0.15270935960591134</v>
      </c>
      <c r="G87" s="65">
        <v>0.13866666666666666</v>
      </c>
      <c r="H87" s="65">
        <v>0.16582914572864321</v>
      </c>
      <c r="I87" s="65">
        <v>0.15269461077844312</v>
      </c>
      <c r="J87" s="65">
        <v>0.16580310880829016</v>
      </c>
      <c r="K87" s="65" t="s">
        <v>1859</v>
      </c>
      <c r="L87" s="65" t="s">
        <v>1859</v>
      </c>
      <c r="M87" s="65" t="s">
        <v>1859</v>
      </c>
      <c r="N87" s="65" t="s">
        <v>1859</v>
      </c>
      <c r="O87" s="65" t="s">
        <v>1859</v>
      </c>
      <c r="P87" s="66">
        <v>0.32943423251372644</v>
      </c>
      <c r="Q87" s="65">
        <v>0.33269598470363287</v>
      </c>
      <c r="R87" s="65">
        <v>0.33979033728350044</v>
      </c>
      <c r="S87" s="65">
        <v>0.3562743748566185</v>
      </c>
      <c r="T87" s="65">
        <v>0.37021180712032448</v>
      </c>
      <c r="U87" s="65">
        <v>0.37566371681415928</v>
      </c>
      <c r="V87" s="65">
        <v>0.38704720087815586</v>
      </c>
      <c r="W87" s="65">
        <v>0.40262733348697854</v>
      </c>
      <c r="X87" s="65" t="s">
        <v>1859</v>
      </c>
      <c r="Y87" s="65" t="s">
        <v>1859</v>
      </c>
      <c r="Z87" s="65" t="s">
        <v>1859</v>
      </c>
      <c r="AA87" s="65" t="s">
        <v>1859</v>
      </c>
      <c r="AB87" s="65" t="s">
        <v>1859</v>
      </c>
      <c r="AC87" s="67">
        <v>23.75974978198489</v>
      </c>
      <c r="AD87" s="68">
        <v>23.07059349523891</v>
      </c>
      <c r="AE87" s="68">
        <v>20.280403591363743</v>
      </c>
      <c r="AF87" s="68">
        <v>20.356501525070716</v>
      </c>
      <c r="AG87" s="68">
        <v>23.154514045365783</v>
      </c>
      <c r="AH87" s="68">
        <v>20.983457108551605</v>
      </c>
      <c r="AI87" s="68">
        <v>23.435259009971272</v>
      </c>
      <c r="AJ87" s="68">
        <v>23.68242246786884</v>
      </c>
      <c r="AK87" s="68" t="s">
        <v>1859</v>
      </c>
      <c r="AL87" s="68" t="s">
        <v>1859</v>
      </c>
      <c r="AM87" s="68" t="s">
        <v>1859</v>
      </c>
      <c r="AN87" s="68" t="s">
        <v>1859</v>
      </c>
      <c r="AO87" s="68" t="s">
        <v>1859</v>
      </c>
      <c r="AP87" s="66">
        <v>0.30910281597904388</v>
      </c>
      <c r="AQ87" s="65">
        <v>0.3124727431312691</v>
      </c>
      <c r="AR87" s="65">
        <v>0.32138416908412765</v>
      </c>
      <c r="AS87" s="65">
        <v>0.33892969569779641</v>
      </c>
      <c r="AT87" s="65">
        <v>0.35217120299189697</v>
      </c>
      <c r="AU87" s="65">
        <v>0.35868239121594142</v>
      </c>
      <c r="AV87" s="65">
        <v>0.37103702188586624</v>
      </c>
      <c r="AW87" s="65">
        <v>0.38328042328042328</v>
      </c>
      <c r="AX87" s="65" t="s">
        <v>1859</v>
      </c>
      <c r="AY87" s="65" t="s">
        <v>1859</v>
      </c>
      <c r="AZ87" s="65" t="s">
        <v>1859</v>
      </c>
      <c r="BA87" s="65" t="s">
        <v>1859</v>
      </c>
      <c r="BB87" s="69" t="s">
        <v>1859</v>
      </c>
    </row>
    <row r="88" spans="1:54" x14ac:dyDescent="0.3">
      <c r="A88" s="14">
        <v>822</v>
      </c>
      <c r="B88" s="40" t="s">
        <v>1469</v>
      </c>
      <c r="C88" s="65" t="s">
        <v>1859</v>
      </c>
      <c r="D88" s="65" t="s">
        <v>1859</v>
      </c>
      <c r="E88" s="65" t="s">
        <v>1859</v>
      </c>
      <c r="F88" s="65" t="s">
        <v>1859</v>
      </c>
      <c r="G88" s="65" t="s">
        <v>1859</v>
      </c>
      <c r="H88" s="65" t="s">
        <v>1859</v>
      </c>
      <c r="I88" s="65" t="s">
        <v>1859</v>
      </c>
      <c r="J88" s="65" t="s">
        <v>1859</v>
      </c>
      <c r="K88" s="65">
        <v>0.24229074889867841</v>
      </c>
      <c r="L88" s="65">
        <v>0.21428571428571427</v>
      </c>
      <c r="M88" s="65">
        <v>0.27722772277227725</v>
      </c>
      <c r="N88" s="65">
        <v>0.31275720164609055</v>
      </c>
      <c r="O88" s="65">
        <v>0.26839826839826841</v>
      </c>
      <c r="P88" s="66" t="s">
        <v>1859</v>
      </c>
      <c r="Q88" s="65" t="s">
        <v>1859</v>
      </c>
      <c r="R88" s="65" t="s">
        <v>1859</v>
      </c>
      <c r="S88" s="65" t="s">
        <v>1859</v>
      </c>
      <c r="T88" s="65" t="s">
        <v>1859</v>
      </c>
      <c r="U88" s="65" t="s">
        <v>1859</v>
      </c>
      <c r="V88" s="65" t="s">
        <v>1859</v>
      </c>
      <c r="W88" s="65" t="s">
        <v>1859</v>
      </c>
      <c r="X88" s="65">
        <v>0.41035120147874304</v>
      </c>
      <c r="Y88" s="65">
        <v>0.4689655172413793</v>
      </c>
      <c r="Z88" s="65">
        <v>0.45934466019417475</v>
      </c>
      <c r="AA88" s="65">
        <v>0.45645645645645644</v>
      </c>
      <c r="AB88" s="65">
        <v>0.43626570915619389</v>
      </c>
      <c r="AC88" s="67" t="s">
        <v>1859</v>
      </c>
      <c r="AD88" s="68" t="s">
        <v>1859</v>
      </c>
      <c r="AE88" s="68" t="s">
        <v>1859</v>
      </c>
      <c r="AF88" s="68" t="s">
        <v>1859</v>
      </c>
      <c r="AG88" s="68" t="s">
        <v>1859</v>
      </c>
      <c r="AH88" s="68" t="s">
        <v>1859</v>
      </c>
      <c r="AI88" s="68" t="s">
        <v>1859</v>
      </c>
      <c r="AJ88" s="68" t="s">
        <v>1859</v>
      </c>
      <c r="AK88" s="68">
        <v>16.806045258006463</v>
      </c>
      <c r="AL88" s="68">
        <v>25.467980295566505</v>
      </c>
      <c r="AM88" s="68">
        <v>18.211693742189748</v>
      </c>
      <c r="AN88" s="68">
        <v>14.369925481036589</v>
      </c>
      <c r="AO88" s="68">
        <v>16.786744075792548</v>
      </c>
      <c r="AP88" s="66" t="s">
        <v>1859</v>
      </c>
      <c r="AQ88" s="65" t="s">
        <v>1859</v>
      </c>
      <c r="AR88" s="65" t="s">
        <v>1859</v>
      </c>
      <c r="AS88" s="65" t="s">
        <v>1859</v>
      </c>
      <c r="AT88" s="65" t="s">
        <v>1859</v>
      </c>
      <c r="AU88" s="65" t="s">
        <v>1859</v>
      </c>
      <c r="AV88" s="65" t="s">
        <v>1859</v>
      </c>
      <c r="AW88" s="65" t="s">
        <v>1859</v>
      </c>
      <c r="AX88" s="65">
        <v>0.38972972972972975</v>
      </c>
      <c r="AY88" s="65">
        <v>0.4358974358974359</v>
      </c>
      <c r="AZ88" s="65">
        <v>0.43945945945945947</v>
      </c>
      <c r="BA88" s="65">
        <v>0.43815513626834379</v>
      </c>
      <c r="BB88" s="69">
        <v>0.41587802313354366</v>
      </c>
    </row>
    <row r="89" spans="1:54" x14ac:dyDescent="0.3">
      <c r="A89" s="14">
        <v>873</v>
      </c>
      <c r="B89" s="40" t="s">
        <v>1470</v>
      </c>
      <c r="C89" s="65">
        <v>7.5235109717868343E-2</v>
      </c>
      <c r="D89" s="65">
        <v>6.860158311345646E-2</v>
      </c>
      <c r="E89" s="65">
        <v>0.12406947890818859</v>
      </c>
      <c r="F89" s="65">
        <v>0.14138817480719795</v>
      </c>
      <c r="G89" s="65">
        <v>9.3198992443324941E-2</v>
      </c>
      <c r="H89" s="65">
        <v>0.11274509803921569</v>
      </c>
      <c r="I89" s="65">
        <v>0.11658031088082901</v>
      </c>
      <c r="J89" s="65">
        <v>0.14105793450881612</v>
      </c>
      <c r="K89" s="65">
        <v>0.12873563218390804</v>
      </c>
      <c r="L89" s="65">
        <v>0.15955056179775282</v>
      </c>
      <c r="M89" s="65">
        <v>0.16200000000000001</v>
      </c>
      <c r="N89" s="65">
        <v>0.16457960644007155</v>
      </c>
      <c r="O89" s="65">
        <v>0.16147859922178989</v>
      </c>
      <c r="P89" s="66">
        <v>0.31552458381726672</v>
      </c>
      <c r="Q89" s="65">
        <v>0.33542022386643899</v>
      </c>
      <c r="R89" s="65">
        <v>0.33717164447643039</v>
      </c>
      <c r="S89" s="65">
        <v>0.36023054755043227</v>
      </c>
      <c r="T89" s="65">
        <v>0.37591642228739003</v>
      </c>
      <c r="U89" s="65">
        <v>0.37924258663808502</v>
      </c>
      <c r="V89" s="65">
        <v>0.39423417049876192</v>
      </c>
      <c r="W89" s="65">
        <v>0.38911143481427529</v>
      </c>
      <c r="X89" s="65">
        <v>0.38373525787713431</v>
      </c>
      <c r="Y89" s="65">
        <v>0.40944175192963561</v>
      </c>
      <c r="Z89" s="65">
        <v>0.42050903725562522</v>
      </c>
      <c r="AA89" s="65">
        <v>0.41151965223691361</v>
      </c>
      <c r="AB89" s="65">
        <v>0.4173416789396171</v>
      </c>
      <c r="AC89" s="67">
        <v>24.028947409939839</v>
      </c>
      <c r="AD89" s="68">
        <v>26.681864075298257</v>
      </c>
      <c r="AE89" s="68">
        <v>21.31021655682418</v>
      </c>
      <c r="AF89" s="68">
        <v>21.884237274323432</v>
      </c>
      <c r="AG89" s="68">
        <v>28.271742984406512</v>
      </c>
      <c r="AH89" s="68">
        <v>26.649748859886934</v>
      </c>
      <c r="AI89" s="68">
        <v>27.765385961793289</v>
      </c>
      <c r="AJ89" s="68">
        <v>24.805350030545917</v>
      </c>
      <c r="AK89" s="68">
        <v>25.499962569322626</v>
      </c>
      <c r="AL89" s="68">
        <v>24.989119013188279</v>
      </c>
      <c r="AM89" s="68">
        <v>25.850903725562524</v>
      </c>
      <c r="AN89" s="68">
        <v>24.694004579684208</v>
      </c>
      <c r="AO89" s="68">
        <v>25.586307971782716</v>
      </c>
      <c r="AP89" s="66">
        <v>0.30154968094804013</v>
      </c>
      <c r="AQ89" s="65">
        <v>0.3175221238938053</v>
      </c>
      <c r="AR89" s="65">
        <v>0.32276463680590506</v>
      </c>
      <c r="AS89" s="65">
        <v>0.34590136340683386</v>
      </c>
      <c r="AT89" s="65">
        <v>0.35674013326499232</v>
      </c>
      <c r="AU89" s="65">
        <v>0.36113886113886112</v>
      </c>
      <c r="AV89" s="65">
        <v>0.37649006622516556</v>
      </c>
      <c r="AW89" s="65">
        <v>0.37238920020376975</v>
      </c>
      <c r="AX89" s="65">
        <v>0.36559843034663181</v>
      </c>
      <c r="AY89" s="65">
        <v>0.39095744680851063</v>
      </c>
      <c r="AZ89" s="65">
        <v>0.39868287740628167</v>
      </c>
      <c r="BA89" s="65">
        <v>0.38881578947368423</v>
      </c>
      <c r="BB89" s="69">
        <v>0.39522367978472922</v>
      </c>
    </row>
    <row r="90" spans="1:54" x14ac:dyDescent="0.3">
      <c r="A90" s="14">
        <v>823</v>
      </c>
      <c r="B90" s="40" t="s">
        <v>1471</v>
      </c>
      <c r="C90" s="65" t="s">
        <v>1859</v>
      </c>
      <c r="D90" s="65" t="s">
        <v>1859</v>
      </c>
      <c r="E90" s="65" t="s">
        <v>1859</v>
      </c>
      <c r="F90" s="65" t="s">
        <v>1859</v>
      </c>
      <c r="G90" s="65" t="s">
        <v>1859</v>
      </c>
      <c r="H90" s="65" t="s">
        <v>1859</v>
      </c>
      <c r="I90" s="65" t="s">
        <v>1859</v>
      </c>
      <c r="J90" s="65" t="s">
        <v>1859</v>
      </c>
      <c r="K90" s="65">
        <v>0.13375796178343949</v>
      </c>
      <c r="L90" s="65">
        <v>0.19774011299435029</v>
      </c>
      <c r="M90" s="65">
        <v>0.15763546798029557</v>
      </c>
      <c r="N90" s="65">
        <v>0.15948275862068967</v>
      </c>
      <c r="O90" s="65">
        <v>0.17258883248730963</v>
      </c>
      <c r="P90" s="66" t="s">
        <v>1859</v>
      </c>
      <c r="Q90" s="65" t="s">
        <v>1859</v>
      </c>
      <c r="R90" s="65" t="s">
        <v>1859</v>
      </c>
      <c r="S90" s="65" t="s">
        <v>1859</v>
      </c>
      <c r="T90" s="65" t="s">
        <v>1859</v>
      </c>
      <c r="U90" s="65" t="s">
        <v>1859</v>
      </c>
      <c r="V90" s="65" t="s">
        <v>1859</v>
      </c>
      <c r="W90" s="65" t="s">
        <v>1859</v>
      </c>
      <c r="X90" s="65">
        <v>0.38879097638350368</v>
      </c>
      <c r="Y90" s="65">
        <v>0.41452513966480448</v>
      </c>
      <c r="Z90" s="65">
        <v>0.41189591078066917</v>
      </c>
      <c r="AA90" s="65">
        <v>0.42217973231357553</v>
      </c>
      <c r="AB90" s="65">
        <v>0.43682742128337981</v>
      </c>
      <c r="AC90" s="67" t="s">
        <v>1859</v>
      </c>
      <c r="AD90" s="68" t="s">
        <v>1859</v>
      </c>
      <c r="AE90" s="68" t="s">
        <v>1859</v>
      </c>
      <c r="AF90" s="68" t="s">
        <v>1859</v>
      </c>
      <c r="AG90" s="68" t="s">
        <v>1859</v>
      </c>
      <c r="AH90" s="68" t="s">
        <v>1859</v>
      </c>
      <c r="AI90" s="68" t="s">
        <v>1859</v>
      </c>
      <c r="AJ90" s="68" t="s">
        <v>1859</v>
      </c>
      <c r="AK90" s="68">
        <v>25.503301460006423</v>
      </c>
      <c r="AL90" s="68">
        <v>21.678502667045418</v>
      </c>
      <c r="AM90" s="68">
        <v>25.426044280037363</v>
      </c>
      <c r="AN90" s="68">
        <v>26.269697369288586</v>
      </c>
      <c r="AO90" s="68">
        <v>26.423858879607021</v>
      </c>
      <c r="AP90" s="66" t="s">
        <v>1859</v>
      </c>
      <c r="AQ90" s="65" t="s">
        <v>1859</v>
      </c>
      <c r="AR90" s="65" t="s">
        <v>1859</v>
      </c>
      <c r="AS90" s="65" t="s">
        <v>1859</v>
      </c>
      <c r="AT90" s="65" t="s">
        <v>1859</v>
      </c>
      <c r="AU90" s="65" t="s">
        <v>1859</v>
      </c>
      <c r="AV90" s="65" t="s">
        <v>1859</v>
      </c>
      <c r="AW90" s="65" t="s">
        <v>1859</v>
      </c>
      <c r="AX90" s="65">
        <v>0.3754175016700067</v>
      </c>
      <c r="AY90" s="65">
        <v>0.40111809923130676</v>
      </c>
      <c r="AZ90" s="65">
        <v>0.39405461458693397</v>
      </c>
      <c r="BA90" s="65">
        <v>0.40077274323849665</v>
      </c>
      <c r="BB90" s="69">
        <v>0.41759053954175906</v>
      </c>
    </row>
    <row r="91" spans="1:54" x14ac:dyDescent="0.3">
      <c r="A91" s="14">
        <v>881</v>
      </c>
      <c r="B91" s="40" t="s">
        <v>1472</v>
      </c>
      <c r="C91" s="65">
        <v>9.212598425196851E-2</v>
      </c>
      <c r="D91" s="65">
        <v>9.1639871382636656E-2</v>
      </c>
      <c r="E91" s="65">
        <v>0.10421455938697317</v>
      </c>
      <c r="F91" s="65">
        <v>0.11827141774071266</v>
      </c>
      <c r="G91" s="65">
        <v>0.11093247588424437</v>
      </c>
      <c r="H91" s="65">
        <v>0.13187772925764193</v>
      </c>
      <c r="I91" s="65">
        <v>0.1262488646684832</v>
      </c>
      <c r="J91" s="65">
        <v>0.12568306010928962</v>
      </c>
      <c r="K91" s="65">
        <v>0.14870881567230632</v>
      </c>
      <c r="L91" s="65">
        <v>0.162291169451074</v>
      </c>
      <c r="M91" s="65">
        <v>0.17875457875457876</v>
      </c>
      <c r="N91" s="65">
        <v>0.15363128491620112</v>
      </c>
      <c r="O91" s="65">
        <v>0.17055771725032426</v>
      </c>
      <c r="P91" s="66">
        <v>0.30048147067405895</v>
      </c>
      <c r="Q91" s="65">
        <v>0.29527201620224874</v>
      </c>
      <c r="R91" s="65">
        <v>0.29796305068687828</v>
      </c>
      <c r="S91" s="65">
        <v>0.31469937663382264</v>
      </c>
      <c r="T91" s="65">
        <v>0.32552770448548812</v>
      </c>
      <c r="U91" s="65">
        <v>0.34891388673390222</v>
      </c>
      <c r="V91" s="65">
        <v>0.34130350944851523</v>
      </c>
      <c r="W91" s="65">
        <v>0.34595959595959597</v>
      </c>
      <c r="X91" s="65">
        <v>0.33403777572315413</v>
      </c>
      <c r="Y91" s="65">
        <v>0.35719652981761052</v>
      </c>
      <c r="Z91" s="65">
        <v>0.38203668564199872</v>
      </c>
      <c r="AA91" s="65">
        <v>0.37256272276189811</v>
      </c>
      <c r="AB91" s="65">
        <v>0.37508051241680385</v>
      </c>
      <c r="AC91" s="67">
        <v>20.835548642209044</v>
      </c>
      <c r="AD91" s="68">
        <v>20.363214481961208</v>
      </c>
      <c r="AE91" s="68">
        <v>19.374849129990512</v>
      </c>
      <c r="AF91" s="68">
        <v>19.642795889311</v>
      </c>
      <c r="AG91" s="68">
        <v>21.459522860124373</v>
      </c>
      <c r="AH91" s="68">
        <v>21.703615747626028</v>
      </c>
      <c r="AI91" s="68">
        <v>21.505464478003201</v>
      </c>
      <c r="AJ91" s="68">
        <v>22.027653585030635</v>
      </c>
      <c r="AK91" s="68">
        <v>18.53289600508478</v>
      </c>
      <c r="AL91" s="68">
        <v>19.490536036653651</v>
      </c>
      <c r="AM91" s="68">
        <v>20.328210688741997</v>
      </c>
      <c r="AN91" s="68">
        <v>21.893143784569698</v>
      </c>
      <c r="AO91" s="68">
        <v>20.452279516647959</v>
      </c>
      <c r="AP91" s="66">
        <v>0.28281479503271467</v>
      </c>
      <c r="AQ91" s="65">
        <v>0.27899505236779543</v>
      </c>
      <c r="AR91" s="65">
        <v>0.28224101479915431</v>
      </c>
      <c r="AS91" s="65">
        <v>0.29874368764626186</v>
      </c>
      <c r="AT91" s="65">
        <v>0.3092538405267008</v>
      </c>
      <c r="AU91" s="65">
        <v>0.33395533618250767</v>
      </c>
      <c r="AV91" s="65">
        <v>0.32709046161234168</v>
      </c>
      <c r="AW91" s="65">
        <v>0.33097980924067882</v>
      </c>
      <c r="AX91" s="65">
        <v>0.32124193052566863</v>
      </c>
      <c r="AY91" s="65">
        <v>0.34178409662808251</v>
      </c>
      <c r="AZ91" s="65">
        <v>0.3642426574323458</v>
      </c>
      <c r="BA91" s="65">
        <v>0.35264595641954133</v>
      </c>
      <c r="BB91" s="69">
        <v>0.35475346438930067</v>
      </c>
    </row>
    <row r="92" spans="1:54" x14ac:dyDescent="0.3">
      <c r="A92" s="14">
        <v>919</v>
      </c>
      <c r="B92" s="40" t="s">
        <v>1473</v>
      </c>
      <c r="C92" s="65">
        <v>0.1352405721716515</v>
      </c>
      <c r="D92" s="65">
        <v>0.14139941690962099</v>
      </c>
      <c r="E92" s="65">
        <v>0.1697645600991326</v>
      </c>
      <c r="F92" s="65">
        <v>0.16496163682864451</v>
      </c>
      <c r="G92" s="65">
        <v>0.18386243386243387</v>
      </c>
      <c r="H92" s="65">
        <v>0.21823204419889503</v>
      </c>
      <c r="I92" s="65">
        <v>0.2225237449118046</v>
      </c>
      <c r="J92" s="65">
        <v>0.21606648199445982</v>
      </c>
      <c r="K92" s="65">
        <v>0.19614512471655329</v>
      </c>
      <c r="L92" s="65">
        <v>0.2</v>
      </c>
      <c r="M92" s="65">
        <v>0.26082365364308341</v>
      </c>
      <c r="N92" s="65">
        <v>0.2406847935548842</v>
      </c>
      <c r="O92" s="65">
        <v>0.26458752515090544</v>
      </c>
      <c r="P92" s="66">
        <v>0.40082966035779105</v>
      </c>
      <c r="Q92" s="65">
        <v>0.40570323014804843</v>
      </c>
      <c r="R92" s="65">
        <v>0.40642239604775626</v>
      </c>
      <c r="S92" s="65">
        <v>0.4236765318882868</v>
      </c>
      <c r="T92" s="65">
        <v>0.44886592945354747</v>
      </c>
      <c r="U92" s="65">
        <v>0.44940951165017556</v>
      </c>
      <c r="V92" s="65">
        <v>0.4649081115335868</v>
      </c>
      <c r="W92" s="65">
        <v>0.46609756097560978</v>
      </c>
      <c r="X92" s="65">
        <v>0.47063148435585328</v>
      </c>
      <c r="Y92" s="65">
        <v>0.50255636576984331</v>
      </c>
      <c r="Z92" s="65">
        <v>0.52495741056218059</v>
      </c>
      <c r="AA92" s="65">
        <v>0.52436078953943532</v>
      </c>
      <c r="AB92" s="65">
        <v>0.54106759213353162</v>
      </c>
      <c r="AC92" s="67">
        <v>26.558908818613958</v>
      </c>
      <c r="AD92" s="68">
        <v>26.430381323842745</v>
      </c>
      <c r="AE92" s="68">
        <v>23.665783594862365</v>
      </c>
      <c r="AF92" s="68">
        <v>25.871489505964227</v>
      </c>
      <c r="AG92" s="68">
        <v>26.500349559111356</v>
      </c>
      <c r="AH92" s="68">
        <v>23.117746745128052</v>
      </c>
      <c r="AI92" s="68">
        <v>24.23843666217822</v>
      </c>
      <c r="AJ92" s="68">
        <v>25.003107898114997</v>
      </c>
      <c r="AK92" s="68">
        <v>27.448635963930002</v>
      </c>
      <c r="AL92" s="68">
        <v>30.25563657698433</v>
      </c>
      <c r="AM92" s="68">
        <v>26.413375691909717</v>
      </c>
      <c r="AN92" s="68">
        <v>28.367599598455111</v>
      </c>
      <c r="AO92" s="68">
        <v>27.648006698262616</v>
      </c>
      <c r="AP92" s="66">
        <v>0.38427876823338736</v>
      </c>
      <c r="AQ92" s="65">
        <v>0.39128360108159693</v>
      </c>
      <c r="AR92" s="65">
        <v>0.39167696108709077</v>
      </c>
      <c r="AS92" s="65">
        <v>0.40784221648274244</v>
      </c>
      <c r="AT92" s="65">
        <v>0.43362495245340432</v>
      </c>
      <c r="AU92" s="65">
        <v>0.43678334339167169</v>
      </c>
      <c r="AV92" s="65">
        <v>0.45153805852855328</v>
      </c>
      <c r="AW92" s="65">
        <v>0.45223467977269238</v>
      </c>
      <c r="AX92" s="65">
        <v>0.45218318981940103</v>
      </c>
      <c r="AY92" s="65">
        <v>0.48002482352028547</v>
      </c>
      <c r="AZ92" s="65">
        <v>0.50524158587530543</v>
      </c>
      <c r="BA92" s="65">
        <v>0.50269230769230766</v>
      </c>
      <c r="BB92" s="69">
        <v>0.5200824679291387</v>
      </c>
    </row>
    <row r="93" spans="1:54" x14ac:dyDescent="0.3">
      <c r="A93" s="14">
        <v>821</v>
      </c>
      <c r="B93" s="40" t="s">
        <v>1474</v>
      </c>
      <c r="C93" s="65">
        <v>0.24587458745874588</v>
      </c>
      <c r="D93" s="65">
        <v>0.22734761120263591</v>
      </c>
      <c r="E93" s="65">
        <v>0.25641025641025639</v>
      </c>
      <c r="F93" s="65">
        <v>0.26297577854671278</v>
      </c>
      <c r="G93" s="65">
        <v>0.29331046312178388</v>
      </c>
      <c r="H93" s="65">
        <v>0.33139534883720928</v>
      </c>
      <c r="I93" s="65">
        <v>0.30277185501066101</v>
      </c>
      <c r="J93" s="65">
        <v>0.31612903225806449</v>
      </c>
      <c r="K93" s="65">
        <v>0.32461873638344224</v>
      </c>
      <c r="L93" s="65">
        <v>0.33122362869198313</v>
      </c>
      <c r="M93" s="65">
        <v>0.42008196721311475</v>
      </c>
      <c r="N93" s="65">
        <v>0.41127348643006262</v>
      </c>
      <c r="O93" s="65">
        <v>0.40372670807453415</v>
      </c>
      <c r="P93" s="66">
        <v>0.3193566915565767</v>
      </c>
      <c r="Q93" s="65">
        <v>0.31384445670159955</v>
      </c>
      <c r="R93" s="65">
        <v>0.34089709762532983</v>
      </c>
      <c r="S93" s="65">
        <v>0.33878887070376434</v>
      </c>
      <c r="T93" s="65">
        <v>0.38440111420612816</v>
      </c>
      <c r="U93" s="65">
        <v>0.40429785107446276</v>
      </c>
      <c r="V93" s="65">
        <v>0.40816326530612246</v>
      </c>
      <c r="W93" s="65">
        <v>0.39646464646464646</v>
      </c>
      <c r="X93" s="65">
        <v>0.42570694087403599</v>
      </c>
      <c r="Y93" s="65">
        <v>0.47094801223241589</v>
      </c>
      <c r="Z93" s="65">
        <v>0.48540706605222733</v>
      </c>
      <c r="AA93" s="65">
        <v>0.50456852791878171</v>
      </c>
      <c r="AB93" s="65">
        <v>0.50515463917525771</v>
      </c>
      <c r="AC93" s="67">
        <v>7.348210409783082</v>
      </c>
      <c r="AD93" s="68">
        <v>8.6496845498963637</v>
      </c>
      <c r="AE93" s="68">
        <v>8.4486841215073447</v>
      </c>
      <c r="AF93" s="68">
        <v>7.581309215705156</v>
      </c>
      <c r="AG93" s="68">
        <v>9.109065108434427</v>
      </c>
      <c r="AH93" s="68">
        <v>7.2902502237253479</v>
      </c>
      <c r="AI93" s="68">
        <v>10.539141029546146</v>
      </c>
      <c r="AJ93" s="68">
        <v>8.0335614206581969</v>
      </c>
      <c r="AK93" s="68">
        <v>10.108820449059374</v>
      </c>
      <c r="AL93" s="68">
        <v>13.972438354043277</v>
      </c>
      <c r="AM93" s="68">
        <v>6.5325098839112581</v>
      </c>
      <c r="AN93" s="68">
        <v>9.3295041488719086</v>
      </c>
      <c r="AO93" s="68">
        <v>10.142793110072358</v>
      </c>
      <c r="AP93" s="66">
        <v>0.30038346825734979</v>
      </c>
      <c r="AQ93" s="65">
        <v>0.29214876033057852</v>
      </c>
      <c r="AR93" s="65">
        <v>0.3199682413656213</v>
      </c>
      <c r="AS93" s="65">
        <v>0.32061385317295726</v>
      </c>
      <c r="AT93" s="65">
        <v>0.36206896551724138</v>
      </c>
      <c r="AU93" s="65">
        <v>0.38935240365514501</v>
      </c>
      <c r="AV93" s="65">
        <v>0.38781391519143682</v>
      </c>
      <c r="AW93" s="65">
        <v>0.38118609406952964</v>
      </c>
      <c r="AX93" s="65">
        <v>0.40640599001663896</v>
      </c>
      <c r="AY93" s="65">
        <v>0.44376026272577995</v>
      </c>
      <c r="AZ93" s="65">
        <v>0.47234739860712821</v>
      </c>
      <c r="BA93" s="65">
        <v>0.48632094732543896</v>
      </c>
      <c r="BB93" s="69">
        <v>0.48571428571428571</v>
      </c>
    </row>
    <row r="94" spans="1:54" x14ac:dyDescent="0.3">
      <c r="A94" s="14">
        <v>926</v>
      </c>
      <c r="B94" s="40" t="s">
        <v>1475</v>
      </c>
      <c r="C94" s="65">
        <v>8.2500000000000004E-2</v>
      </c>
      <c r="D94" s="65">
        <v>5.889724310776942E-2</v>
      </c>
      <c r="E94" s="65">
        <v>8.1540203850509627E-2</v>
      </c>
      <c r="F94" s="65">
        <v>8.3437110834371109E-2</v>
      </c>
      <c r="G94" s="65">
        <v>0.10352941176470588</v>
      </c>
      <c r="H94" s="65">
        <v>8.2853855005753735E-2</v>
      </c>
      <c r="I94" s="65">
        <v>0.11543287327478043</v>
      </c>
      <c r="J94" s="65">
        <v>0.12729498164014688</v>
      </c>
      <c r="K94" s="65">
        <v>0.10022026431718062</v>
      </c>
      <c r="L94" s="65">
        <v>0.11784140969162996</v>
      </c>
      <c r="M94" s="65">
        <v>0.13655913978494624</v>
      </c>
      <c r="N94" s="65">
        <v>0.11258278145695365</v>
      </c>
      <c r="O94" s="65">
        <v>0.10680529300567108</v>
      </c>
      <c r="P94" s="66">
        <v>0.26369593709043249</v>
      </c>
      <c r="Q94" s="65">
        <v>0.26989099110387171</v>
      </c>
      <c r="R94" s="65">
        <v>0.26556845126669165</v>
      </c>
      <c r="S94" s="65">
        <v>0.28181246066708621</v>
      </c>
      <c r="T94" s="65">
        <v>0.3029710233524881</v>
      </c>
      <c r="U94" s="65">
        <v>0.29874487386603704</v>
      </c>
      <c r="V94" s="65">
        <v>0.31392130910841054</v>
      </c>
      <c r="W94" s="65">
        <v>0.29556650246305421</v>
      </c>
      <c r="X94" s="65">
        <v>0.30215914604560895</v>
      </c>
      <c r="Y94" s="65">
        <v>0.30882536512295594</v>
      </c>
      <c r="Z94" s="65">
        <v>0.32594895711879779</v>
      </c>
      <c r="AA94" s="65">
        <v>0.32967448902346708</v>
      </c>
      <c r="AB94" s="65">
        <v>0.33584905660377357</v>
      </c>
      <c r="AC94" s="67">
        <v>18.119593709043247</v>
      </c>
      <c r="AD94" s="68">
        <v>21.099374799610228</v>
      </c>
      <c r="AE94" s="68">
        <v>18.4028247416182</v>
      </c>
      <c r="AF94" s="68">
        <v>19.83753498327151</v>
      </c>
      <c r="AG94" s="68">
        <v>19.944161158778222</v>
      </c>
      <c r="AH94" s="68">
        <v>21.589101886028331</v>
      </c>
      <c r="AI94" s="68">
        <v>19.848843583363013</v>
      </c>
      <c r="AJ94" s="68">
        <v>16.827152082290734</v>
      </c>
      <c r="AK94" s="68">
        <v>20.193888172842833</v>
      </c>
      <c r="AL94" s="68">
        <v>19.0983955431326</v>
      </c>
      <c r="AM94" s="68">
        <v>18.938981733385155</v>
      </c>
      <c r="AN94" s="68">
        <v>21.709170756651343</v>
      </c>
      <c r="AO94" s="68">
        <v>22.904376359810247</v>
      </c>
      <c r="AP94" s="66">
        <v>0.24650059311981021</v>
      </c>
      <c r="AQ94" s="65">
        <v>0.25071192618749288</v>
      </c>
      <c r="AR94" s="65">
        <v>0.24730215827338128</v>
      </c>
      <c r="AS94" s="65">
        <v>0.26360310928212161</v>
      </c>
      <c r="AT94" s="65">
        <v>0.28419537047292059</v>
      </c>
      <c r="AU94" s="65">
        <v>0.27770300583221175</v>
      </c>
      <c r="AV94" s="65">
        <v>0.29655248133509005</v>
      </c>
      <c r="AW94" s="65">
        <v>0.28018350676960951</v>
      </c>
      <c r="AX94" s="65">
        <v>0.28212412587412589</v>
      </c>
      <c r="AY94" s="65">
        <v>0.28938221773741452</v>
      </c>
      <c r="AZ94" s="65">
        <v>0.30558446063128686</v>
      </c>
      <c r="BA94" s="65">
        <v>0.30413002337749084</v>
      </c>
      <c r="BB94" s="69">
        <v>0.30813222006176372</v>
      </c>
    </row>
    <row r="95" spans="1:54" x14ac:dyDescent="0.3">
      <c r="A95" s="14">
        <v>874</v>
      </c>
      <c r="B95" s="40" t="s">
        <v>1476</v>
      </c>
      <c r="C95" s="65">
        <v>0.1289198606271777</v>
      </c>
      <c r="D95" s="65">
        <v>0.12333333333333334</v>
      </c>
      <c r="E95" s="65">
        <v>0.125</v>
      </c>
      <c r="F95" s="65">
        <v>0.16363636363636364</v>
      </c>
      <c r="G95" s="65">
        <v>0.15634218289085547</v>
      </c>
      <c r="H95" s="65">
        <v>0.1437125748502994</v>
      </c>
      <c r="I95" s="65">
        <v>0.19402985074626866</v>
      </c>
      <c r="J95" s="65">
        <v>0.17064846416382254</v>
      </c>
      <c r="K95" s="65">
        <v>0.13609467455621302</v>
      </c>
      <c r="L95" s="65">
        <v>0.17897727272727273</v>
      </c>
      <c r="M95" s="65">
        <v>0.2070063694267516</v>
      </c>
      <c r="N95" s="65">
        <v>0.20435967302452315</v>
      </c>
      <c r="O95" s="65">
        <v>0.20563380281690141</v>
      </c>
      <c r="P95" s="66">
        <v>0.24781659388646288</v>
      </c>
      <c r="Q95" s="65">
        <v>0.30199891950297136</v>
      </c>
      <c r="R95" s="65">
        <v>0.27525773195876291</v>
      </c>
      <c r="S95" s="65">
        <v>0.29870129870129869</v>
      </c>
      <c r="T95" s="65">
        <v>0.32766861391396707</v>
      </c>
      <c r="U95" s="65">
        <v>0.34488107549120994</v>
      </c>
      <c r="V95" s="65">
        <v>0.32252836304700161</v>
      </c>
      <c r="W95" s="65">
        <v>0.32720953326713009</v>
      </c>
      <c r="X95" s="65">
        <v>0.36012364760432769</v>
      </c>
      <c r="Y95" s="65">
        <v>0.37125444388014223</v>
      </c>
      <c r="Z95" s="65">
        <v>0.40761708697889859</v>
      </c>
      <c r="AA95" s="65">
        <v>0.4222338204592902</v>
      </c>
      <c r="AB95" s="65">
        <v>0.39729589183567343</v>
      </c>
      <c r="AC95" s="67">
        <v>11.889673325928518</v>
      </c>
      <c r="AD95" s="68">
        <v>17.8665586169638</v>
      </c>
      <c r="AE95" s="68">
        <v>15.02577319587629</v>
      </c>
      <c r="AF95" s="68">
        <v>13.506493506493506</v>
      </c>
      <c r="AG95" s="68">
        <v>17.13264310231116</v>
      </c>
      <c r="AH95" s="68">
        <v>20.116850064091054</v>
      </c>
      <c r="AI95" s="68">
        <v>12.849851230073295</v>
      </c>
      <c r="AJ95" s="68">
        <v>15.656106910330756</v>
      </c>
      <c r="AK95" s="68">
        <v>22.402897304811468</v>
      </c>
      <c r="AL95" s="68">
        <v>19.22771711528695</v>
      </c>
      <c r="AM95" s="68">
        <v>20.061071755214698</v>
      </c>
      <c r="AN95" s="68">
        <v>21.787414743476706</v>
      </c>
      <c r="AO95" s="68">
        <v>19.166208901877201</v>
      </c>
      <c r="AP95" s="66">
        <v>0.23171307220386975</v>
      </c>
      <c r="AQ95" s="65">
        <v>0.27708042770804275</v>
      </c>
      <c r="AR95" s="65">
        <v>0.25352733686067019</v>
      </c>
      <c r="AS95" s="65">
        <v>0.27823691460055094</v>
      </c>
      <c r="AT95" s="65">
        <v>0.30153015301530151</v>
      </c>
      <c r="AU95" s="65">
        <v>0.31525573192239859</v>
      </c>
      <c r="AV95" s="65">
        <v>0.302836230558097</v>
      </c>
      <c r="AW95" s="65">
        <v>0.3073255309926311</v>
      </c>
      <c r="AX95" s="65">
        <v>0.32689776217639316</v>
      </c>
      <c r="AY95" s="65">
        <v>0.34209392503231367</v>
      </c>
      <c r="AZ95" s="65">
        <v>0.37970757642888792</v>
      </c>
      <c r="BA95" s="65">
        <v>0.38720981165133594</v>
      </c>
      <c r="BB95" s="69">
        <v>0.36742756804214222</v>
      </c>
    </row>
    <row r="96" spans="1:54" x14ac:dyDescent="0.3">
      <c r="A96" s="14">
        <v>882</v>
      </c>
      <c r="B96" s="40" t="s">
        <v>1477</v>
      </c>
      <c r="C96" s="65">
        <v>8.9361702127659579E-2</v>
      </c>
      <c r="D96" s="65">
        <v>0.11818181818181818</v>
      </c>
      <c r="E96" s="65">
        <v>9.1324200913242004E-2</v>
      </c>
      <c r="F96" s="65">
        <v>0.10460251046025104</v>
      </c>
      <c r="G96" s="65">
        <v>0.11313868613138686</v>
      </c>
      <c r="H96" s="65">
        <v>0.16143497757847533</v>
      </c>
      <c r="I96" s="65">
        <v>0.12857142857142856</v>
      </c>
      <c r="J96" s="65">
        <v>0.16097560975609757</v>
      </c>
      <c r="K96" s="65">
        <v>0.20242914979757085</v>
      </c>
      <c r="L96" s="65">
        <v>0.1875</v>
      </c>
      <c r="M96" s="65">
        <v>0.19691119691119691</v>
      </c>
      <c r="N96" s="65">
        <v>0.19014084507042253</v>
      </c>
      <c r="O96" s="65">
        <v>0.1910569105691057</v>
      </c>
      <c r="P96" s="66">
        <v>0.38627339761769713</v>
      </c>
      <c r="Q96" s="65">
        <v>0.39524348810872029</v>
      </c>
      <c r="R96" s="65">
        <v>0.37716450216450215</v>
      </c>
      <c r="S96" s="65">
        <v>0.40078256008943541</v>
      </c>
      <c r="T96" s="65">
        <v>0.3920174958993986</v>
      </c>
      <c r="U96" s="65">
        <v>0.43005720228809152</v>
      </c>
      <c r="V96" s="65">
        <v>0.43919597989949749</v>
      </c>
      <c r="W96" s="65">
        <v>0.42514970059880242</v>
      </c>
      <c r="X96" s="65">
        <v>0.43724899598393574</v>
      </c>
      <c r="Y96" s="65">
        <v>0.48357565966612814</v>
      </c>
      <c r="Z96" s="65">
        <v>0.47058823529411764</v>
      </c>
      <c r="AA96" s="65">
        <v>0.48591909882232465</v>
      </c>
      <c r="AB96" s="65">
        <v>0.49017580144777662</v>
      </c>
      <c r="AC96" s="67">
        <v>29.691169549003753</v>
      </c>
      <c r="AD96" s="68">
        <v>27.706166992690211</v>
      </c>
      <c r="AE96" s="68">
        <v>28.584030125126013</v>
      </c>
      <c r="AF96" s="68">
        <v>29.618004962918437</v>
      </c>
      <c r="AG96" s="68">
        <v>27.887880976801171</v>
      </c>
      <c r="AH96" s="68">
        <v>26.862222470961616</v>
      </c>
      <c r="AI96" s="68">
        <v>31.062455132806893</v>
      </c>
      <c r="AJ96" s="68">
        <v>26.417409084270481</v>
      </c>
      <c r="AK96" s="68">
        <v>23.481984618636488</v>
      </c>
      <c r="AL96" s="68">
        <v>29.607565966612814</v>
      </c>
      <c r="AM96" s="68">
        <v>27.367703838292073</v>
      </c>
      <c r="AN96" s="68">
        <v>29.577825375190216</v>
      </c>
      <c r="AO96" s="68">
        <v>29.911889087867095</v>
      </c>
      <c r="AP96" s="66">
        <v>0.35135135135135137</v>
      </c>
      <c r="AQ96" s="65">
        <v>0.364551863041289</v>
      </c>
      <c r="AR96" s="65">
        <v>0.34687953555878082</v>
      </c>
      <c r="AS96" s="65">
        <v>0.36587771203155817</v>
      </c>
      <c r="AT96" s="65">
        <v>0.35568235853542557</v>
      </c>
      <c r="AU96" s="65">
        <v>0.402143522833178</v>
      </c>
      <c r="AV96" s="65">
        <v>0.40954545454545455</v>
      </c>
      <c r="AW96" s="65">
        <v>0.40063377093707558</v>
      </c>
      <c r="AX96" s="65">
        <v>0.41134435015631976</v>
      </c>
      <c r="AY96" s="65">
        <v>0.45170591061989429</v>
      </c>
      <c r="AZ96" s="65">
        <v>0.43807339449541283</v>
      </c>
      <c r="BA96" s="65">
        <v>0.44836835046937862</v>
      </c>
      <c r="BB96" s="69">
        <v>0.45642201834862384</v>
      </c>
    </row>
    <row r="97" spans="1:54" x14ac:dyDescent="0.3">
      <c r="A97" s="14">
        <v>935</v>
      </c>
      <c r="B97" s="40" t="s">
        <v>1478</v>
      </c>
      <c r="C97" s="65">
        <v>9.6036585365853661E-2</v>
      </c>
      <c r="D97" s="65">
        <v>9.8765432098765427E-2</v>
      </c>
      <c r="E97" s="65">
        <v>0.11275167785234899</v>
      </c>
      <c r="F97" s="65">
        <v>0.10330578512396695</v>
      </c>
      <c r="G97" s="65">
        <v>0.12399355877616747</v>
      </c>
      <c r="H97" s="65">
        <v>0.1464226289517471</v>
      </c>
      <c r="I97" s="65">
        <v>0.10154905335628227</v>
      </c>
      <c r="J97" s="65">
        <v>0.13389830508474576</v>
      </c>
      <c r="K97" s="65">
        <v>0.15304347826086956</v>
      </c>
      <c r="L97" s="65">
        <v>0.12182741116751269</v>
      </c>
      <c r="M97" s="65">
        <v>0.15959252971137522</v>
      </c>
      <c r="N97" s="65">
        <v>0.16393442622950818</v>
      </c>
      <c r="O97" s="65">
        <v>0.15549936788874841</v>
      </c>
      <c r="P97" s="66">
        <v>0.30311272287700214</v>
      </c>
      <c r="Q97" s="65">
        <v>0.31562952243125902</v>
      </c>
      <c r="R97" s="65">
        <v>0.31731301939058171</v>
      </c>
      <c r="S97" s="65">
        <v>0.32700770077007701</v>
      </c>
      <c r="T97" s="65">
        <v>0.33401639344262296</v>
      </c>
      <c r="U97" s="65">
        <v>0.34649959139199127</v>
      </c>
      <c r="V97" s="65">
        <v>0.34201342281879193</v>
      </c>
      <c r="W97" s="65">
        <v>0.35288421635080924</v>
      </c>
      <c r="X97" s="65">
        <v>0.32482054113749309</v>
      </c>
      <c r="Y97" s="65">
        <v>0.3509869335557409</v>
      </c>
      <c r="Z97" s="65">
        <v>0.35827956989247312</v>
      </c>
      <c r="AA97" s="65">
        <v>0.38272996196647413</v>
      </c>
      <c r="AB97" s="65">
        <v>0.39256383455278482</v>
      </c>
      <c r="AC97" s="67">
        <v>20.707613751114849</v>
      </c>
      <c r="AD97" s="68">
        <v>21.686409033249358</v>
      </c>
      <c r="AE97" s="68">
        <v>20.456134153823271</v>
      </c>
      <c r="AF97" s="68">
        <v>22.370191564611009</v>
      </c>
      <c r="AG97" s="68">
        <v>21.002283466645551</v>
      </c>
      <c r="AH97" s="68">
        <v>20.007696244024416</v>
      </c>
      <c r="AI97" s="68">
        <v>24.046436946250964</v>
      </c>
      <c r="AJ97" s="68">
        <v>21.898591126606348</v>
      </c>
      <c r="AK97" s="68">
        <v>17.177706287662353</v>
      </c>
      <c r="AL97" s="68">
        <v>22.915952238822822</v>
      </c>
      <c r="AM97" s="68">
        <v>19.868704018109788</v>
      </c>
      <c r="AN97" s="68">
        <v>21.879553573696594</v>
      </c>
      <c r="AO97" s="68">
        <v>23.70644666640364</v>
      </c>
      <c r="AP97" s="66">
        <v>0.28443772339840528</v>
      </c>
      <c r="AQ97" s="65">
        <v>0.29493389187066371</v>
      </c>
      <c r="AR97" s="65">
        <v>0.29817953546767106</v>
      </c>
      <c r="AS97" s="65">
        <v>0.30670167541885474</v>
      </c>
      <c r="AT97" s="65">
        <v>0.31759224279058051</v>
      </c>
      <c r="AU97" s="65">
        <v>0.33136094674556216</v>
      </c>
      <c r="AV97" s="65">
        <v>0.32461710870377286</v>
      </c>
      <c r="AW97" s="65">
        <v>0.33636014835656736</v>
      </c>
      <c r="AX97" s="65">
        <v>0.31218825936820566</v>
      </c>
      <c r="AY97" s="65">
        <v>0.33359023763648044</v>
      </c>
      <c r="AZ97" s="65">
        <v>0.34280803807509252</v>
      </c>
      <c r="BA97" s="65">
        <v>0.36227812539905502</v>
      </c>
      <c r="BB97" s="69">
        <v>0.36752136752136755</v>
      </c>
    </row>
    <row r="98" spans="1:54" x14ac:dyDescent="0.3">
      <c r="A98" s="14">
        <v>883</v>
      </c>
      <c r="B98" s="40" t="s">
        <v>1479</v>
      </c>
      <c r="C98" s="65">
        <v>5.434782608695652E-2</v>
      </c>
      <c r="D98" s="65">
        <v>8.3832335329341312E-2</v>
      </c>
      <c r="E98" s="65">
        <v>7.0754716981132074E-2</v>
      </c>
      <c r="F98" s="65">
        <v>7.5144508670520235E-2</v>
      </c>
      <c r="G98" s="65">
        <v>0.10471204188481675</v>
      </c>
      <c r="H98" s="65">
        <v>6.2200956937799042E-2</v>
      </c>
      <c r="I98" s="65">
        <v>0.105</v>
      </c>
      <c r="J98" s="65">
        <v>0.1201923076923077</v>
      </c>
      <c r="K98" s="65">
        <v>0.10300429184549356</v>
      </c>
      <c r="L98" s="65">
        <v>0.12156862745098039</v>
      </c>
      <c r="M98" s="65">
        <v>0.24200913242009131</v>
      </c>
      <c r="N98" s="65">
        <v>0.14728682170542637</v>
      </c>
      <c r="O98" s="65">
        <v>0.12244897959183673</v>
      </c>
      <c r="P98" s="66">
        <v>0.20195930670685758</v>
      </c>
      <c r="Q98" s="65">
        <v>0.20492957746478874</v>
      </c>
      <c r="R98" s="65">
        <v>0.21423682409308692</v>
      </c>
      <c r="S98" s="65">
        <v>0.23726541554959785</v>
      </c>
      <c r="T98" s="65">
        <v>0.26210458360232408</v>
      </c>
      <c r="U98" s="65">
        <v>0.25397877984084882</v>
      </c>
      <c r="V98" s="65">
        <v>0.27989487516425754</v>
      </c>
      <c r="W98" s="65">
        <v>0.28050239234449759</v>
      </c>
      <c r="X98" s="65">
        <v>0.28653477983407788</v>
      </c>
      <c r="Y98" s="65">
        <v>0.30417754569190603</v>
      </c>
      <c r="Z98" s="65">
        <v>0.31135770234986943</v>
      </c>
      <c r="AA98" s="65">
        <v>0.32120451693851942</v>
      </c>
      <c r="AB98" s="65">
        <v>0.34817275747508308</v>
      </c>
      <c r="AC98" s="67">
        <v>14.761148061990106</v>
      </c>
      <c r="AD98" s="68">
        <v>12.109724213544743</v>
      </c>
      <c r="AE98" s="68">
        <v>14.348210711195486</v>
      </c>
      <c r="AF98" s="68">
        <v>16.212090687907761</v>
      </c>
      <c r="AG98" s="68">
        <v>15.739254171750733</v>
      </c>
      <c r="AH98" s="68">
        <v>19.177782290304979</v>
      </c>
      <c r="AI98" s="68">
        <v>17.489487516425754</v>
      </c>
      <c r="AJ98" s="68">
        <v>16.031008465218989</v>
      </c>
      <c r="AK98" s="68">
        <v>18.353048798858431</v>
      </c>
      <c r="AL98" s="68">
        <v>18.26089182409256</v>
      </c>
      <c r="AM98" s="68">
        <v>6.9348569929778119</v>
      </c>
      <c r="AN98" s="68">
        <v>17.391769523309307</v>
      </c>
      <c r="AO98" s="68">
        <v>22.572377788324633</v>
      </c>
      <c r="AP98" s="66">
        <v>0.18398411647915289</v>
      </c>
      <c r="AQ98" s="65">
        <v>0.19218651543793322</v>
      </c>
      <c r="AR98" s="65">
        <v>0.19605499103407054</v>
      </c>
      <c r="AS98" s="65">
        <v>0.22042042042042043</v>
      </c>
      <c r="AT98" s="65">
        <v>0.24482758620689654</v>
      </c>
      <c r="AU98" s="65">
        <v>0.23063482818870124</v>
      </c>
      <c r="AV98" s="65">
        <v>0.25958188153310102</v>
      </c>
      <c r="AW98" s="65">
        <v>0.26276595744680853</v>
      </c>
      <c r="AX98" s="65">
        <v>0.26277777777777778</v>
      </c>
      <c r="AY98" s="65">
        <v>0.27811975377728038</v>
      </c>
      <c r="AZ98" s="65">
        <v>0.30268418046830381</v>
      </c>
      <c r="BA98" s="65">
        <v>0.29697624190064797</v>
      </c>
      <c r="BB98" s="69">
        <v>0.31657142857142856</v>
      </c>
    </row>
    <row r="99" spans="1:54" s="46" customFormat="1" ht="22.5" customHeight="1" x14ac:dyDescent="0.3">
      <c r="A99" s="58" t="s">
        <v>1480</v>
      </c>
      <c r="B99" s="46" t="s">
        <v>1480</v>
      </c>
      <c r="C99" s="59">
        <v>0.25609535849738124</v>
      </c>
      <c r="D99" s="59">
        <v>0.27472784736041206</v>
      </c>
      <c r="E99" s="59">
        <v>0.28898978433598183</v>
      </c>
      <c r="F99" s="59">
        <v>0.31348591751276317</v>
      </c>
      <c r="G99" s="59">
        <v>0.33662970161198125</v>
      </c>
      <c r="H99" s="59">
        <v>0.35261182917386386</v>
      </c>
      <c r="I99" s="59">
        <v>0.36536366936947839</v>
      </c>
      <c r="J99" s="59">
        <v>0.37739975698663425</v>
      </c>
      <c r="K99" s="59">
        <v>0.39374146428359363</v>
      </c>
      <c r="L99" s="59">
        <v>0.4323699421965318</v>
      </c>
      <c r="M99" s="59">
        <v>0.45440423450894657</v>
      </c>
      <c r="N99" s="59">
        <v>0.46279172170849847</v>
      </c>
      <c r="O99" s="59">
        <v>0.45155272026961962</v>
      </c>
      <c r="P99" s="70">
        <v>0.40162537685148775</v>
      </c>
      <c r="Q99" s="59">
        <v>0.41873589164785552</v>
      </c>
      <c r="R99" s="59">
        <v>0.42311746723356408</v>
      </c>
      <c r="S99" s="59">
        <v>0.43549728400304333</v>
      </c>
      <c r="T99" s="59">
        <v>0.45720221606648198</v>
      </c>
      <c r="U99" s="59">
        <v>0.46862551496373972</v>
      </c>
      <c r="V99" s="59">
        <v>0.4794373384362306</v>
      </c>
      <c r="W99" s="59">
        <v>0.48702475382932164</v>
      </c>
      <c r="X99" s="59">
        <v>0.48773409358621983</v>
      </c>
      <c r="Y99" s="59">
        <v>0.53055459869100929</v>
      </c>
      <c r="Z99" s="59">
        <v>0.55074157457851414</v>
      </c>
      <c r="AA99" s="59">
        <v>0.56433030502969095</v>
      </c>
      <c r="AB99" s="59">
        <v>0.56970636786553952</v>
      </c>
      <c r="AC99" s="71">
        <v>14.553001835410651</v>
      </c>
      <c r="AD99" s="72">
        <v>14.400804428744346</v>
      </c>
      <c r="AE99" s="72">
        <v>13.412768289758226</v>
      </c>
      <c r="AF99" s="72">
        <v>12.201136649028015</v>
      </c>
      <c r="AG99" s="72">
        <v>12.057251445450074</v>
      </c>
      <c r="AH99" s="72">
        <v>11.601368578987586</v>
      </c>
      <c r="AI99" s="72">
        <v>11.40736690667522</v>
      </c>
      <c r="AJ99" s="72">
        <v>10.962499684268739</v>
      </c>
      <c r="AK99" s="72">
        <v>9.3992629302626192</v>
      </c>
      <c r="AL99" s="72">
        <v>9.8184656494477487</v>
      </c>
      <c r="AM99" s="72">
        <v>9.6337340069567574</v>
      </c>
      <c r="AN99" s="72">
        <v>10.153858332119247</v>
      </c>
      <c r="AO99" s="72">
        <v>11.81536475959199</v>
      </c>
      <c r="AP99" s="70">
        <v>0.36709800896963463</v>
      </c>
      <c r="AQ99" s="59">
        <v>0.38457052403565778</v>
      </c>
      <c r="AR99" s="59">
        <v>0.39141109232874505</v>
      </c>
      <c r="AS99" s="59">
        <v>0.40673427991886407</v>
      </c>
      <c r="AT99" s="59">
        <v>0.429173200095676</v>
      </c>
      <c r="AU99" s="59">
        <v>0.44283804001006211</v>
      </c>
      <c r="AV99" s="59">
        <v>0.45466491458607095</v>
      </c>
      <c r="AW99" s="59">
        <v>0.46295159827098564</v>
      </c>
      <c r="AX99" s="59">
        <v>0.46674533930891832</v>
      </c>
      <c r="AY99" s="59">
        <v>0.50801486199575374</v>
      </c>
      <c r="AZ99" s="59">
        <v>0.52858352741901338</v>
      </c>
      <c r="BA99" s="59">
        <v>0.54045835112646712</v>
      </c>
      <c r="BB99" s="73">
        <v>0.54407290864223323</v>
      </c>
    </row>
    <row r="100" spans="1:54" s="46" customFormat="1" ht="22.5" customHeight="1" x14ac:dyDescent="0.3">
      <c r="A100" s="58" t="s">
        <v>1481</v>
      </c>
      <c r="B100" s="46" t="s">
        <v>1481</v>
      </c>
      <c r="C100" s="59">
        <v>0.27840170232888051</v>
      </c>
      <c r="D100" s="59">
        <v>0.29367145930035093</v>
      </c>
      <c r="E100" s="59">
        <v>0.31471511888739345</v>
      </c>
      <c r="F100" s="59">
        <v>0.3479107040641099</v>
      </c>
      <c r="G100" s="59">
        <v>0.37443026435733817</v>
      </c>
      <c r="H100" s="59">
        <v>0.38316843776719189</v>
      </c>
      <c r="I100" s="59">
        <v>0.39642507345739469</v>
      </c>
      <c r="J100" s="59">
        <v>0.40125122669283614</v>
      </c>
      <c r="K100" s="59">
        <v>0.4157035624925533</v>
      </c>
      <c r="L100" s="59">
        <v>0.46837209302325583</v>
      </c>
      <c r="M100" s="59">
        <v>0.4804024804024804</v>
      </c>
      <c r="N100" s="59">
        <v>0.49724316417238662</v>
      </c>
      <c r="O100" s="59">
        <v>0.48471508926387868</v>
      </c>
      <c r="P100" s="70">
        <v>0.36860264519838987</v>
      </c>
      <c r="Q100" s="59">
        <v>0.40372267513166438</v>
      </c>
      <c r="R100" s="59">
        <v>0.40749037451872594</v>
      </c>
      <c r="S100" s="59">
        <v>0.43169816564758201</v>
      </c>
      <c r="T100" s="59">
        <v>0.44671474358974361</v>
      </c>
      <c r="U100" s="59">
        <v>0.45470029479200785</v>
      </c>
      <c r="V100" s="59">
        <v>0.47099349687721331</v>
      </c>
      <c r="W100" s="59">
        <v>0.48019801980198018</v>
      </c>
      <c r="X100" s="59">
        <v>0.48965289256198347</v>
      </c>
      <c r="Y100" s="59">
        <v>0.53778859435637705</v>
      </c>
      <c r="Z100" s="59">
        <v>0.56691354871663902</v>
      </c>
      <c r="AA100" s="59">
        <v>0.58170716354022411</v>
      </c>
      <c r="AB100" s="59">
        <v>0.5794449527294907</v>
      </c>
      <c r="AC100" s="71">
        <v>9.0200942869509362</v>
      </c>
      <c r="AD100" s="72">
        <v>11.005121583131345</v>
      </c>
      <c r="AE100" s="72">
        <v>9.2775255631332492</v>
      </c>
      <c r="AF100" s="72">
        <v>8.3787461583472105</v>
      </c>
      <c r="AG100" s="72">
        <v>7.2284479232405445</v>
      </c>
      <c r="AH100" s="72">
        <v>7.1531857024815961</v>
      </c>
      <c r="AI100" s="72">
        <v>7.4568423419818615</v>
      </c>
      <c r="AJ100" s="72">
        <v>7.8946793109144044</v>
      </c>
      <c r="AK100" s="72">
        <v>7.3949330069430168</v>
      </c>
      <c r="AL100" s="72">
        <v>6.9416501333121214</v>
      </c>
      <c r="AM100" s="72">
        <v>8.651106831415861</v>
      </c>
      <c r="AN100" s="72">
        <v>8.4463999367837488</v>
      </c>
      <c r="AO100" s="72">
        <v>9.4729863465612016</v>
      </c>
      <c r="AP100" s="70">
        <v>0.33449555227750211</v>
      </c>
      <c r="AQ100" s="59">
        <v>0.3608883405305367</v>
      </c>
      <c r="AR100" s="59">
        <v>0.37183742080082754</v>
      </c>
      <c r="AS100" s="59">
        <v>0.40005188740433262</v>
      </c>
      <c r="AT100" s="59">
        <v>0.42000673627484003</v>
      </c>
      <c r="AU100" s="59">
        <v>0.42972880777758826</v>
      </c>
      <c r="AV100" s="59">
        <v>0.44529305033967675</v>
      </c>
      <c r="AW100" s="59">
        <v>0.45281654186521442</v>
      </c>
      <c r="AX100" s="59">
        <v>0.4632621821583468</v>
      </c>
      <c r="AY100" s="59">
        <v>0.51270848212410203</v>
      </c>
      <c r="AZ100" s="59">
        <v>0.53637077120079313</v>
      </c>
      <c r="BA100" s="59">
        <v>0.55140677350341094</v>
      </c>
      <c r="BB100" s="73">
        <v>0.54791844707605908</v>
      </c>
    </row>
    <row r="101" spans="1:54" x14ac:dyDescent="0.3">
      <c r="A101" s="14">
        <v>202</v>
      </c>
      <c r="B101" s="40" t="s">
        <v>1482</v>
      </c>
      <c r="C101" s="65">
        <v>0.31198347107438018</v>
      </c>
      <c r="D101" s="65">
        <v>0.32400932400932403</v>
      </c>
      <c r="E101" s="65">
        <v>0.36829268292682926</v>
      </c>
      <c r="F101" s="65">
        <v>0.33944954128440369</v>
      </c>
      <c r="G101" s="65">
        <v>0.40131578947368424</v>
      </c>
      <c r="H101" s="65">
        <v>0.39651416122004357</v>
      </c>
      <c r="I101" s="65">
        <v>0.40508806262230918</v>
      </c>
      <c r="J101" s="65">
        <v>0.38476953907815631</v>
      </c>
      <c r="K101" s="65">
        <v>0.43392504930966469</v>
      </c>
      <c r="L101" s="65">
        <v>0.41960784313725491</v>
      </c>
      <c r="M101" s="65">
        <v>0.46285714285714286</v>
      </c>
      <c r="N101" s="65">
        <v>0.45454545454545453</v>
      </c>
      <c r="O101" s="65">
        <v>0.45911949685534592</v>
      </c>
      <c r="P101" s="66">
        <v>0.45759865659109994</v>
      </c>
      <c r="Q101" s="65">
        <v>0.47916666666666669</v>
      </c>
      <c r="R101" s="65">
        <v>0.46551724137931033</v>
      </c>
      <c r="S101" s="65">
        <v>0.46802325581395349</v>
      </c>
      <c r="T101" s="65">
        <v>0.49279538904899134</v>
      </c>
      <c r="U101" s="65">
        <v>0.49547738693467336</v>
      </c>
      <c r="V101" s="65">
        <v>0.49898785425101216</v>
      </c>
      <c r="W101" s="65">
        <v>0.51413612565445022</v>
      </c>
      <c r="X101" s="65">
        <v>0.48695652173913045</v>
      </c>
      <c r="Y101" s="65">
        <v>0.56910569105691056</v>
      </c>
      <c r="Z101" s="65">
        <v>0.58676028084252763</v>
      </c>
      <c r="AA101" s="65">
        <v>0.60742971887550201</v>
      </c>
      <c r="AB101" s="65">
        <v>0.58455114822546972</v>
      </c>
      <c r="AC101" s="67">
        <v>14.561518551671975</v>
      </c>
      <c r="AD101" s="68">
        <v>15.515734265734265</v>
      </c>
      <c r="AE101" s="68">
        <v>9.7224558452481062</v>
      </c>
      <c r="AF101" s="68">
        <v>12.857371452954979</v>
      </c>
      <c r="AG101" s="68">
        <v>9.1479599575307109</v>
      </c>
      <c r="AH101" s="68">
        <v>9.8963225714629779</v>
      </c>
      <c r="AI101" s="68">
        <v>9.3899791628702989</v>
      </c>
      <c r="AJ101" s="68">
        <v>12.93665865762939</v>
      </c>
      <c r="AK101" s="68">
        <v>5.3031472429465767</v>
      </c>
      <c r="AL101" s="68">
        <v>14.949784791965564</v>
      </c>
      <c r="AM101" s="68">
        <v>12.390313798538477</v>
      </c>
      <c r="AN101" s="68">
        <v>15.288426433004748</v>
      </c>
      <c r="AO101" s="68">
        <v>12.54316513701238</v>
      </c>
      <c r="AP101" s="66">
        <v>0.41552238805970149</v>
      </c>
      <c r="AQ101" s="65">
        <v>0.43284620737647878</v>
      </c>
      <c r="AR101" s="65">
        <v>0.43810178817056394</v>
      </c>
      <c r="AS101" s="65">
        <v>0.42983651226158037</v>
      </c>
      <c r="AT101" s="65">
        <v>0.4649298597194389</v>
      </c>
      <c r="AU101" s="65">
        <v>0.46423658872077028</v>
      </c>
      <c r="AV101" s="65">
        <v>0.46697798532354901</v>
      </c>
      <c r="AW101" s="65">
        <v>0.46973865199449794</v>
      </c>
      <c r="AX101" s="65">
        <v>0.46952010376134889</v>
      </c>
      <c r="AY101" s="65">
        <v>0.51807228915662651</v>
      </c>
      <c r="AZ101" s="65">
        <v>0.54402102496714844</v>
      </c>
      <c r="BA101" s="65">
        <v>0.5544619422572179</v>
      </c>
      <c r="BB101" s="69">
        <v>0.54285714285714282</v>
      </c>
    </row>
    <row r="102" spans="1:54" x14ac:dyDescent="0.3">
      <c r="A102" s="14">
        <v>204</v>
      </c>
      <c r="B102" s="40" t="s">
        <v>1483</v>
      </c>
      <c r="C102" s="65">
        <v>0.31762652705061084</v>
      </c>
      <c r="D102" s="65">
        <v>0.34859154929577463</v>
      </c>
      <c r="E102" s="65">
        <v>0.31923076923076921</v>
      </c>
      <c r="F102" s="65">
        <v>0.38646288209606988</v>
      </c>
      <c r="G102" s="65">
        <v>0.36699029126213595</v>
      </c>
      <c r="H102" s="65">
        <v>0.34773662551440332</v>
      </c>
      <c r="I102" s="65">
        <v>0.44239631336405533</v>
      </c>
      <c r="J102" s="65">
        <v>0.42574257425742573</v>
      </c>
      <c r="K102" s="65">
        <v>0.47023809523809523</v>
      </c>
      <c r="L102" s="65">
        <v>0.4680073126142596</v>
      </c>
      <c r="M102" s="65">
        <v>0.50161290322580643</v>
      </c>
      <c r="N102" s="65">
        <v>0.46624803767660911</v>
      </c>
      <c r="O102" s="65">
        <v>0.4654895666131621</v>
      </c>
      <c r="P102" s="66">
        <v>0.31072210065645517</v>
      </c>
      <c r="Q102" s="65">
        <v>0.38024971623155507</v>
      </c>
      <c r="R102" s="65">
        <v>0.415327564894932</v>
      </c>
      <c r="S102" s="65">
        <v>0.41860465116279072</v>
      </c>
      <c r="T102" s="65">
        <v>0.42794759825327511</v>
      </c>
      <c r="U102" s="65">
        <v>0.43009478672985785</v>
      </c>
      <c r="V102" s="65">
        <v>0.44245524296675193</v>
      </c>
      <c r="W102" s="65">
        <v>0.47981545559400229</v>
      </c>
      <c r="X102" s="65">
        <v>0.49394673123486682</v>
      </c>
      <c r="Y102" s="65">
        <v>0.54430379746835444</v>
      </c>
      <c r="Z102" s="65">
        <v>0.55544147843942504</v>
      </c>
      <c r="AA102" s="65">
        <v>0.58325312800769968</v>
      </c>
      <c r="AB102" s="65">
        <v>0.56617647058823528</v>
      </c>
      <c r="AC102" s="67">
        <v>-0.69044263941556716</v>
      </c>
      <c r="AD102" s="68">
        <v>3.1658166935780443</v>
      </c>
      <c r="AE102" s="68">
        <v>9.6096795664162791</v>
      </c>
      <c r="AF102" s="68">
        <v>3.2141769066720838</v>
      </c>
      <c r="AG102" s="68">
        <v>6.0957306991139157</v>
      </c>
      <c r="AH102" s="68">
        <v>8.2358161215454526</v>
      </c>
      <c r="AI102" s="68">
        <v>5.8929602696600192E-3</v>
      </c>
      <c r="AJ102" s="68">
        <v>5.4072881336576559</v>
      </c>
      <c r="AK102" s="68">
        <v>2.3708635996771585</v>
      </c>
      <c r="AL102" s="68">
        <v>7.6296484854094846</v>
      </c>
      <c r="AM102" s="68">
        <v>5.3828575213618617</v>
      </c>
      <c r="AN102" s="68">
        <v>11.700509033109057</v>
      </c>
      <c r="AO102" s="68">
        <v>10.068690397507318</v>
      </c>
      <c r="AP102" s="66">
        <v>0.3133826496301278</v>
      </c>
      <c r="AQ102" s="65">
        <v>0.36783988957902003</v>
      </c>
      <c r="AR102" s="65">
        <v>0.37772761474793076</v>
      </c>
      <c r="AS102" s="65">
        <v>0.40743550834597875</v>
      </c>
      <c r="AT102" s="65">
        <v>0.40600978336827392</v>
      </c>
      <c r="AU102" s="65">
        <v>0.4</v>
      </c>
      <c r="AV102" s="65">
        <v>0.44243421052631576</v>
      </c>
      <c r="AW102" s="65">
        <v>0.45991253644314867</v>
      </c>
      <c r="AX102" s="65">
        <v>0.48496240601503759</v>
      </c>
      <c r="AY102" s="65">
        <v>0.51638795986622077</v>
      </c>
      <c r="AZ102" s="65">
        <v>0.53450439146800499</v>
      </c>
      <c r="BA102" s="65">
        <v>0.53878281622911695</v>
      </c>
      <c r="BB102" s="69">
        <v>0.5322144017325392</v>
      </c>
    </row>
    <row r="103" spans="1:54" x14ac:dyDescent="0.3">
      <c r="A103" s="14">
        <v>205</v>
      </c>
      <c r="B103" s="40" t="s">
        <v>1484</v>
      </c>
      <c r="C103" s="65">
        <v>0.25409836065573771</v>
      </c>
      <c r="D103" s="65">
        <v>0.26963350785340312</v>
      </c>
      <c r="E103" s="65">
        <v>0.24</v>
      </c>
      <c r="F103" s="65">
        <v>0.31853785900783288</v>
      </c>
      <c r="G103" s="65">
        <v>0.3475783475783476</v>
      </c>
      <c r="H103" s="65">
        <v>0.3984375</v>
      </c>
      <c r="I103" s="65">
        <v>0.370253164556962</v>
      </c>
      <c r="J103" s="65">
        <v>0.39428571428571429</v>
      </c>
      <c r="K103" s="65">
        <v>0.41055718475073316</v>
      </c>
      <c r="L103" s="65">
        <v>0.47457627118644069</v>
      </c>
      <c r="M103" s="65">
        <v>0.50571428571428567</v>
      </c>
      <c r="N103" s="65">
        <v>0.50515463917525771</v>
      </c>
      <c r="O103" s="65">
        <v>0.49140893470790376</v>
      </c>
      <c r="P103" s="66">
        <v>0.51055408970976257</v>
      </c>
      <c r="Q103" s="65">
        <v>0.5171102661596958</v>
      </c>
      <c r="R103" s="65">
        <v>0.50992555831265507</v>
      </c>
      <c r="S103" s="65">
        <v>0.51063829787234039</v>
      </c>
      <c r="T103" s="65">
        <v>0.53099415204678357</v>
      </c>
      <c r="U103" s="65">
        <v>0.52914285714285714</v>
      </c>
      <c r="V103" s="65">
        <v>0.56009334889148188</v>
      </c>
      <c r="W103" s="65">
        <v>0.6164199192462988</v>
      </c>
      <c r="X103" s="65">
        <v>0.63710777626193726</v>
      </c>
      <c r="Y103" s="65">
        <v>0.65757162346521147</v>
      </c>
      <c r="Z103" s="65">
        <v>0.62905317769130997</v>
      </c>
      <c r="AA103" s="65">
        <v>0.64601769911504425</v>
      </c>
      <c r="AB103" s="65">
        <v>0.64565992865636146</v>
      </c>
      <c r="AC103" s="67">
        <v>25.645572905402485</v>
      </c>
      <c r="AD103" s="68">
        <v>24.747675830629269</v>
      </c>
      <c r="AE103" s="68">
        <v>26.992555831265509</v>
      </c>
      <c r="AF103" s="68">
        <v>19.210043886450752</v>
      </c>
      <c r="AG103" s="68">
        <v>18.341580446843597</v>
      </c>
      <c r="AH103" s="68">
        <v>13.070535714285715</v>
      </c>
      <c r="AI103" s="68">
        <v>18.984018433451986</v>
      </c>
      <c r="AJ103" s="68">
        <v>22.21342049605845</v>
      </c>
      <c r="AK103" s="68">
        <v>22.655059151120412</v>
      </c>
      <c r="AL103" s="68">
        <v>18.29953522787708</v>
      </c>
      <c r="AM103" s="68">
        <v>12.33388919770243</v>
      </c>
      <c r="AN103" s="68">
        <v>14.086305993978653</v>
      </c>
      <c r="AO103" s="68">
        <v>15.42509939484577</v>
      </c>
      <c r="AP103" s="66">
        <v>0.42704626334519574</v>
      </c>
      <c r="AQ103" s="65">
        <v>0.43637916310845432</v>
      </c>
      <c r="AR103" s="65">
        <v>0.41673436230706745</v>
      </c>
      <c r="AS103" s="65">
        <v>0.44839255499153974</v>
      </c>
      <c r="AT103" s="65">
        <v>0.47761194029850745</v>
      </c>
      <c r="AU103" s="65">
        <v>0.49955791335101679</v>
      </c>
      <c r="AV103" s="65">
        <v>0.50895140664961636</v>
      </c>
      <c r="AW103" s="65">
        <v>0.54528819762122593</v>
      </c>
      <c r="AX103" s="65">
        <v>0.56517690875232773</v>
      </c>
      <c r="AY103" s="65">
        <v>0.59797608095676169</v>
      </c>
      <c r="AZ103" s="65">
        <v>0.59054415700267615</v>
      </c>
      <c r="BA103" s="65">
        <v>0.59966072943172177</v>
      </c>
      <c r="BB103" s="69">
        <v>0.60600706713780916</v>
      </c>
    </row>
    <row r="104" spans="1:54" x14ac:dyDescent="0.3">
      <c r="A104" s="14">
        <v>309</v>
      </c>
      <c r="B104" s="40" t="s">
        <v>1485</v>
      </c>
      <c r="C104" s="65">
        <v>0.24296675191815856</v>
      </c>
      <c r="D104" s="65">
        <v>0.25067750677506773</v>
      </c>
      <c r="E104" s="65">
        <v>0.30844553243574052</v>
      </c>
      <c r="F104" s="65">
        <v>0.32928311057108139</v>
      </c>
      <c r="G104" s="65">
        <v>0.35732984293193715</v>
      </c>
      <c r="H104" s="65">
        <v>0.35599999999999998</v>
      </c>
      <c r="I104" s="65">
        <v>0.36</v>
      </c>
      <c r="J104" s="65">
        <v>0.39645776566757496</v>
      </c>
      <c r="K104" s="65">
        <v>0.39176626826029215</v>
      </c>
      <c r="L104" s="65">
        <v>0.45992601726263871</v>
      </c>
      <c r="M104" s="65">
        <v>0.45844155844155843</v>
      </c>
      <c r="N104" s="65">
        <v>0.5233100233100233</v>
      </c>
      <c r="O104" s="65">
        <v>0.50874635568513116</v>
      </c>
      <c r="P104" s="66">
        <v>0.37849280270956814</v>
      </c>
      <c r="Q104" s="65">
        <v>0.40369799691833591</v>
      </c>
      <c r="R104" s="65">
        <v>0.40285714285714286</v>
      </c>
      <c r="S104" s="65">
        <v>0.39626865671641792</v>
      </c>
      <c r="T104" s="65">
        <v>0.42142353770260749</v>
      </c>
      <c r="U104" s="65">
        <v>0.45911047345767575</v>
      </c>
      <c r="V104" s="65">
        <v>0.47583390061266168</v>
      </c>
      <c r="W104" s="65">
        <v>0.48520710059171596</v>
      </c>
      <c r="X104" s="65">
        <v>0.49191374663072779</v>
      </c>
      <c r="Y104" s="65">
        <v>0.54415954415954415</v>
      </c>
      <c r="Z104" s="65">
        <v>0.57782369146005508</v>
      </c>
      <c r="AA104" s="65">
        <v>0.58078291814946614</v>
      </c>
      <c r="AB104" s="65">
        <v>0.57603686635944695</v>
      </c>
      <c r="AC104" s="67">
        <v>13.552605079140958</v>
      </c>
      <c r="AD104" s="68">
        <v>15.302049014326819</v>
      </c>
      <c r="AE104" s="68">
        <v>9.4411610421402337</v>
      </c>
      <c r="AF104" s="68">
        <v>6.698554614533653</v>
      </c>
      <c r="AG104" s="68">
        <v>6.4093694770670337</v>
      </c>
      <c r="AH104" s="68">
        <v>10.311047345767577</v>
      </c>
      <c r="AI104" s="68">
        <v>11.583390061266169</v>
      </c>
      <c r="AJ104" s="68">
        <v>8.8749334924140992</v>
      </c>
      <c r="AK104" s="68">
        <v>10.014747837043563</v>
      </c>
      <c r="AL104" s="68">
        <v>8.4233526896905442</v>
      </c>
      <c r="AM104" s="68">
        <v>11.938213301849665</v>
      </c>
      <c r="AN104" s="68">
        <v>5.7472894839442841</v>
      </c>
      <c r="AO104" s="68">
        <v>6.7290510674315795</v>
      </c>
      <c r="AP104" s="66">
        <v>0.32450331125827814</v>
      </c>
      <c r="AQ104" s="65">
        <v>0.3482318271119843</v>
      </c>
      <c r="AR104" s="65">
        <v>0.36806495263870093</v>
      </c>
      <c r="AS104" s="65">
        <v>0.37078132223763294</v>
      </c>
      <c r="AT104" s="65">
        <v>0.39899221255153461</v>
      </c>
      <c r="AU104" s="65">
        <v>0.42304104477611942</v>
      </c>
      <c r="AV104" s="65">
        <v>0.43582887700534761</v>
      </c>
      <c r="AW104" s="65">
        <v>0.45631929046563191</v>
      </c>
      <c r="AX104" s="65">
        <v>0.45820295037997316</v>
      </c>
      <c r="AY104" s="65">
        <v>0.51331828442437921</v>
      </c>
      <c r="AZ104" s="65">
        <v>0.53645364536453644</v>
      </c>
      <c r="BA104" s="65">
        <v>0.55899248784798938</v>
      </c>
      <c r="BB104" s="69">
        <v>0.55510204081632653</v>
      </c>
    </row>
    <row r="105" spans="1:54" x14ac:dyDescent="0.3">
      <c r="A105" s="14">
        <v>206</v>
      </c>
      <c r="B105" s="40" t="s">
        <v>1486</v>
      </c>
      <c r="C105" s="65">
        <v>0.25</v>
      </c>
      <c r="D105" s="65">
        <v>0.29644268774703558</v>
      </c>
      <c r="E105" s="65">
        <v>0.32490974729241878</v>
      </c>
      <c r="F105" s="65">
        <v>0.34817813765182187</v>
      </c>
      <c r="G105" s="65">
        <v>0.34767025089605735</v>
      </c>
      <c r="H105" s="65">
        <v>0.37029702970297029</v>
      </c>
      <c r="I105" s="65">
        <v>0.38509316770186336</v>
      </c>
      <c r="J105" s="65">
        <v>0.39506172839506171</v>
      </c>
      <c r="K105" s="65">
        <v>0.42434782608695654</v>
      </c>
      <c r="L105" s="65">
        <v>0.45391304347826089</v>
      </c>
      <c r="M105" s="65">
        <v>0.43944636678200694</v>
      </c>
      <c r="N105" s="65">
        <v>0.44516129032258067</v>
      </c>
      <c r="O105" s="65">
        <v>0.49840255591054311</v>
      </c>
      <c r="P105" s="66">
        <v>0.25481798715203424</v>
      </c>
      <c r="Q105" s="65">
        <v>0.33372228704784129</v>
      </c>
      <c r="R105" s="65">
        <v>0.32700892857142855</v>
      </c>
      <c r="S105" s="65">
        <v>0.32408435072142067</v>
      </c>
      <c r="T105" s="65">
        <v>0.34898612593383138</v>
      </c>
      <c r="U105" s="65">
        <v>0.33531157270029671</v>
      </c>
      <c r="V105" s="65">
        <v>0.3588709677419355</v>
      </c>
      <c r="W105" s="65">
        <v>0.40809968847352024</v>
      </c>
      <c r="X105" s="65">
        <v>0.42925089179548159</v>
      </c>
      <c r="Y105" s="65">
        <v>0.44597989949748745</v>
      </c>
      <c r="Z105" s="65">
        <v>0.47865168539325842</v>
      </c>
      <c r="AA105" s="65">
        <v>0.51990349819059112</v>
      </c>
      <c r="AB105" s="65">
        <v>0.52163164400494433</v>
      </c>
      <c r="AC105" s="67">
        <v>0.48179871520342421</v>
      </c>
      <c r="AD105" s="68">
        <v>3.727959930080571</v>
      </c>
      <c r="AE105" s="68">
        <v>0.20991812790097653</v>
      </c>
      <c r="AF105" s="68">
        <v>-2.4093786930401206</v>
      </c>
      <c r="AG105" s="68">
        <v>0.1315875037774028</v>
      </c>
      <c r="AH105" s="68">
        <v>-3.4985457002673579</v>
      </c>
      <c r="AI105" s="68">
        <v>-2.6222199959927863</v>
      </c>
      <c r="AJ105" s="68">
        <v>1.3037960078458533</v>
      </c>
      <c r="AK105" s="68">
        <v>0.49030657085250562</v>
      </c>
      <c r="AL105" s="68">
        <v>-0.79331439807734383</v>
      </c>
      <c r="AM105" s="68">
        <v>3.9205318611251485</v>
      </c>
      <c r="AN105" s="68">
        <v>7.4742207868010446</v>
      </c>
      <c r="AO105" s="68">
        <v>2.322908809440122</v>
      </c>
      <c r="AP105" s="66">
        <v>0.25316455696202533</v>
      </c>
      <c r="AQ105" s="65">
        <v>0.31988261188554656</v>
      </c>
      <c r="AR105" s="65">
        <v>0.32620689655172413</v>
      </c>
      <c r="AS105" s="65">
        <v>0.33261648745519712</v>
      </c>
      <c r="AT105" s="65">
        <v>0.34849498327759199</v>
      </c>
      <c r="AU105" s="65">
        <v>0.34696569920844328</v>
      </c>
      <c r="AV105" s="65">
        <v>0.36745762711864405</v>
      </c>
      <c r="AW105" s="65">
        <v>0.40372670807453415</v>
      </c>
      <c r="AX105" s="65">
        <v>0.42725988700564971</v>
      </c>
      <c r="AY105" s="65">
        <v>0.44930707512764406</v>
      </c>
      <c r="AZ105" s="65">
        <v>0.46321525885558584</v>
      </c>
      <c r="BA105" s="65">
        <v>0.48792270531400966</v>
      </c>
      <c r="BB105" s="69">
        <v>0.51149825783972125</v>
      </c>
    </row>
    <row r="106" spans="1:54" x14ac:dyDescent="0.3">
      <c r="A106" s="14">
        <v>207</v>
      </c>
      <c r="B106" s="40" t="s">
        <v>1487</v>
      </c>
      <c r="C106" s="65">
        <v>0.33333333333333331</v>
      </c>
      <c r="D106" s="65">
        <v>0.40625</v>
      </c>
      <c r="E106" s="65">
        <v>0.37988826815642457</v>
      </c>
      <c r="F106" s="65">
        <v>0.46103896103896103</v>
      </c>
      <c r="G106" s="65">
        <v>0.45454545454545453</v>
      </c>
      <c r="H106" s="65">
        <v>0.4391891891891892</v>
      </c>
      <c r="I106" s="65">
        <v>0.47887323943661969</v>
      </c>
      <c r="J106" s="65">
        <v>0.50344827586206897</v>
      </c>
      <c r="K106" s="65">
        <v>0.47058823529411764</v>
      </c>
      <c r="L106" s="65">
        <v>0.56557377049180324</v>
      </c>
      <c r="M106" s="65">
        <v>0.52475247524752477</v>
      </c>
      <c r="N106" s="65">
        <v>0.68932038834951459</v>
      </c>
      <c r="O106" s="65">
        <v>0.53424657534246578</v>
      </c>
      <c r="P106" s="66">
        <v>0.4460093896713615</v>
      </c>
      <c r="Q106" s="65">
        <v>0.4943310657596372</v>
      </c>
      <c r="R106" s="65">
        <v>0.46634615384615385</v>
      </c>
      <c r="S106" s="65">
        <v>0.51834862385321101</v>
      </c>
      <c r="T106" s="65">
        <v>0.50797266514806383</v>
      </c>
      <c r="U106" s="65">
        <v>0.50544662309368193</v>
      </c>
      <c r="V106" s="65">
        <v>0.50456621004566216</v>
      </c>
      <c r="W106" s="65">
        <v>0.59817351598173518</v>
      </c>
      <c r="X106" s="65">
        <v>0.5375854214123007</v>
      </c>
      <c r="Y106" s="65">
        <v>0.59957173447537471</v>
      </c>
      <c r="Z106" s="65">
        <v>0.60078277886497067</v>
      </c>
      <c r="AA106" s="65">
        <v>0.6449704142011834</v>
      </c>
      <c r="AB106" s="65">
        <v>0.61990212071778139</v>
      </c>
      <c r="AC106" s="67">
        <v>11.267605633802818</v>
      </c>
      <c r="AD106" s="68">
        <v>8.8081065759637198</v>
      </c>
      <c r="AE106" s="68">
        <v>8.6457885689729288</v>
      </c>
      <c r="AF106" s="68">
        <v>5.7309662814249984</v>
      </c>
      <c r="AG106" s="68">
        <v>5.3427210602609296</v>
      </c>
      <c r="AH106" s="68">
        <v>6.6257433904492737</v>
      </c>
      <c r="AI106" s="68">
        <v>2.5692970609042467</v>
      </c>
      <c r="AJ106" s="68">
        <v>9.4725240119666214</v>
      </c>
      <c r="AK106" s="68">
        <v>6.6997186118183061</v>
      </c>
      <c r="AL106" s="68">
        <v>3.3997963983571466</v>
      </c>
      <c r="AM106" s="68">
        <v>7.6030303617445893</v>
      </c>
      <c r="AN106" s="68">
        <v>-4.4349974148331199</v>
      </c>
      <c r="AO106" s="68">
        <v>8.5655545375315612</v>
      </c>
      <c r="AP106" s="66">
        <v>0.41455160744500846</v>
      </c>
      <c r="AQ106" s="65">
        <v>0.47088186356073214</v>
      </c>
      <c r="AR106" s="65">
        <v>0.4403361344537815</v>
      </c>
      <c r="AS106" s="65">
        <v>0.50338983050847452</v>
      </c>
      <c r="AT106" s="65">
        <v>0.49409780775716694</v>
      </c>
      <c r="AU106" s="65">
        <v>0.48929159802306427</v>
      </c>
      <c r="AV106" s="65">
        <v>0.49827586206896551</v>
      </c>
      <c r="AW106" s="65">
        <v>0.57461406518010294</v>
      </c>
      <c r="AX106" s="65">
        <v>0.52329749103942658</v>
      </c>
      <c r="AY106" s="65">
        <v>0.59252971137521226</v>
      </c>
      <c r="AZ106" s="65">
        <v>0.58823529411764708</v>
      </c>
      <c r="BA106" s="65">
        <v>0.65245901639344261</v>
      </c>
      <c r="BB106" s="69">
        <v>0.60342555994729907</v>
      </c>
    </row>
    <row r="107" spans="1:54" x14ac:dyDescent="0.3">
      <c r="A107" s="14">
        <v>208</v>
      </c>
      <c r="B107" s="40" t="s">
        <v>1488</v>
      </c>
      <c r="C107" s="65">
        <v>0.21792260692464357</v>
      </c>
      <c r="D107" s="65">
        <v>0.22920517560073936</v>
      </c>
      <c r="E107" s="65">
        <v>0.25</v>
      </c>
      <c r="F107" s="65">
        <v>0.30204778156996587</v>
      </c>
      <c r="G107" s="65">
        <v>0.32310469314079421</v>
      </c>
      <c r="H107" s="65">
        <v>0.29180327868852457</v>
      </c>
      <c r="I107" s="65">
        <v>0.32532051282051283</v>
      </c>
      <c r="J107" s="65">
        <v>0.36585365853658536</v>
      </c>
      <c r="K107" s="65">
        <v>0.36872586872586871</v>
      </c>
      <c r="L107" s="65">
        <v>0.40600000000000003</v>
      </c>
      <c r="M107" s="65">
        <v>0.42346938775510207</v>
      </c>
      <c r="N107" s="65">
        <v>0.47351524879614765</v>
      </c>
      <c r="O107" s="65">
        <v>0.47419354838709676</v>
      </c>
      <c r="P107" s="66">
        <v>0.33581164807930608</v>
      </c>
      <c r="Q107" s="65">
        <v>0.40118343195266271</v>
      </c>
      <c r="R107" s="65">
        <v>0.39795918367346939</v>
      </c>
      <c r="S107" s="65">
        <v>0.46527777777777779</v>
      </c>
      <c r="T107" s="65">
        <v>0.46775956284153003</v>
      </c>
      <c r="U107" s="65">
        <v>0.45011086474501111</v>
      </c>
      <c r="V107" s="65">
        <v>0.4921875</v>
      </c>
      <c r="W107" s="65">
        <v>0.47014218009478675</v>
      </c>
      <c r="X107" s="65">
        <v>0.46105640107430618</v>
      </c>
      <c r="Y107" s="65">
        <v>0.51961639058413256</v>
      </c>
      <c r="Z107" s="65">
        <v>0.54149879129734091</v>
      </c>
      <c r="AA107" s="65">
        <v>0.55389457120377661</v>
      </c>
      <c r="AB107" s="65">
        <v>0.55351437699680506</v>
      </c>
      <c r="AC107" s="67">
        <v>11.78890411546625</v>
      </c>
      <c r="AD107" s="68">
        <v>17.197825635192334</v>
      </c>
      <c r="AE107" s="68">
        <v>14.795918367346939</v>
      </c>
      <c r="AF107" s="68">
        <v>16.322999620781193</v>
      </c>
      <c r="AG107" s="68">
        <v>14.465486970073583</v>
      </c>
      <c r="AH107" s="68">
        <v>15.830758605648654</v>
      </c>
      <c r="AI107" s="68">
        <v>16.686698717948715</v>
      </c>
      <c r="AJ107" s="68">
        <v>10.42885215582014</v>
      </c>
      <c r="AK107" s="68">
        <v>9.2330532348437462</v>
      </c>
      <c r="AL107" s="68">
        <v>11.361639058413253</v>
      </c>
      <c r="AM107" s="68">
        <v>11.802940354223884</v>
      </c>
      <c r="AN107" s="68">
        <v>8.0379322407628955</v>
      </c>
      <c r="AO107" s="68">
        <v>7.9320828609708292</v>
      </c>
      <c r="AP107" s="66">
        <v>0.29121725731895226</v>
      </c>
      <c r="AQ107" s="65">
        <v>0.33405483405483405</v>
      </c>
      <c r="AR107" s="65">
        <v>0.34049930651872401</v>
      </c>
      <c r="AS107" s="65">
        <v>0.39931034482758621</v>
      </c>
      <c r="AT107" s="65">
        <v>0.41320626276378492</v>
      </c>
      <c r="AU107" s="65">
        <v>0.38624338624338622</v>
      </c>
      <c r="AV107" s="65">
        <v>0.42368421052631577</v>
      </c>
      <c r="AW107" s="65">
        <v>0.43513853904282118</v>
      </c>
      <c r="AX107" s="65">
        <v>0.43180428134556575</v>
      </c>
      <c r="AY107" s="65">
        <v>0.4851244687310261</v>
      </c>
      <c r="AZ107" s="65">
        <v>0.5035538545653363</v>
      </c>
      <c r="BA107" s="65">
        <v>0.52745512143611406</v>
      </c>
      <c r="BB107" s="69">
        <v>0.52724358974358976</v>
      </c>
    </row>
    <row r="108" spans="1:54" x14ac:dyDescent="0.3">
      <c r="A108" s="14">
        <v>209</v>
      </c>
      <c r="B108" s="40" t="s">
        <v>1489</v>
      </c>
      <c r="C108" s="65">
        <v>0.22693997071742314</v>
      </c>
      <c r="D108" s="65">
        <v>0.22700296735905046</v>
      </c>
      <c r="E108" s="65">
        <v>0.23384615384615384</v>
      </c>
      <c r="F108" s="65">
        <v>0.2654109589041096</v>
      </c>
      <c r="G108" s="65">
        <v>0.27158273381294962</v>
      </c>
      <c r="H108" s="65">
        <v>0.30555555555555558</v>
      </c>
      <c r="I108" s="65">
        <v>0.3269961977186312</v>
      </c>
      <c r="J108" s="65">
        <v>0.34210526315789475</v>
      </c>
      <c r="K108" s="65">
        <v>0.32104121475054231</v>
      </c>
      <c r="L108" s="65">
        <v>0.36755646817248461</v>
      </c>
      <c r="M108" s="65">
        <v>0.3712686567164179</v>
      </c>
      <c r="N108" s="65">
        <v>0.38327526132404183</v>
      </c>
      <c r="O108" s="65">
        <v>0.35258964143426297</v>
      </c>
      <c r="P108" s="66">
        <v>0.31848852901484481</v>
      </c>
      <c r="Q108" s="65">
        <v>0.34993694829760402</v>
      </c>
      <c r="R108" s="65">
        <v>0.35595238095238096</v>
      </c>
      <c r="S108" s="65">
        <v>0.40351941747572817</v>
      </c>
      <c r="T108" s="65">
        <v>0.41099940863394441</v>
      </c>
      <c r="U108" s="65">
        <v>0.42574257425742573</v>
      </c>
      <c r="V108" s="65">
        <v>0.44451038575667656</v>
      </c>
      <c r="W108" s="65">
        <v>0.45120481927710843</v>
      </c>
      <c r="X108" s="65">
        <v>0.44502014968336212</v>
      </c>
      <c r="Y108" s="65">
        <v>0.47173043974871504</v>
      </c>
      <c r="Z108" s="65">
        <v>0.49710982658959535</v>
      </c>
      <c r="AA108" s="65">
        <v>0.50194336479733481</v>
      </c>
      <c r="AB108" s="65">
        <v>0.5242494226327945</v>
      </c>
      <c r="AC108" s="67">
        <v>9.1548558297421678</v>
      </c>
      <c r="AD108" s="68">
        <v>12.293398093855357</v>
      </c>
      <c r="AE108" s="68">
        <v>12.210622710622712</v>
      </c>
      <c r="AF108" s="68">
        <v>13.810845857161858</v>
      </c>
      <c r="AG108" s="68">
        <v>13.941667482099479</v>
      </c>
      <c r="AH108" s="68">
        <v>12.018701870187016</v>
      </c>
      <c r="AI108" s="68">
        <v>11.751418803804537</v>
      </c>
      <c r="AJ108" s="68">
        <v>10.909955611921369</v>
      </c>
      <c r="AK108" s="68">
        <v>12.39789349328198</v>
      </c>
      <c r="AL108" s="68">
        <v>10.417397157623043</v>
      </c>
      <c r="AM108" s="68">
        <v>12.584116987317746</v>
      </c>
      <c r="AN108" s="68">
        <v>11.866810347329299</v>
      </c>
      <c r="AO108" s="68">
        <v>17.165978119853154</v>
      </c>
      <c r="AP108" s="66">
        <v>0.28960739030023097</v>
      </c>
      <c r="AQ108" s="65">
        <v>0.31327433628318585</v>
      </c>
      <c r="AR108" s="65">
        <v>0.32188841201716739</v>
      </c>
      <c r="AS108" s="65">
        <v>0.36738351254480289</v>
      </c>
      <c r="AT108" s="65">
        <v>0.37650200267022699</v>
      </c>
      <c r="AU108" s="65">
        <v>0.39698715108551175</v>
      </c>
      <c r="AV108" s="65">
        <v>0.41655359565807326</v>
      </c>
      <c r="AW108" s="65">
        <v>0.42618384401114207</v>
      </c>
      <c r="AX108" s="65">
        <v>0.41901728844404001</v>
      </c>
      <c r="AY108" s="65">
        <v>0.44906166219839144</v>
      </c>
      <c r="AZ108" s="65">
        <v>0.46734333627537511</v>
      </c>
      <c r="BA108" s="65">
        <v>0.47326315789473683</v>
      </c>
      <c r="BB108" s="69">
        <v>0.4856759176365264</v>
      </c>
    </row>
    <row r="109" spans="1:54" x14ac:dyDescent="0.3">
      <c r="A109" s="14">
        <v>316</v>
      </c>
      <c r="B109" s="40" t="s">
        <v>1490</v>
      </c>
      <c r="C109" s="65">
        <v>0.32900763358778629</v>
      </c>
      <c r="D109" s="65">
        <v>0.33539412673879443</v>
      </c>
      <c r="E109" s="65">
        <v>0.37756598240469208</v>
      </c>
      <c r="F109" s="65">
        <v>0.40982404692082114</v>
      </c>
      <c r="G109" s="65">
        <v>0.44069128043990574</v>
      </c>
      <c r="H109" s="65">
        <v>0.45500000000000002</v>
      </c>
      <c r="I109" s="65">
        <v>0.45500848896434637</v>
      </c>
      <c r="J109" s="65">
        <v>0.43918426802621996</v>
      </c>
      <c r="K109" s="65">
        <v>0.45770804911323326</v>
      </c>
      <c r="L109" s="65">
        <v>0.50862068965517238</v>
      </c>
      <c r="M109" s="65">
        <v>0.51493080844865258</v>
      </c>
      <c r="N109" s="65">
        <v>0.50035038542396637</v>
      </c>
      <c r="O109" s="65">
        <v>0.47629969418960244</v>
      </c>
      <c r="P109" s="66">
        <v>0.41931818181818181</v>
      </c>
      <c r="Q109" s="65">
        <v>0.43897099069512863</v>
      </c>
      <c r="R109" s="65">
        <v>0.46327995582551079</v>
      </c>
      <c r="S109" s="65">
        <v>0.51308061932728244</v>
      </c>
      <c r="T109" s="65">
        <v>0.50359023456199137</v>
      </c>
      <c r="U109" s="65">
        <v>0.49700598802395207</v>
      </c>
      <c r="V109" s="65">
        <v>0.50500454959053687</v>
      </c>
      <c r="W109" s="65">
        <v>0.51825509720246565</v>
      </c>
      <c r="X109" s="65">
        <v>0.51002570694087401</v>
      </c>
      <c r="Y109" s="65">
        <v>0.55560814008518689</v>
      </c>
      <c r="Z109" s="65">
        <v>0.60130718954248363</v>
      </c>
      <c r="AA109" s="65">
        <v>0.60159176029962547</v>
      </c>
      <c r="AB109" s="65">
        <v>0.6008344923504868</v>
      </c>
      <c r="AC109" s="67">
        <v>9.0310548230395522</v>
      </c>
      <c r="AD109" s="68">
        <v>10.35768639563342</v>
      </c>
      <c r="AE109" s="68">
        <v>8.5713973420818714</v>
      </c>
      <c r="AF109" s="68">
        <v>10.32565724064613</v>
      </c>
      <c r="AG109" s="68">
        <v>6.2898954122085629</v>
      </c>
      <c r="AH109" s="68">
        <v>4.2005988023952057</v>
      </c>
      <c r="AI109" s="68">
        <v>4.9996060626190495</v>
      </c>
      <c r="AJ109" s="68">
        <v>7.9070829176245692</v>
      </c>
      <c r="AK109" s="68">
        <v>5.2317657827640751</v>
      </c>
      <c r="AL109" s="68">
        <v>4.698745043001451</v>
      </c>
      <c r="AM109" s="68">
        <v>8.6376381093831061</v>
      </c>
      <c r="AN109" s="68">
        <v>10.12413748756591</v>
      </c>
      <c r="AO109" s="68">
        <v>12.453479816088436</v>
      </c>
      <c r="AP109" s="66">
        <v>0.3807817589576547</v>
      </c>
      <c r="AQ109" s="65">
        <v>0.39602691445049665</v>
      </c>
      <c r="AR109" s="65">
        <v>0.42645669291338584</v>
      </c>
      <c r="AS109" s="65">
        <v>0.46957059005251778</v>
      </c>
      <c r="AT109" s="65">
        <v>0.47977394408090424</v>
      </c>
      <c r="AU109" s="65">
        <v>0.48205280332245626</v>
      </c>
      <c r="AV109" s="65">
        <v>0.48755924170616116</v>
      </c>
      <c r="AW109" s="65">
        <v>0.48707639287765653</v>
      </c>
      <c r="AX109" s="65">
        <v>0.48754031075930809</v>
      </c>
      <c r="AY109" s="65">
        <v>0.53791678961345535</v>
      </c>
      <c r="AZ109" s="65">
        <v>0.56756756756756754</v>
      </c>
      <c r="BA109" s="65">
        <v>0.5610440639910188</v>
      </c>
      <c r="BB109" s="69">
        <v>0.55382395382395377</v>
      </c>
    </row>
    <row r="110" spans="1:54" x14ac:dyDescent="0.3">
      <c r="A110" s="14">
        <v>210</v>
      </c>
      <c r="B110" s="40" t="s">
        <v>1491</v>
      </c>
      <c r="C110" s="65">
        <v>0.24092009685230023</v>
      </c>
      <c r="D110" s="65">
        <v>0.2303370786516854</v>
      </c>
      <c r="E110" s="65">
        <v>0.27100840336134452</v>
      </c>
      <c r="F110" s="65">
        <v>0.32276657060518732</v>
      </c>
      <c r="G110" s="65">
        <v>0.32318710832587288</v>
      </c>
      <c r="H110" s="65">
        <v>0.37876960193003617</v>
      </c>
      <c r="I110" s="65">
        <v>0.33203125</v>
      </c>
      <c r="J110" s="65">
        <v>0.35425383542538352</v>
      </c>
      <c r="K110" s="65">
        <v>0.36675461741424803</v>
      </c>
      <c r="L110" s="65">
        <v>0.43078758949880669</v>
      </c>
      <c r="M110" s="65">
        <v>0.42366412213740456</v>
      </c>
      <c r="N110" s="65">
        <v>0.51388888888888884</v>
      </c>
      <c r="O110" s="65">
        <v>0.46594427244582043</v>
      </c>
      <c r="P110" s="66">
        <v>0.27580372250423013</v>
      </c>
      <c r="Q110" s="65">
        <v>0.34960767218831734</v>
      </c>
      <c r="R110" s="65">
        <v>0.35289115646258501</v>
      </c>
      <c r="S110" s="65">
        <v>0.37857142857142856</v>
      </c>
      <c r="T110" s="65">
        <v>0.41627172195892576</v>
      </c>
      <c r="U110" s="65">
        <v>0.41443850267379678</v>
      </c>
      <c r="V110" s="65">
        <v>0.44084755738669806</v>
      </c>
      <c r="W110" s="65">
        <v>0.41179941002949855</v>
      </c>
      <c r="X110" s="65">
        <v>0.45609756097560977</v>
      </c>
      <c r="Y110" s="65">
        <v>0.49934895833333331</v>
      </c>
      <c r="Z110" s="65">
        <v>0.55107351984385167</v>
      </c>
      <c r="AA110" s="65">
        <v>0.57731305449936632</v>
      </c>
      <c r="AB110" s="65">
        <v>0.54508435136707389</v>
      </c>
      <c r="AC110" s="67">
        <v>3.4883625651929902</v>
      </c>
      <c r="AD110" s="68">
        <v>11.927059353663195</v>
      </c>
      <c r="AE110" s="68">
        <v>8.1882753101240482</v>
      </c>
      <c r="AF110" s="68">
        <v>5.5804857966241244</v>
      </c>
      <c r="AG110" s="68">
        <v>9.3084613633052875</v>
      </c>
      <c r="AH110" s="68">
        <v>3.5668900743760612</v>
      </c>
      <c r="AI110" s="68">
        <v>10.881630738669806</v>
      </c>
      <c r="AJ110" s="68">
        <v>5.7545574604115028</v>
      </c>
      <c r="AK110" s="68">
        <v>8.9342943561361743</v>
      </c>
      <c r="AL110" s="68">
        <v>6.8561368834526624</v>
      </c>
      <c r="AM110" s="68">
        <v>12.74093977064471</v>
      </c>
      <c r="AN110" s="68">
        <v>6.3424165610477479</v>
      </c>
      <c r="AO110" s="68">
        <v>7.9140078921253467</v>
      </c>
      <c r="AP110" s="66">
        <v>0.26145418326693226</v>
      </c>
      <c r="AQ110" s="65">
        <v>0.29749631811487481</v>
      </c>
      <c r="AR110" s="65">
        <v>0.31625939849624063</v>
      </c>
      <c r="AS110" s="65">
        <v>0.35332464146023468</v>
      </c>
      <c r="AT110" s="65">
        <v>0.37263953000419642</v>
      </c>
      <c r="AU110" s="65">
        <v>0.40172043010752689</v>
      </c>
      <c r="AV110" s="65">
        <v>0.40697203080664773</v>
      </c>
      <c r="AW110" s="65">
        <v>0.3946932006633499</v>
      </c>
      <c r="AX110" s="65">
        <v>0.42785654712260218</v>
      </c>
      <c r="AY110" s="65">
        <v>0.47514743049705138</v>
      </c>
      <c r="AZ110" s="65">
        <v>0.50796383986224714</v>
      </c>
      <c r="BA110" s="65">
        <v>0.55611814345991561</v>
      </c>
      <c r="BB110" s="69">
        <v>0.52346723044397458</v>
      </c>
    </row>
    <row r="111" spans="1:54" x14ac:dyDescent="0.3">
      <c r="A111" s="14">
        <v>211</v>
      </c>
      <c r="B111" s="40" t="s">
        <v>1492</v>
      </c>
      <c r="C111" s="65">
        <v>0.29250334672021416</v>
      </c>
      <c r="D111" s="65">
        <v>0.31140350877192985</v>
      </c>
      <c r="E111" s="65">
        <v>0.32153941651148354</v>
      </c>
      <c r="F111" s="65">
        <v>0.33652007648183557</v>
      </c>
      <c r="G111" s="65">
        <v>0.38475609756097562</v>
      </c>
      <c r="H111" s="65">
        <v>0.37801778907242695</v>
      </c>
      <c r="I111" s="65">
        <v>0.40483768300445577</v>
      </c>
      <c r="J111" s="65">
        <v>0.38121170864533699</v>
      </c>
      <c r="K111" s="65">
        <v>0.40206185567010311</v>
      </c>
      <c r="L111" s="65">
        <v>0.47511312217194568</v>
      </c>
      <c r="M111" s="65">
        <v>0.51729212656364976</v>
      </c>
      <c r="N111" s="65">
        <v>0.51351351351351349</v>
      </c>
      <c r="O111" s="65">
        <v>0.51876379690949226</v>
      </c>
      <c r="P111" s="66">
        <v>0.33578174186778592</v>
      </c>
      <c r="Q111" s="65">
        <v>0.36959208899876389</v>
      </c>
      <c r="R111" s="65">
        <v>0.38546255506607929</v>
      </c>
      <c r="S111" s="65">
        <v>0.38038793103448276</v>
      </c>
      <c r="T111" s="65">
        <v>0.39059304703476483</v>
      </c>
      <c r="U111" s="65">
        <v>0.42231075697211157</v>
      </c>
      <c r="V111" s="65">
        <v>0.41976516634050881</v>
      </c>
      <c r="W111" s="65">
        <v>0.45686900958466453</v>
      </c>
      <c r="X111" s="65">
        <v>0.44773175542406313</v>
      </c>
      <c r="Y111" s="65">
        <v>0.54875717017208414</v>
      </c>
      <c r="Z111" s="65">
        <v>0.58333333333333337</v>
      </c>
      <c r="AA111" s="65">
        <v>0.60687342833193625</v>
      </c>
      <c r="AB111" s="65">
        <v>0.60154241645244211</v>
      </c>
      <c r="AC111" s="67">
        <v>4.3278395147571755</v>
      </c>
      <c r="AD111" s="68">
        <v>5.8188580226834041</v>
      </c>
      <c r="AE111" s="68">
        <v>6.3923138554595749</v>
      </c>
      <c r="AF111" s="68">
        <v>4.386785455264719</v>
      </c>
      <c r="AG111" s="68">
        <v>0.58369494737892103</v>
      </c>
      <c r="AH111" s="68">
        <v>4.4292967899684621</v>
      </c>
      <c r="AI111" s="68">
        <v>1.4927483336053038</v>
      </c>
      <c r="AJ111" s="68">
        <v>7.5657300939327543</v>
      </c>
      <c r="AK111" s="68">
        <v>4.5669899753960017</v>
      </c>
      <c r="AL111" s="68">
        <v>7.3644048000138458</v>
      </c>
      <c r="AM111" s="68">
        <v>6.6041206769683614</v>
      </c>
      <c r="AN111" s="68">
        <v>9.3359914818422762</v>
      </c>
      <c r="AO111" s="68">
        <v>8.2778619542949841</v>
      </c>
      <c r="AP111" s="66">
        <v>0.30935839803841436</v>
      </c>
      <c r="AQ111" s="65">
        <v>0.32928218761868588</v>
      </c>
      <c r="AR111" s="65">
        <v>0.3445811830091306</v>
      </c>
      <c r="AS111" s="65">
        <v>0.35282338806567881</v>
      </c>
      <c r="AT111" s="65">
        <v>0.38693659281894577</v>
      </c>
      <c r="AU111" s="65">
        <v>0.39526764934057407</v>
      </c>
      <c r="AV111" s="65">
        <v>0.4107211723871963</v>
      </c>
      <c r="AW111" s="65">
        <v>0.4107142857142857</v>
      </c>
      <c r="AX111" s="65">
        <v>0.42081814499797487</v>
      </c>
      <c r="AY111" s="65">
        <v>0.50482067103740835</v>
      </c>
      <c r="AZ111" s="65">
        <v>0.54707070707070704</v>
      </c>
      <c r="BA111" s="65">
        <v>0.55698672911787661</v>
      </c>
      <c r="BB111" s="69">
        <v>0.55700712589073631</v>
      </c>
    </row>
    <row r="112" spans="1:54" x14ac:dyDescent="0.3">
      <c r="A112" s="14">
        <v>212</v>
      </c>
      <c r="B112" s="40" t="s">
        <v>1493</v>
      </c>
      <c r="C112" s="65">
        <v>0.28240740740740738</v>
      </c>
      <c r="D112" s="65">
        <v>0.25634517766497461</v>
      </c>
      <c r="E112" s="65">
        <v>0.28506787330316741</v>
      </c>
      <c r="F112" s="65">
        <v>0.32199546485260772</v>
      </c>
      <c r="G112" s="65">
        <v>0.35697399527186763</v>
      </c>
      <c r="H112" s="65">
        <v>0.39130434782608697</v>
      </c>
      <c r="I112" s="65">
        <v>0.40714285714285714</v>
      </c>
      <c r="J112" s="65">
        <v>0.43686868686868685</v>
      </c>
      <c r="K112" s="65">
        <v>0.38129496402877699</v>
      </c>
      <c r="L112" s="65">
        <v>0.4459770114942529</v>
      </c>
      <c r="M112" s="65">
        <v>0.45927601809954749</v>
      </c>
      <c r="N112" s="65">
        <v>0.5</v>
      </c>
      <c r="O112" s="65">
        <v>0.42857142857142855</v>
      </c>
      <c r="P112" s="66">
        <v>0.39270072992700727</v>
      </c>
      <c r="Q112" s="65">
        <v>0.39318023660403617</v>
      </c>
      <c r="R112" s="65">
        <v>0.40758620689655173</v>
      </c>
      <c r="S112" s="65">
        <v>0.4292649098474341</v>
      </c>
      <c r="T112" s="65">
        <v>0.4351145038167939</v>
      </c>
      <c r="U112" s="65">
        <v>0.48880866425992781</v>
      </c>
      <c r="V112" s="65">
        <v>0.48432501599488165</v>
      </c>
      <c r="W112" s="65">
        <v>0.47424749163879598</v>
      </c>
      <c r="X112" s="65">
        <v>0.52120383036935702</v>
      </c>
      <c r="Y112" s="65">
        <v>0.54226804123711336</v>
      </c>
      <c r="Z112" s="65">
        <v>0.56970983722576074</v>
      </c>
      <c r="AA112" s="65">
        <v>0.57718120805369133</v>
      </c>
      <c r="AB112" s="65">
        <v>0.59493670886075944</v>
      </c>
      <c r="AC112" s="67">
        <v>11.029332251959989</v>
      </c>
      <c r="AD112" s="68">
        <v>13.683505893906156</v>
      </c>
      <c r="AE112" s="68">
        <v>12.251833359338432</v>
      </c>
      <c r="AF112" s="68">
        <v>10.726944499482638</v>
      </c>
      <c r="AG112" s="68">
        <v>7.8140508544926268</v>
      </c>
      <c r="AH112" s="68">
        <v>9.7504316433840827</v>
      </c>
      <c r="AI112" s="68">
        <v>7.7182158852024507</v>
      </c>
      <c r="AJ112" s="68">
        <v>3.7378804770109131</v>
      </c>
      <c r="AK112" s="68">
        <v>13.990886634058002</v>
      </c>
      <c r="AL112" s="68">
        <v>9.629102974286047</v>
      </c>
      <c r="AM112" s="68">
        <v>11.043381912621324</v>
      </c>
      <c r="AN112" s="68">
        <v>7.718120805369133</v>
      </c>
      <c r="AO112" s="68">
        <v>16.636528028933089</v>
      </c>
      <c r="AP112" s="66">
        <v>0.36625971143174252</v>
      </c>
      <c r="AQ112" s="65">
        <v>0.36373566357181869</v>
      </c>
      <c r="AR112" s="65">
        <v>0.37896405919661735</v>
      </c>
      <c r="AS112" s="65">
        <v>0.40414232607541156</v>
      </c>
      <c r="AT112" s="65">
        <v>0.41738197424892703</v>
      </c>
      <c r="AU112" s="65">
        <v>0.46542261251372119</v>
      </c>
      <c r="AV112" s="65">
        <v>0.46797781139687344</v>
      </c>
      <c r="AW112" s="65">
        <v>0.46641988365943943</v>
      </c>
      <c r="AX112" s="65">
        <v>0.49015433741351783</v>
      </c>
      <c r="AY112" s="65">
        <v>0.52010582010582007</v>
      </c>
      <c r="AZ112" s="65">
        <v>0.54339622641509433</v>
      </c>
      <c r="BA112" s="65">
        <v>0.56143162393162394</v>
      </c>
      <c r="BB112" s="69">
        <v>0.56051310652537645</v>
      </c>
    </row>
    <row r="113" spans="1:54" x14ac:dyDescent="0.3">
      <c r="A113" s="14">
        <v>213</v>
      </c>
      <c r="B113" s="40" t="s">
        <v>1494</v>
      </c>
      <c r="C113" s="65">
        <v>0.30410958904109592</v>
      </c>
      <c r="D113" s="65">
        <v>0.39030023094688221</v>
      </c>
      <c r="E113" s="65">
        <v>0.41203703703703703</v>
      </c>
      <c r="F113" s="65">
        <v>0.45024875621890548</v>
      </c>
      <c r="G113" s="65">
        <v>0.53253012048192772</v>
      </c>
      <c r="H113" s="65">
        <v>0.49872773536895676</v>
      </c>
      <c r="I113" s="65">
        <v>0.51428571428571423</v>
      </c>
      <c r="J113" s="65">
        <v>0.47893569844789358</v>
      </c>
      <c r="K113" s="65">
        <v>0.51059730250481694</v>
      </c>
      <c r="L113" s="65">
        <v>0.61204013377926425</v>
      </c>
      <c r="M113" s="65">
        <v>0.61849710982658956</v>
      </c>
      <c r="N113" s="65">
        <v>0.61433447098976113</v>
      </c>
      <c r="O113" s="65">
        <v>0.60038240917782026</v>
      </c>
      <c r="P113" s="66">
        <v>0.38993710691823902</v>
      </c>
      <c r="Q113" s="65">
        <v>0.40705128205128205</v>
      </c>
      <c r="R113" s="65">
        <v>0.39026812313803377</v>
      </c>
      <c r="S113" s="65">
        <v>0.4321110009910803</v>
      </c>
      <c r="T113" s="65">
        <v>0.47724974721941354</v>
      </c>
      <c r="U113" s="65">
        <v>0.46837944664031622</v>
      </c>
      <c r="V113" s="65">
        <v>0.5148619957537155</v>
      </c>
      <c r="W113" s="65">
        <v>0.48245614035087719</v>
      </c>
      <c r="X113" s="65">
        <v>0.53521126760563376</v>
      </c>
      <c r="Y113" s="65">
        <v>0.59902794653705949</v>
      </c>
      <c r="Z113" s="65">
        <v>0.64527027027027029</v>
      </c>
      <c r="AA113" s="65">
        <v>0.6552941176470588</v>
      </c>
      <c r="AB113" s="65">
        <v>0.65682281059063141</v>
      </c>
      <c r="AC113" s="67">
        <v>8.5827517877143098</v>
      </c>
      <c r="AD113" s="68">
        <v>1.6751051104399839</v>
      </c>
      <c r="AE113" s="68">
        <v>-2.1768913899003262</v>
      </c>
      <c r="AF113" s="68">
        <v>-1.8137755227825181</v>
      </c>
      <c r="AG113" s="68">
        <v>-5.5280373262514173</v>
      </c>
      <c r="AH113" s="68">
        <v>-3.034828872864054</v>
      </c>
      <c r="AI113" s="68">
        <v>5.7628146800126068E-2</v>
      </c>
      <c r="AJ113" s="68">
        <v>0.35204419029836176</v>
      </c>
      <c r="AK113" s="68">
        <v>2.4613965100816815</v>
      </c>
      <c r="AL113" s="68">
        <v>-1.3012187242204765</v>
      </c>
      <c r="AM113" s="68">
        <v>2.6773160443680721</v>
      </c>
      <c r="AN113" s="68">
        <v>4.0959646657297677</v>
      </c>
      <c r="AO113" s="68">
        <v>5.6440401412811152</v>
      </c>
      <c r="AP113" s="66">
        <v>0.36618650492797572</v>
      </c>
      <c r="AQ113" s="65">
        <v>0.40175310445580714</v>
      </c>
      <c r="AR113" s="65">
        <v>0.39680333564975678</v>
      </c>
      <c r="AS113" s="65">
        <v>0.43727852586817861</v>
      </c>
      <c r="AT113" s="65">
        <v>0.49358974358974361</v>
      </c>
      <c r="AU113" s="65">
        <v>0.47686832740213525</v>
      </c>
      <c r="AV113" s="65">
        <v>0.51468428781204112</v>
      </c>
      <c r="AW113" s="65">
        <v>0.48129126925898752</v>
      </c>
      <c r="AX113" s="65">
        <v>0.52589350838803794</v>
      </c>
      <c r="AY113" s="65">
        <v>0.60450387051372279</v>
      </c>
      <c r="AZ113" s="65">
        <v>0.6353944562899787</v>
      </c>
      <c r="BA113" s="65">
        <v>0.63857938718662954</v>
      </c>
      <c r="BB113" s="69">
        <v>0.63720930232558137</v>
      </c>
    </row>
    <row r="114" spans="1:54" s="46" customFormat="1" ht="22.5" customHeight="1" x14ac:dyDescent="0.3">
      <c r="A114" s="58" t="s">
        <v>1495</v>
      </c>
      <c r="B114" s="46" t="s">
        <v>1495</v>
      </c>
      <c r="C114" s="59">
        <v>0.23294896957801767</v>
      </c>
      <c r="D114" s="59">
        <v>0.2544529262086514</v>
      </c>
      <c r="E114" s="59">
        <v>0.26263786764705882</v>
      </c>
      <c r="F114" s="59">
        <v>0.27891469303288113</v>
      </c>
      <c r="G114" s="59">
        <v>0.29857765542555631</v>
      </c>
      <c r="H114" s="59">
        <v>0.3235294117647059</v>
      </c>
      <c r="I114" s="59">
        <v>0.33500837520938026</v>
      </c>
      <c r="J114" s="59">
        <v>0.35399614829080406</v>
      </c>
      <c r="K114" s="59">
        <v>0.37192234848484851</v>
      </c>
      <c r="L114" s="59">
        <v>0.39678160919540229</v>
      </c>
      <c r="M114" s="59">
        <v>0.42925062259452118</v>
      </c>
      <c r="N114" s="59">
        <v>0.42980282297166256</v>
      </c>
      <c r="O114" s="59">
        <v>0.4194121829817492</v>
      </c>
      <c r="P114" s="70">
        <v>0.41325871717606544</v>
      </c>
      <c r="Q114" s="59">
        <v>0.42380268315843295</v>
      </c>
      <c r="R114" s="59">
        <v>0.42835362278047523</v>
      </c>
      <c r="S114" s="59">
        <v>0.43679525222551929</v>
      </c>
      <c r="T114" s="59">
        <v>0.46087322363500371</v>
      </c>
      <c r="U114" s="59">
        <v>0.47351473192722587</v>
      </c>
      <c r="V114" s="59">
        <v>0.48241491269895331</v>
      </c>
      <c r="W114" s="59">
        <v>0.48945392175041719</v>
      </c>
      <c r="X114" s="59">
        <v>0.48706618797753842</v>
      </c>
      <c r="Y114" s="59">
        <v>0.52798842662808876</v>
      </c>
      <c r="Z114" s="59">
        <v>0.54478542034097588</v>
      </c>
      <c r="AA114" s="59">
        <v>0.55794368738865885</v>
      </c>
      <c r="AB114" s="59">
        <v>0.5660424985084217</v>
      </c>
      <c r="AC114" s="71">
        <v>18.030974759804778</v>
      </c>
      <c r="AD114" s="72">
        <v>16.934975694978156</v>
      </c>
      <c r="AE114" s="72">
        <v>16.571575513341642</v>
      </c>
      <c r="AF114" s="72">
        <v>15.788055919263815</v>
      </c>
      <c r="AG114" s="72">
        <v>16.22955682094474</v>
      </c>
      <c r="AH114" s="72">
        <v>14.998532016251998</v>
      </c>
      <c r="AI114" s="72">
        <v>14.740653748957305</v>
      </c>
      <c r="AJ114" s="72">
        <v>13.545777345961312</v>
      </c>
      <c r="AK114" s="72">
        <v>11.514383949268991</v>
      </c>
      <c r="AL114" s="72">
        <v>13.120681743268648</v>
      </c>
      <c r="AM114" s="72">
        <v>11.553479774645471</v>
      </c>
      <c r="AN114" s="72">
        <v>12.814086441699629</v>
      </c>
      <c r="AO114" s="72">
        <v>14.663031552667249</v>
      </c>
      <c r="AP114" s="70">
        <v>0.38240664945532399</v>
      </c>
      <c r="AQ114" s="59">
        <v>0.39546670991809263</v>
      </c>
      <c r="AR114" s="59">
        <v>0.40025712449110779</v>
      </c>
      <c r="AS114" s="59">
        <v>0.40977510182397731</v>
      </c>
      <c r="AT114" s="59">
        <v>0.43340064463515982</v>
      </c>
      <c r="AU114" s="59">
        <v>0.44874133527909521</v>
      </c>
      <c r="AV114" s="59">
        <v>0.45890345604091526</v>
      </c>
      <c r="AW114" s="59">
        <v>0.46758143512399908</v>
      </c>
      <c r="AX114" s="59">
        <v>0.46832369942196533</v>
      </c>
      <c r="AY114" s="59">
        <v>0.50584789650289974</v>
      </c>
      <c r="AZ114" s="59">
        <v>0.52491286824120409</v>
      </c>
      <c r="BA114" s="59">
        <v>0.53529254913911317</v>
      </c>
      <c r="BB114" s="73">
        <v>0.54225622885266067</v>
      </c>
    </row>
    <row r="115" spans="1:54" x14ac:dyDescent="0.3">
      <c r="A115" s="14">
        <v>301</v>
      </c>
      <c r="B115" s="40" t="s">
        <v>1496</v>
      </c>
      <c r="C115" s="65">
        <v>0.13975903614457832</v>
      </c>
      <c r="D115" s="65">
        <v>0.17522658610271905</v>
      </c>
      <c r="E115" s="65">
        <v>0.21946169772256729</v>
      </c>
      <c r="F115" s="65">
        <v>0.2028688524590164</v>
      </c>
      <c r="G115" s="65">
        <v>0.23235800344234078</v>
      </c>
      <c r="H115" s="65">
        <v>0.26063829787234044</v>
      </c>
      <c r="I115" s="65">
        <v>0.27906976744186046</v>
      </c>
      <c r="J115" s="65">
        <v>0.33908045977011492</v>
      </c>
      <c r="K115" s="65">
        <v>0.34719710669077758</v>
      </c>
      <c r="L115" s="65">
        <v>0.34644194756554308</v>
      </c>
      <c r="M115" s="65">
        <v>0.37568058076225047</v>
      </c>
      <c r="N115" s="65">
        <v>0.38273615635179153</v>
      </c>
      <c r="O115" s="65">
        <v>0.38342967244701348</v>
      </c>
      <c r="P115" s="66">
        <v>0.23165137614678899</v>
      </c>
      <c r="Q115" s="65">
        <v>0.23129251700680273</v>
      </c>
      <c r="R115" s="65">
        <v>0.22999327505043712</v>
      </c>
      <c r="S115" s="65">
        <v>0.23819301848049282</v>
      </c>
      <c r="T115" s="65">
        <v>0.31197771587743733</v>
      </c>
      <c r="U115" s="65">
        <v>0.33547557840616965</v>
      </c>
      <c r="V115" s="65">
        <v>0.35514612452350697</v>
      </c>
      <c r="W115" s="65">
        <v>0.39102564102564102</v>
      </c>
      <c r="X115" s="65">
        <v>0.38585607940446648</v>
      </c>
      <c r="Y115" s="65">
        <v>0.45099295323510569</v>
      </c>
      <c r="Z115" s="65">
        <v>0.46721833227243792</v>
      </c>
      <c r="AA115" s="65">
        <v>0.47230675593426658</v>
      </c>
      <c r="AB115" s="65">
        <v>0.50244200244200243</v>
      </c>
      <c r="AC115" s="67">
        <v>9.1892340002210666</v>
      </c>
      <c r="AD115" s="68">
        <v>5.6065930904083681</v>
      </c>
      <c r="AE115" s="68">
        <v>1.0531577327869828</v>
      </c>
      <c r="AF115" s="68">
        <v>3.5324166021476424</v>
      </c>
      <c r="AG115" s="68">
        <v>7.9619712435096552</v>
      </c>
      <c r="AH115" s="68">
        <v>7.4837280533829205</v>
      </c>
      <c r="AI115" s="68">
        <v>7.6076357081646506</v>
      </c>
      <c r="AJ115" s="68">
        <v>5.1945181255526105</v>
      </c>
      <c r="AK115" s="68">
        <v>3.8658972713688899</v>
      </c>
      <c r="AL115" s="68">
        <v>10.45510056695626</v>
      </c>
      <c r="AM115" s="68">
        <v>9.1537751510187455</v>
      </c>
      <c r="AN115" s="68">
        <v>8.9570599582475037</v>
      </c>
      <c r="AO115" s="68">
        <v>11.901232999498895</v>
      </c>
      <c r="AP115" s="66">
        <v>0.20951828206616366</v>
      </c>
      <c r="AQ115" s="65">
        <v>0.22098833981121599</v>
      </c>
      <c r="AR115" s="65">
        <v>0.22741116751269036</v>
      </c>
      <c r="AS115" s="65">
        <v>0.2293483837865572</v>
      </c>
      <c r="AT115" s="65">
        <v>0.28904313336638571</v>
      </c>
      <c r="AU115" s="65">
        <v>0.31556603773584907</v>
      </c>
      <c r="AV115" s="65">
        <v>0.33636363636363636</v>
      </c>
      <c r="AW115" s="65">
        <v>0.37800192122958692</v>
      </c>
      <c r="AX115" s="65">
        <v>0.37598152424942261</v>
      </c>
      <c r="AY115" s="65">
        <v>0.4243436754176611</v>
      </c>
      <c r="AZ115" s="65">
        <v>0.44344957587181905</v>
      </c>
      <c r="BA115" s="65">
        <v>0.44793974302171025</v>
      </c>
      <c r="BB115" s="69">
        <v>0.47380621233194253</v>
      </c>
    </row>
    <row r="116" spans="1:54" x14ac:dyDescent="0.3">
      <c r="A116" s="14">
        <v>302</v>
      </c>
      <c r="B116" s="40" t="s">
        <v>1497</v>
      </c>
      <c r="C116" s="65">
        <v>0.29076620825147348</v>
      </c>
      <c r="D116" s="65">
        <v>0.29536679536679539</v>
      </c>
      <c r="E116" s="65">
        <v>0.29009009009009007</v>
      </c>
      <c r="F116" s="65">
        <v>0.3327205882352941</v>
      </c>
      <c r="G116" s="65">
        <v>0.36507936507936506</v>
      </c>
      <c r="H116" s="65">
        <v>0.35459662288930582</v>
      </c>
      <c r="I116" s="65">
        <v>0.4214162348877375</v>
      </c>
      <c r="J116" s="65">
        <v>0.36731107205623903</v>
      </c>
      <c r="K116" s="65">
        <v>0.41512605042016809</v>
      </c>
      <c r="L116" s="65">
        <v>0.45123966942148758</v>
      </c>
      <c r="M116" s="65">
        <v>0.5136436597110754</v>
      </c>
      <c r="N116" s="65">
        <v>0.48792270531400966</v>
      </c>
      <c r="O116" s="65">
        <v>0.46622734761120266</v>
      </c>
      <c r="P116" s="66">
        <v>0.5250169033130494</v>
      </c>
      <c r="Q116" s="65">
        <v>0.52296937416777634</v>
      </c>
      <c r="R116" s="65">
        <v>0.54789526019224399</v>
      </c>
      <c r="S116" s="65">
        <v>0.54737938215897253</v>
      </c>
      <c r="T116" s="65">
        <v>0.57810368349249663</v>
      </c>
      <c r="U116" s="65">
        <v>0.59126420454545459</v>
      </c>
      <c r="V116" s="65">
        <v>0.57381035081625564</v>
      </c>
      <c r="W116" s="65">
        <v>0.58913043478260874</v>
      </c>
      <c r="X116" s="65">
        <v>0.58831662633944004</v>
      </c>
      <c r="Y116" s="65">
        <v>0.62665274878218513</v>
      </c>
      <c r="Z116" s="65">
        <v>0.63897878460985258</v>
      </c>
      <c r="AA116" s="65">
        <v>0.64499659632402995</v>
      </c>
      <c r="AB116" s="65">
        <v>0.63197794624396963</v>
      </c>
      <c r="AC116" s="67">
        <v>23.425069506157591</v>
      </c>
      <c r="AD116" s="68">
        <v>22.760257880098095</v>
      </c>
      <c r="AE116" s="68">
        <v>25.780517010215391</v>
      </c>
      <c r="AF116" s="68">
        <v>21.465879392367842</v>
      </c>
      <c r="AG116" s="68">
        <v>21.302431841313158</v>
      </c>
      <c r="AH116" s="68">
        <v>23.666758165614876</v>
      </c>
      <c r="AI116" s="68">
        <v>15.239411592851814</v>
      </c>
      <c r="AJ116" s="68">
        <v>22.181936272636971</v>
      </c>
      <c r="AK116" s="68">
        <v>17.319057591927194</v>
      </c>
      <c r="AL116" s="68">
        <v>17.541307936069757</v>
      </c>
      <c r="AM116" s="68">
        <v>12.533512489877719</v>
      </c>
      <c r="AN116" s="68">
        <v>15.707389101002029</v>
      </c>
      <c r="AO116" s="68">
        <v>16.575059863276699</v>
      </c>
      <c r="AP116" s="66">
        <v>0.49062590135563888</v>
      </c>
      <c r="AQ116" s="65">
        <v>0.4894946053378762</v>
      </c>
      <c r="AR116" s="65">
        <v>0.5078387458006719</v>
      </c>
      <c r="AS116" s="65">
        <v>0.51328467153284674</v>
      </c>
      <c r="AT116" s="65">
        <v>0.54358388110888822</v>
      </c>
      <c r="AU116" s="65">
        <v>0.55359808898178564</v>
      </c>
      <c r="AV116" s="65">
        <v>0.54829381145170619</v>
      </c>
      <c r="AW116" s="65">
        <v>0.55121658155602282</v>
      </c>
      <c r="AX116" s="65">
        <v>0.55877293577981646</v>
      </c>
      <c r="AY116" s="65">
        <v>0.59614831848232253</v>
      </c>
      <c r="AZ116" s="65">
        <v>0.61603995299647474</v>
      </c>
      <c r="BA116" s="65">
        <v>0.61758921045237425</v>
      </c>
      <c r="BB116" s="69">
        <v>0.60330578512396693</v>
      </c>
    </row>
    <row r="117" spans="1:54" x14ac:dyDescent="0.3">
      <c r="A117" s="14">
        <v>303</v>
      </c>
      <c r="B117" s="40" t="s">
        <v>1498</v>
      </c>
      <c r="C117" s="65">
        <v>0.15315315315315314</v>
      </c>
      <c r="D117" s="65">
        <v>0.12238805970149254</v>
      </c>
      <c r="E117" s="65">
        <v>0.17499999999999999</v>
      </c>
      <c r="F117" s="65">
        <v>0.15277777777777779</v>
      </c>
      <c r="G117" s="65">
        <v>0.17857142857142858</v>
      </c>
      <c r="H117" s="65">
        <v>0.19426751592356689</v>
      </c>
      <c r="I117" s="65">
        <v>0.19917012448132779</v>
      </c>
      <c r="J117" s="65">
        <v>0.26859504132231404</v>
      </c>
      <c r="K117" s="65">
        <v>0.27598566308243727</v>
      </c>
      <c r="L117" s="65">
        <v>0.26959247648902823</v>
      </c>
      <c r="M117" s="65">
        <v>0.29117647058823531</v>
      </c>
      <c r="N117" s="65">
        <v>0.29841269841269841</v>
      </c>
      <c r="O117" s="65">
        <v>0.2792207792207792</v>
      </c>
      <c r="P117" s="66">
        <v>0.31851549755301795</v>
      </c>
      <c r="Q117" s="65">
        <v>0.32299546142208774</v>
      </c>
      <c r="R117" s="65">
        <v>0.31784054343939938</v>
      </c>
      <c r="S117" s="65">
        <v>0.33096686950642323</v>
      </c>
      <c r="T117" s="65">
        <v>0.37126160192506014</v>
      </c>
      <c r="U117" s="65">
        <v>0.37001006373700102</v>
      </c>
      <c r="V117" s="65">
        <v>0.38881491344873503</v>
      </c>
      <c r="W117" s="65">
        <v>0.41168478260869568</v>
      </c>
      <c r="X117" s="65">
        <v>0.41417534430634867</v>
      </c>
      <c r="Y117" s="65">
        <v>0.45827679782903663</v>
      </c>
      <c r="Z117" s="65">
        <v>0.46363018354860641</v>
      </c>
      <c r="AA117" s="65">
        <v>0.48855755894590847</v>
      </c>
      <c r="AB117" s="65">
        <v>0.50536146662054648</v>
      </c>
      <c r="AC117" s="67">
        <v>16.53623443998648</v>
      </c>
      <c r="AD117" s="68">
        <v>20.060740172059521</v>
      </c>
      <c r="AE117" s="68">
        <v>14.284054343939939</v>
      </c>
      <c r="AF117" s="68">
        <v>17.818909172864544</v>
      </c>
      <c r="AG117" s="68">
        <v>19.269017335363156</v>
      </c>
      <c r="AH117" s="68">
        <v>17.574254781343413</v>
      </c>
      <c r="AI117" s="68">
        <v>18.964478896740726</v>
      </c>
      <c r="AJ117" s="68">
        <v>14.308974128638162</v>
      </c>
      <c r="AK117" s="68">
        <v>13.818968122391141</v>
      </c>
      <c r="AL117" s="68">
        <v>18.868432134000841</v>
      </c>
      <c r="AM117" s="68">
        <v>17.24537129603711</v>
      </c>
      <c r="AN117" s="68">
        <v>19.014486053321004</v>
      </c>
      <c r="AO117" s="68">
        <v>22.614068739976727</v>
      </c>
      <c r="AP117" s="66">
        <v>0.29874326750448832</v>
      </c>
      <c r="AQ117" s="65">
        <v>0.30043638804968109</v>
      </c>
      <c r="AR117" s="65">
        <v>0.30484237894052646</v>
      </c>
      <c r="AS117" s="65">
        <v>0.31515711645101663</v>
      </c>
      <c r="AT117" s="65">
        <v>0.35281317998134909</v>
      </c>
      <c r="AU117" s="65">
        <v>0.35326251896813354</v>
      </c>
      <c r="AV117" s="65">
        <v>0.37473035439137137</v>
      </c>
      <c r="AW117" s="65">
        <v>0.40081607030759575</v>
      </c>
      <c r="AX117" s="65">
        <v>0.40233415233415232</v>
      </c>
      <c r="AY117" s="65">
        <v>0.4398530762167126</v>
      </c>
      <c r="AZ117" s="65">
        <v>0.44576477757464961</v>
      </c>
      <c r="BA117" s="65">
        <v>0.46983432322600815</v>
      </c>
      <c r="BB117" s="69">
        <v>0.48358862144420134</v>
      </c>
    </row>
    <row r="118" spans="1:54" x14ac:dyDescent="0.3">
      <c r="A118" s="14">
        <v>304</v>
      </c>
      <c r="B118" s="40" t="s">
        <v>1499</v>
      </c>
      <c r="C118" s="65">
        <v>0.3105924596050269</v>
      </c>
      <c r="D118" s="65">
        <v>0.35015772870662459</v>
      </c>
      <c r="E118" s="65">
        <v>0.34902597402597402</v>
      </c>
      <c r="F118" s="65">
        <v>0.39419795221843001</v>
      </c>
      <c r="G118" s="65">
        <v>0.40125391849529779</v>
      </c>
      <c r="H118" s="65">
        <v>0.3831932773109244</v>
      </c>
      <c r="I118" s="65">
        <v>0.45161290322580644</v>
      </c>
      <c r="J118" s="65">
        <v>0.45980707395498394</v>
      </c>
      <c r="K118" s="65">
        <v>0.47706422018348627</v>
      </c>
      <c r="L118" s="65">
        <v>0.48088235294117648</v>
      </c>
      <c r="M118" s="65">
        <v>0.50643776824034337</v>
      </c>
      <c r="N118" s="65">
        <v>0.56145675265553874</v>
      </c>
      <c r="O118" s="65">
        <v>0.5051724137931034</v>
      </c>
      <c r="P118" s="66">
        <v>0.47556489753021547</v>
      </c>
      <c r="Q118" s="65">
        <v>0.54532019704433499</v>
      </c>
      <c r="R118" s="65">
        <v>0.54707870593915986</v>
      </c>
      <c r="S118" s="65">
        <v>0.55105973025048172</v>
      </c>
      <c r="T118" s="65">
        <v>0.57135802469135799</v>
      </c>
      <c r="U118" s="65">
        <v>0.54575471698113209</v>
      </c>
      <c r="V118" s="65">
        <v>0.5496894409937888</v>
      </c>
      <c r="W118" s="65">
        <v>0.58396436525612472</v>
      </c>
      <c r="X118" s="65">
        <v>0.55698447893569847</v>
      </c>
      <c r="Y118" s="65">
        <v>0.60255844728716368</v>
      </c>
      <c r="Z118" s="65">
        <v>0.62038273253226528</v>
      </c>
      <c r="AA118" s="65">
        <v>0.64964788732394363</v>
      </c>
      <c r="AB118" s="65">
        <v>0.65802675585284276</v>
      </c>
      <c r="AC118" s="67">
        <v>16.497243792518855</v>
      </c>
      <c r="AD118" s="68">
        <v>19.516246833771039</v>
      </c>
      <c r="AE118" s="68">
        <v>19.805273191318584</v>
      </c>
      <c r="AF118" s="68">
        <v>15.686177803205171</v>
      </c>
      <c r="AG118" s="68">
        <v>17.01041061960602</v>
      </c>
      <c r="AH118" s="68">
        <v>16.256143967020769</v>
      </c>
      <c r="AI118" s="68">
        <v>9.8076537767982366</v>
      </c>
      <c r="AJ118" s="68">
        <v>12.415729130114078</v>
      </c>
      <c r="AK118" s="68">
        <v>7.9920258752212199</v>
      </c>
      <c r="AL118" s="68">
        <v>12.16760943459872</v>
      </c>
      <c r="AM118" s="68">
        <v>11.394496429192191</v>
      </c>
      <c r="AN118" s="68">
        <v>8.8191134668404896</v>
      </c>
      <c r="AO118" s="68">
        <v>15.285434205973935</v>
      </c>
      <c r="AP118" s="66">
        <v>0.43821138211382116</v>
      </c>
      <c r="AQ118" s="65">
        <v>0.49887387387387389</v>
      </c>
      <c r="AR118" s="65">
        <v>0.50167473018235953</v>
      </c>
      <c r="AS118" s="65">
        <v>0.51652892561983466</v>
      </c>
      <c r="AT118" s="65">
        <v>0.53060458129928656</v>
      </c>
      <c r="AU118" s="65">
        <v>0.5101289134438306</v>
      </c>
      <c r="AV118" s="65">
        <v>0.52937038339781917</v>
      </c>
      <c r="AW118" s="65">
        <v>0.55702825252877575</v>
      </c>
      <c r="AX118" s="65">
        <v>0.53901684427638363</v>
      </c>
      <c r="AY118" s="65">
        <v>0.57448252460128946</v>
      </c>
      <c r="AZ118" s="65">
        <v>0.59334691106585202</v>
      </c>
      <c r="BA118" s="65">
        <v>0.62981917434322754</v>
      </c>
      <c r="BB118" s="69">
        <v>0.62819650067294752</v>
      </c>
    </row>
    <row r="119" spans="1:54" x14ac:dyDescent="0.3">
      <c r="A119" s="14">
        <v>305</v>
      </c>
      <c r="B119" s="40" t="s">
        <v>1500</v>
      </c>
      <c r="C119" s="65">
        <v>0.16020671834625322</v>
      </c>
      <c r="D119" s="65">
        <v>0.15902964959568733</v>
      </c>
      <c r="E119" s="65">
        <v>0.14501510574018128</v>
      </c>
      <c r="F119" s="65">
        <v>0.16528925619834711</v>
      </c>
      <c r="G119" s="65">
        <v>0.18181818181818182</v>
      </c>
      <c r="H119" s="65">
        <v>0.20058997050147492</v>
      </c>
      <c r="I119" s="65">
        <v>0.18867924528301888</v>
      </c>
      <c r="J119" s="65">
        <v>0.20923076923076922</v>
      </c>
      <c r="K119" s="65">
        <v>0.20401337792642141</v>
      </c>
      <c r="L119" s="65">
        <v>0.26426426426426425</v>
      </c>
      <c r="M119" s="65">
        <v>0.2651006711409396</v>
      </c>
      <c r="N119" s="65">
        <v>0.23970037453183521</v>
      </c>
      <c r="O119" s="65">
        <v>0.2549800796812749</v>
      </c>
      <c r="P119" s="66">
        <v>0.41422312099764069</v>
      </c>
      <c r="Q119" s="65">
        <v>0.39429140391636242</v>
      </c>
      <c r="R119" s="65">
        <v>0.3994540491355778</v>
      </c>
      <c r="S119" s="65">
        <v>0.40063694267515926</v>
      </c>
      <c r="T119" s="65">
        <v>0.41824387216878683</v>
      </c>
      <c r="U119" s="65">
        <v>0.42961318960050732</v>
      </c>
      <c r="V119" s="65">
        <v>0.43491864831038801</v>
      </c>
      <c r="W119" s="65">
        <v>0.42790115733500156</v>
      </c>
      <c r="X119" s="65">
        <v>0.43425272610647853</v>
      </c>
      <c r="Y119" s="65">
        <v>0.47527296082209375</v>
      </c>
      <c r="Z119" s="65">
        <v>0.49556941253692155</v>
      </c>
      <c r="AA119" s="65">
        <v>0.49682136045772407</v>
      </c>
      <c r="AB119" s="65">
        <v>0.50792623746360399</v>
      </c>
      <c r="AC119" s="67">
        <v>25.401640265138749</v>
      </c>
      <c r="AD119" s="68">
        <v>23.526175432067507</v>
      </c>
      <c r="AE119" s="68">
        <v>25.443894339539654</v>
      </c>
      <c r="AF119" s="68">
        <v>23.534768647681215</v>
      </c>
      <c r="AG119" s="68">
        <v>23.6425690350605</v>
      </c>
      <c r="AH119" s="68">
        <v>22.90232190990324</v>
      </c>
      <c r="AI119" s="68">
        <v>24.623940302736912</v>
      </c>
      <c r="AJ119" s="68">
        <v>21.867038810423235</v>
      </c>
      <c r="AK119" s="68">
        <v>23.023934818005714</v>
      </c>
      <c r="AL119" s="68">
        <v>21.100869655782951</v>
      </c>
      <c r="AM119" s="68">
        <v>23.046874139598195</v>
      </c>
      <c r="AN119" s="68">
        <v>25.712098592588884</v>
      </c>
      <c r="AO119" s="68">
        <v>25.29461577823291</v>
      </c>
      <c r="AP119" s="66">
        <v>0.38491353607632678</v>
      </c>
      <c r="AQ119" s="65">
        <v>0.36849881796690309</v>
      </c>
      <c r="AR119" s="65">
        <v>0.37624035281146639</v>
      </c>
      <c r="AS119" s="65">
        <v>0.3762489294890094</v>
      </c>
      <c r="AT119" s="65">
        <v>0.39431121026213051</v>
      </c>
      <c r="AU119" s="65">
        <v>0.4073862009733753</v>
      </c>
      <c r="AV119" s="65">
        <v>0.41263517359134888</v>
      </c>
      <c r="AW119" s="65">
        <v>0.40772288472458829</v>
      </c>
      <c r="AX119" s="65">
        <v>0.41410594088381619</v>
      </c>
      <c r="AY119" s="65">
        <v>0.45488830867420949</v>
      </c>
      <c r="AZ119" s="65">
        <v>0.47503736920777279</v>
      </c>
      <c r="BA119" s="65">
        <v>0.47670670963961326</v>
      </c>
      <c r="BB119" s="69">
        <v>0.48892878515858768</v>
      </c>
    </row>
    <row r="120" spans="1:54" x14ac:dyDescent="0.3">
      <c r="A120" s="14">
        <v>306</v>
      </c>
      <c r="B120" s="40" t="s">
        <v>1501</v>
      </c>
      <c r="C120" s="65">
        <v>0.20550458715596331</v>
      </c>
      <c r="D120" s="65">
        <v>0.22741433021806853</v>
      </c>
      <c r="E120" s="65">
        <v>0.23953098827470687</v>
      </c>
      <c r="F120" s="65">
        <v>0.27095808383233533</v>
      </c>
      <c r="G120" s="65">
        <v>0.27472527472527475</v>
      </c>
      <c r="H120" s="65">
        <v>0.29850746268656714</v>
      </c>
      <c r="I120" s="65">
        <v>0.28422619047619047</v>
      </c>
      <c r="J120" s="65">
        <v>0.34166666666666667</v>
      </c>
      <c r="K120" s="65">
        <v>0.34296028880866425</v>
      </c>
      <c r="L120" s="65">
        <v>0.36330935251798563</v>
      </c>
      <c r="M120" s="65">
        <v>0.34870848708487084</v>
      </c>
      <c r="N120" s="65">
        <v>0.38896551724137929</v>
      </c>
      <c r="O120" s="65">
        <v>0.39723926380368096</v>
      </c>
      <c r="P120" s="66">
        <v>0.33236679956505982</v>
      </c>
      <c r="Q120" s="65">
        <v>0.36251709986320108</v>
      </c>
      <c r="R120" s="65">
        <v>0.37287581699346406</v>
      </c>
      <c r="S120" s="65">
        <v>0.409387222946545</v>
      </c>
      <c r="T120" s="65">
        <v>0.4056692913385827</v>
      </c>
      <c r="U120" s="65">
        <v>0.43558474046278922</v>
      </c>
      <c r="V120" s="65">
        <v>0.42821782178217821</v>
      </c>
      <c r="W120" s="65">
        <v>0.43681847338037205</v>
      </c>
      <c r="X120" s="65">
        <v>0.4348503740648379</v>
      </c>
      <c r="Y120" s="65">
        <v>0.48529411764705882</v>
      </c>
      <c r="Z120" s="65">
        <v>0.51731879409878123</v>
      </c>
      <c r="AA120" s="65">
        <v>0.52530199151158996</v>
      </c>
      <c r="AB120" s="65">
        <v>0.5276788604726449</v>
      </c>
      <c r="AC120" s="67">
        <v>12.686221240909651</v>
      </c>
      <c r="AD120" s="68">
        <v>13.510276964513254</v>
      </c>
      <c r="AE120" s="68">
        <v>13.33448287187572</v>
      </c>
      <c r="AF120" s="68">
        <v>13.842913911420968</v>
      </c>
      <c r="AG120" s="68">
        <v>13.094401661330796</v>
      </c>
      <c r="AH120" s="68">
        <v>13.707727777622209</v>
      </c>
      <c r="AI120" s="68">
        <v>14.399163130598774</v>
      </c>
      <c r="AJ120" s="68">
        <v>9.5151806713705369</v>
      </c>
      <c r="AK120" s="68">
        <v>9.1890085256173641</v>
      </c>
      <c r="AL120" s="68">
        <v>12.19847651290732</v>
      </c>
      <c r="AM120" s="68">
        <v>16.861030701391037</v>
      </c>
      <c r="AN120" s="68">
        <v>13.633647427021067</v>
      </c>
      <c r="AO120" s="68">
        <v>13.043959666896393</v>
      </c>
      <c r="AP120" s="66">
        <v>0.3114406779661017</v>
      </c>
      <c r="AQ120" s="65">
        <v>0.3381940549635446</v>
      </c>
      <c r="AR120" s="65">
        <v>0.35110746513535684</v>
      </c>
      <c r="AS120" s="65">
        <v>0.38463597430406854</v>
      </c>
      <c r="AT120" s="65">
        <v>0.38378803777544596</v>
      </c>
      <c r="AU120" s="65">
        <v>0.41184074457083764</v>
      </c>
      <c r="AV120" s="65">
        <v>0.40343237704918034</v>
      </c>
      <c r="AW120" s="65">
        <v>0.42146315223238301</v>
      </c>
      <c r="AX120" s="65">
        <v>0.42131844763423709</v>
      </c>
      <c r="AY120" s="65">
        <v>0.46721748400852881</v>
      </c>
      <c r="AZ120" s="65">
        <v>0.49234972677595629</v>
      </c>
      <c r="BA120" s="65">
        <v>0.49920802534318903</v>
      </c>
      <c r="BB120" s="69">
        <v>0.50494520181769575</v>
      </c>
    </row>
    <row r="121" spans="1:54" x14ac:dyDescent="0.3">
      <c r="A121" s="14">
        <v>307</v>
      </c>
      <c r="B121" s="40" t="s">
        <v>1502</v>
      </c>
      <c r="C121" s="65">
        <v>0.30536451169188444</v>
      </c>
      <c r="D121" s="65">
        <v>0.32600258732212162</v>
      </c>
      <c r="E121" s="65">
        <v>0.3408284023668639</v>
      </c>
      <c r="F121" s="65">
        <v>0.35667107001321002</v>
      </c>
      <c r="G121" s="65">
        <v>0.36182336182336183</v>
      </c>
      <c r="H121" s="65">
        <v>0.4452247191011236</v>
      </c>
      <c r="I121" s="65">
        <v>0.3985611510791367</v>
      </c>
      <c r="J121" s="65">
        <v>0.41754916792738278</v>
      </c>
      <c r="K121" s="65">
        <v>0.44379562043795623</v>
      </c>
      <c r="L121" s="65">
        <v>0.47136563876651982</v>
      </c>
      <c r="M121" s="65">
        <v>0.50137362637362637</v>
      </c>
      <c r="N121" s="65">
        <v>0.51328671328671327</v>
      </c>
      <c r="O121" s="65">
        <v>0.50457317073170727</v>
      </c>
      <c r="P121" s="66">
        <v>0.48846370287000562</v>
      </c>
      <c r="Q121" s="65">
        <v>0.54398382204246709</v>
      </c>
      <c r="R121" s="65">
        <v>0.51421052631578945</v>
      </c>
      <c r="S121" s="65">
        <v>0.51822503961965138</v>
      </c>
      <c r="T121" s="65">
        <v>0.54874371859296478</v>
      </c>
      <c r="U121" s="65">
        <v>0.54673366834170856</v>
      </c>
      <c r="V121" s="65">
        <v>0.54901036757775679</v>
      </c>
      <c r="W121" s="65">
        <v>0.5467889908256881</v>
      </c>
      <c r="X121" s="65">
        <v>0.54026548672566377</v>
      </c>
      <c r="Y121" s="65">
        <v>0.56876985928279622</v>
      </c>
      <c r="Z121" s="65">
        <v>0.59491371480472299</v>
      </c>
      <c r="AA121" s="65">
        <v>0.60706303084488156</v>
      </c>
      <c r="AB121" s="65">
        <v>0.59149484536082475</v>
      </c>
      <c r="AC121" s="67">
        <v>18.309919117812118</v>
      </c>
      <c r="AD121" s="68">
        <v>21.798123472034547</v>
      </c>
      <c r="AE121" s="68">
        <v>17.338212394892555</v>
      </c>
      <c r="AF121" s="68">
        <v>16.155396960644136</v>
      </c>
      <c r="AG121" s="68">
        <v>18.692035676960295</v>
      </c>
      <c r="AH121" s="68">
        <v>10.150894924058495</v>
      </c>
      <c r="AI121" s="68">
        <v>15.044921649862008</v>
      </c>
      <c r="AJ121" s="68">
        <v>12.923982289830532</v>
      </c>
      <c r="AK121" s="68">
        <v>9.6469866287707546</v>
      </c>
      <c r="AL121" s="68">
        <v>9.7404220516276396</v>
      </c>
      <c r="AM121" s="68">
        <v>9.3540088431096624</v>
      </c>
      <c r="AN121" s="68">
        <v>9.3776317558168287</v>
      </c>
      <c r="AO121" s="68">
        <v>8.6921674629117476</v>
      </c>
      <c r="AP121" s="66">
        <v>0.43530351437699683</v>
      </c>
      <c r="AQ121" s="65">
        <v>0.48273355143584151</v>
      </c>
      <c r="AR121" s="65">
        <v>0.46083788706739526</v>
      </c>
      <c r="AS121" s="65">
        <v>0.4720754716981132</v>
      </c>
      <c r="AT121" s="65">
        <v>0.5</v>
      </c>
      <c r="AU121" s="65">
        <v>0.51998519615099925</v>
      </c>
      <c r="AV121" s="65">
        <v>0.51189208377706785</v>
      </c>
      <c r="AW121" s="65">
        <v>0.51671946497712073</v>
      </c>
      <c r="AX121" s="65">
        <v>0.51782682512733447</v>
      </c>
      <c r="AY121" s="65">
        <v>0.54576976421636614</v>
      </c>
      <c r="AZ121" s="65">
        <v>0.57167235494880542</v>
      </c>
      <c r="BA121" s="65">
        <v>0.58434959349593496</v>
      </c>
      <c r="BB121" s="69">
        <v>0.57238605898123329</v>
      </c>
    </row>
    <row r="122" spans="1:54" x14ac:dyDescent="0.3">
      <c r="A122" s="14">
        <v>308</v>
      </c>
      <c r="B122" s="40" t="s">
        <v>1503</v>
      </c>
      <c r="C122" s="65">
        <v>0.26466165413533832</v>
      </c>
      <c r="D122" s="65">
        <v>0.27377049180327867</v>
      </c>
      <c r="E122" s="65">
        <v>0.30149253731343284</v>
      </c>
      <c r="F122" s="65">
        <v>0.29491017964071858</v>
      </c>
      <c r="G122" s="65">
        <v>0.32994186046511625</v>
      </c>
      <c r="H122" s="65">
        <v>0.33873343151693669</v>
      </c>
      <c r="I122" s="65">
        <v>0.35190615835777128</v>
      </c>
      <c r="J122" s="65">
        <v>0.35625000000000001</v>
      </c>
      <c r="K122" s="65">
        <v>0.39473684210526316</v>
      </c>
      <c r="L122" s="65">
        <v>0.46692607003891051</v>
      </c>
      <c r="M122" s="65">
        <v>0.45979614949037373</v>
      </c>
      <c r="N122" s="65">
        <v>0.45206971677559915</v>
      </c>
      <c r="O122" s="65">
        <v>0.46143250688705234</v>
      </c>
      <c r="P122" s="66">
        <v>0.4197851055946647</v>
      </c>
      <c r="Q122" s="65">
        <v>0.42846924177396278</v>
      </c>
      <c r="R122" s="65">
        <v>0.44384642985288841</v>
      </c>
      <c r="S122" s="65">
        <v>0.45781466113416319</v>
      </c>
      <c r="T122" s="65">
        <v>0.46655462184873947</v>
      </c>
      <c r="U122" s="65">
        <v>0.50422352176738139</v>
      </c>
      <c r="V122" s="65">
        <v>0.50592758731175902</v>
      </c>
      <c r="W122" s="65">
        <v>0.54471544715447151</v>
      </c>
      <c r="X122" s="65">
        <v>0.53969384122463515</v>
      </c>
      <c r="Y122" s="65">
        <v>0.57641610260064124</v>
      </c>
      <c r="Z122" s="65">
        <v>0.57889163430991886</v>
      </c>
      <c r="AA122" s="65">
        <v>0.61621059923796329</v>
      </c>
      <c r="AB122" s="65">
        <v>0.61490066225165563</v>
      </c>
      <c r="AC122" s="67">
        <v>15.512345145932638</v>
      </c>
      <c r="AD122" s="68">
        <v>15.469874997068411</v>
      </c>
      <c r="AE122" s="68">
        <v>14.235389253945558</v>
      </c>
      <c r="AF122" s="68">
        <v>16.29044814934446</v>
      </c>
      <c r="AG122" s="68">
        <v>13.661276138362322</v>
      </c>
      <c r="AH122" s="68">
        <v>16.549009025044469</v>
      </c>
      <c r="AI122" s="68">
        <v>15.402142895398773</v>
      </c>
      <c r="AJ122" s="68">
        <v>18.846544715447148</v>
      </c>
      <c r="AK122" s="68">
        <v>14.495699911937198</v>
      </c>
      <c r="AL122" s="68">
        <v>10.949003256173073</v>
      </c>
      <c r="AM122" s="68">
        <v>11.909548481954513</v>
      </c>
      <c r="AN122" s="68">
        <v>16.414088246236414</v>
      </c>
      <c r="AO122" s="68">
        <v>15.346815536460328</v>
      </c>
      <c r="AP122" s="66">
        <v>0.38912009512485135</v>
      </c>
      <c r="AQ122" s="65">
        <v>0.40076335877862596</v>
      </c>
      <c r="AR122" s="65">
        <v>0.41625687011859996</v>
      </c>
      <c r="AS122" s="65">
        <v>0.42724719101123598</v>
      </c>
      <c r="AT122" s="65">
        <v>0.44089544089544092</v>
      </c>
      <c r="AU122" s="65">
        <v>0.47431461272291719</v>
      </c>
      <c r="AV122" s="65">
        <v>0.47830660005259007</v>
      </c>
      <c r="AW122" s="65">
        <v>0.50316891705704048</v>
      </c>
      <c r="AX122" s="65">
        <v>0.50644718792866938</v>
      </c>
      <c r="AY122" s="65">
        <v>0.55282280603689216</v>
      </c>
      <c r="AZ122" s="65">
        <v>0.55059203444564042</v>
      </c>
      <c r="BA122" s="65">
        <v>0.57660972404730615</v>
      </c>
      <c r="BB122" s="69">
        <v>0.58515750133475708</v>
      </c>
    </row>
    <row r="123" spans="1:54" x14ac:dyDescent="0.3">
      <c r="A123" s="14">
        <v>203</v>
      </c>
      <c r="B123" s="40" t="s">
        <v>1504</v>
      </c>
      <c r="C123" s="65">
        <v>0.15384615384615385</v>
      </c>
      <c r="D123" s="65">
        <v>0.1926163723916533</v>
      </c>
      <c r="E123" s="65">
        <v>0.19134078212290503</v>
      </c>
      <c r="F123" s="65">
        <v>0.20214190093708165</v>
      </c>
      <c r="G123" s="65">
        <v>0.21511627906976744</v>
      </c>
      <c r="H123" s="65">
        <v>0.24393939393939393</v>
      </c>
      <c r="I123" s="65">
        <v>0.25884244372990356</v>
      </c>
      <c r="J123" s="65">
        <v>0.29291044776119401</v>
      </c>
      <c r="K123" s="65">
        <v>0.27875243664717347</v>
      </c>
      <c r="L123" s="65">
        <v>0.30996309963099633</v>
      </c>
      <c r="M123" s="65">
        <v>0.35465116279069769</v>
      </c>
      <c r="N123" s="65">
        <v>0.40079365079365081</v>
      </c>
      <c r="O123" s="65">
        <v>0.38347457627118642</v>
      </c>
      <c r="P123" s="66">
        <v>0.2876550502067336</v>
      </c>
      <c r="Q123" s="65">
        <v>0.26035834266517355</v>
      </c>
      <c r="R123" s="65">
        <v>0.30698924731182797</v>
      </c>
      <c r="S123" s="65">
        <v>0.34051962410171366</v>
      </c>
      <c r="T123" s="65">
        <v>0.33476164970540973</v>
      </c>
      <c r="U123" s="65">
        <v>0.34708994708994712</v>
      </c>
      <c r="V123" s="65">
        <v>0.40309663641217297</v>
      </c>
      <c r="W123" s="65">
        <v>0.35460627895007718</v>
      </c>
      <c r="X123" s="65">
        <v>0.40941828254847645</v>
      </c>
      <c r="Y123" s="65">
        <v>0.44282511210762332</v>
      </c>
      <c r="Z123" s="65">
        <v>0.48171793383633199</v>
      </c>
      <c r="AA123" s="65">
        <v>0.51518761167361526</v>
      </c>
      <c r="AB123" s="65">
        <v>0.51918604651162792</v>
      </c>
      <c r="AC123" s="67">
        <v>13.380889636057974</v>
      </c>
      <c r="AD123" s="68">
        <v>6.7741970273520247</v>
      </c>
      <c r="AE123" s="68">
        <v>11.564846518892294</v>
      </c>
      <c r="AF123" s="68">
        <v>13.837772316463202</v>
      </c>
      <c r="AG123" s="68">
        <v>11.964537063564229</v>
      </c>
      <c r="AH123" s="68">
        <v>10.315055315055318</v>
      </c>
      <c r="AI123" s="68">
        <v>14.425419268226941</v>
      </c>
      <c r="AJ123" s="68">
        <v>6.1695831188883163</v>
      </c>
      <c r="AK123" s="68">
        <v>13.066584590130297</v>
      </c>
      <c r="AL123" s="68">
        <v>13.286201247662699</v>
      </c>
      <c r="AM123" s="68">
        <v>12.706677104563429</v>
      </c>
      <c r="AN123" s="68">
        <v>11.439396087996446</v>
      </c>
      <c r="AO123" s="68">
        <v>13.57114702404415</v>
      </c>
      <c r="AP123" s="66">
        <v>0.24895046179680941</v>
      </c>
      <c r="AQ123" s="65">
        <v>0.24283935242839352</v>
      </c>
      <c r="AR123" s="65">
        <v>0.2748447204968944</v>
      </c>
      <c r="AS123" s="65">
        <v>0.30007824726134585</v>
      </c>
      <c r="AT123" s="65">
        <v>0.30254403131115459</v>
      </c>
      <c r="AU123" s="65">
        <v>0.32039215686274508</v>
      </c>
      <c r="AV123" s="65">
        <v>0.36713426853707415</v>
      </c>
      <c r="AW123" s="65">
        <v>0.34126663977410249</v>
      </c>
      <c r="AX123" s="65">
        <v>0.38050043140638479</v>
      </c>
      <c r="AY123" s="65">
        <v>0.41186586414445397</v>
      </c>
      <c r="AZ123" s="65">
        <v>0.45243412237606073</v>
      </c>
      <c r="BA123" s="65">
        <v>0.48877691250572608</v>
      </c>
      <c r="BB123" s="69">
        <v>0.48996350364963503</v>
      </c>
    </row>
    <row r="124" spans="1:54" x14ac:dyDescent="0.3">
      <c r="A124" s="14">
        <v>310</v>
      </c>
      <c r="B124" s="40" t="s">
        <v>1505</v>
      </c>
      <c r="C124" s="65">
        <v>0.29062500000000002</v>
      </c>
      <c r="D124" s="65">
        <v>0.31034482758620691</v>
      </c>
      <c r="E124" s="65">
        <v>0.33419689119170987</v>
      </c>
      <c r="F124" s="65">
        <v>0.35799522673031026</v>
      </c>
      <c r="G124" s="65">
        <v>0.3642691415313225</v>
      </c>
      <c r="H124" s="65">
        <v>0.43147208121827413</v>
      </c>
      <c r="I124" s="65">
        <v>0.41943127962085308</v>
      </c>
      <c r="J124" s="65">
        <v>0.44657534246575342</v>
      </c>
      <c r="K124" s="65">
        <v>0.44810126582278481</v>
      </c>
      <c r="L124" s="65">
        <v>0.49082568807339449</v>
      </c>
      <c r="M124" s="65">
        <v>0.56188118811881194</v>
      </c>
      <c r="N124" s="65">
        <v>0.5720930232558139</v>
      </c>
      <c r="O124" s="65">
        <v>0.49712643678160917</v>
      </c>
      <c r="P124" s="66">
        <v>0.5513392857142857</v>
      </c>
      <c r="Q124" s="65">
        <v>0.53029460811561979</v>
      </c>
      <c r="R124" s="65">
        <v>0.56595744680851068</v>
      </c>
      <c r="S124" s="65">
        <v>0.55659856432909993</v>
      </c>
      <c r="T124" s="65">
        <v>0.61853325753268906</v>
      </c>
      <c r="U124" s="65">
        <v>0.61794734013970987</v>
      </c>
      <c r="V124" s="65">
        <v>0.60065466448445171</v>
      </c>
      <c r="W124" s="65">
        <v>0.61593016912165843</v>
      </c>
      <c r="X124" s="65">
        <v>0.60428100987925359</v>
      </c>
      <c r="Y124" s="65">
        <v>0.67468499427262318</v>
      </c>
      <c r="Z124" s="65">
        <v>0.64980102330869816</v>
      </c>
      <c r="AA124" s="65">
        <v>0.67387592487194081</v>
      </c>
      <c r="AB124" s="65">
        <v>0.66449864498644984</v>
      </c>
      <c r="AC124" s="67">
        <v>26.071428571428569</v>
      </c>
      <c r="AD124" s="68">
        <v>21.994978052941288</v>
      </c>
      <c r="AE124" s="68">
        <v>23.17605556168008</v>
      </c>
      <c r="AF124" s="68">
        <v>19.860333759878969</v>
      </c>
      <c r="AG124" s="68">
        <v>25.426411600136657</v>
      </c>
      <c r="AH124" s="68">
        <v>18.647525892143573</v>
      </c>
      <c r="AI124" s="68">
        <v>18.122338486359862</v>
      </c>
      <c r="AJ124" s="68">
        <v>16.935482665590502</v>
      </c>
      <c r="AK124" s="68">
        <v>15.617974405646878</v>
      </c>
      <c r="AL124" s="68">
        <v>18.38593061992287</v>
      </c>
      <c r="AM124" s="68">
        <v>8.7919835189886228</v>
      </c>
      <c r="AN124" s="68">
        <v>10.17829016161269</v>
      </c>
      <c r="AO124" s="68">
        <v>16.737220820484065</v>
      </c>
      <c r="AP124" s="66">
        <v>0.51183712121212122</v>
      </c>
      <c r="AQ124" s="65">
        <v>0.4921875</v>
      </c>
      <c r="AR124" s="65">
        <v>0.52647837599293912</v>
      </c>
      <c r="AS124" s="65">
        <v>0.5192825112107623</v>
      </c>
      <c r="AT124" s="65">
        <v>0.56849315068493156</v>
      </c>
      <c r="AU124" s="65">
        <v>0.58536585365853655</v>
      </c>
      <c r="AV124" s="65">
        <v>0.56674057649667409</v>
      </c>
      <c r="AW124" s="65">
        <v>0.58780709736123748</v>
      </c>
      <c r="AX124" s="65">
        <v>0.57645466847090665</v>
      </c>
      <c r="AY124" s="65">
        <v>0.63794683776351968</v>
      </c>
      <c r="AZ124" s="65">
        <v>0.63337956541840035</v>
      </c>
      <c r="BA124" s="65">
        <v>0.65386374028349337</v>
      </c>
      <c r="BB124" s="69">
        <v>0.63793889648882807</v>
      </c>
    </row>
    <row r="125" spans="1:54" x14ac:dyDescent="0.3">
      <c r="A125" s="14">
        <v>311</v>
      </c>
      <c r="B125" s="40" t="s">
        <v>1506</v>
      </c>
      <c r="C125" s="65">
        <v>0.11188811188811189</v>
      </c>
      <c r="D125" s="65">
        <v>0.10622710622710622</v>
      </c>
      <c r="E125" s="65">
        <v>9.9264705882352935E-2</v>
      </c>
      <c r="F125" s="65">
        <v>0.11507936507936507</v>
      </c>
      <c r="G125" s="65">
        <v>0.155893536121673</v>
      </c>
      <c r="H125" s="65">
        <v>0.1449814126394052</v>
      </c>
      <c r="I125" s="65">
        <v>0.15040650406504066</v>
      </c>
      <c r="J125" s="65">
        <v>0.14957264957264957</v>
      </c>
      <c r="K125" s="65">
        <v>0.16228070175438597</v>
      </c>
      <c r="L125" s="65">
        <v>0.16376306620209058</v>
      </c>
      <c r="M125" s="65">
        <v>0.19702602230483271</v>
      </c>
      <c r="N125" s="65">
        <v>0.18021201413427562</v>
      </c>
      <c r="O125" s="65">
        <v>0.1892744479495268</v>
      </c>
      <c r="P125" s="66">
        <v>0.30948678071539659</v>
      </c>
      <c r="Q125" s="65">
        <v>0.32641291810841983</v>
      </c>
      <c r="R125" s="65">
        <v>0.31722162549230221</v>
      </c>
      <c r="S125" s="65">
        <v>0.31731116732923742</v>
      </c>
      <c r="T125" s="65">
        <v>0.35527728085867621</v>
      </c>
      <c r="U125" s="65">
        <v>0.37165298107818634</v>
      </c>
      <c r="V125" s="65">
        <v>0.38450553373795071</v>
      </c>
      <c r="W125" s="65">
        <v>0.35512683101107539</v>
      </c>
      <c r="X125" s="65">
        <v>0.35751840168243953</v>
      </c>
      <c r="Y125" s="65">
        <v>0.37580993520518358</v>
      </c>
      <c r="Z125" s="65">
        <v>0.37848605577689243</v>
      </c>
      <c r="AA125" s="65">
        <v>0.38926899531868925</v>
      </c>
      <c r="AB125" s="65">
        <v>0.388646288209607</v>
      </c>
      <c r="AC125" s="67">
        <v>19.75986688272847</v>
      </c>
      <c r="AD125" s="68">
        <v>22.018581188131357</v>
      </c>
      <c r="AE125" s="68">
        <v>21.79569196099493</v>
      </c>
      <c r="AF125" s="68">
        <v>20.223180224987235</v>
      </c>
      <c r="AG125" s="68">
        <v>19.938374473700321</v>
      </c>
      <c r="AH125" s="68">
        <v>22.667156843878114</v>
      </c>
      <c r="AI125" s="68">
        <v>23.409902967291004</v>
      </c>
      <c r="AJ125" s="68">
        <v>20.555418143842584</v>
      </c>
      <c r="AK125" s="68">
        <v>19.523769992805356</v>
      </c>
      <c r="AL125" s="68">
        <v>21.204686900309298</v>
      </c>
      <c r="AM125" s="68">
        <v>18.146003347205973</v>
      </c>
      <c r="AN125" s="68">
        <v>20.905698118441364</v>
      </c>
      <c r="AO125" s="68">
        <v>19.937184026008019</v>
      </c>
      <c r="AP125" s="66">
        <v>0.28971308607417773</v>
      </c>
      <c r="AQ125" s="65">
        <v>0.30549756437021575</v>
      </c>
      <c r="AR125" s="65">
        <v>0.29787928221859705</v>
      </c>
      <c r="AS125" s="65">
        <v>0.30043060616098044</v>
      </c>
      <c r="AT125" s="65">
        <v>0.33812949640287771</v>
      </c>
      <c r="AU125" s="65">
        <v>0.3517915309446254</v>
      </c>
      <c r="AV125" s="65">
        <v>0.36560551361995403</v>
      </c>
      <c r="AW125" s="65">
        <v>0.33926805143422356</v>
      </c>
      <c r="AX125" s="65">
        <v>0.34307043167802659</v>
      </c>
      <c r="AY125" s="65">
        <v>0.35595432300163132</v>
      </c>
      <c r="AZ125" s="65">
        <v>0.36237623762376237</v>
      </c>
      <c r="BA125" s="65">
        <v>0.36993464052287583</v>
      </c>
      <c r="BB125" s="69">
        <v>0.36802610114192497</v>
      </c>
    </row>
    <row r="126" spans="1:54" x14ac:dyDescent="0.3">
      <c r="A126" s="14">
        <v>312</v>
      </c>
      <c r="B126" s="40" t="s">
        <v>1507</v>
      </c>
      <c r="C126" s="65">
        <v>0.14325842696629212</v>
      </c>
      <c r="D126" s="65">
        <v>0.18058690744920994</v>
      </c>
      <c r="E126" s="65">
        <v>0.16153846153846155</v>
      </c>
      <c r="F126" s="65">
        <v>0.20934579439252338</v>
      </c>
      <c r="G126" s="65">
        <v>0.22980251346499103</v>
      </c>
      <c r="H126" s="65">
        <v>0.24090121317157712</v>
      </c>
      <c r="I126" s="65">
        <v>0.26470588235294118</v>
      </c>
      <c r="J126" s="65">
        <v>0.27255278310940501</v>
      </c>
      <c r="K126" s="65">
        <v>0.31568627450980391</v>
      </c>
      <c r="L126" s="65">
        <v>0.32558139534883723</v>
      </c>
      <c r="M126" s="65">
        <v>0.38191881918819187</v>
      </c>
      <c r="N126" s="65">
        <v>0.35166666666666668</v>
      </c>
      <c r="O126" s="65">
        <v>0.35550935550935553</v>
      </c>
      <c r="P126" s="66">
        <v>0.36123348017621143</v>
      </c>
      <c r="Q126" s="65">
        <v>0.38107752956636004</v>
      </c>
      <c r="R126" s="65">
        <v>0.36492507087889836</v>
      </c>
      <c r="S126" s="65">
        <v>0.35405516673528203</v>
      </c>
      <c r="T126" s="65">
        <v>0.40541632983023446</v>
      </c>
      <c r="U126" s="65">
        <v>0.40771678599840894</v>
      </c>
      <c r="V126" s="65">
        <v>0.41965973534971646</v>
      </c>
      <c r="W126" s="65">
        <v>0.43385373870172556</v>
      </c>
      <c r="X126" s="65">
        <v>0.41226708074534163</v>
      </c>
      <c r="Y126" s="65">
        <v>0.44963738920225627</v>
      </c>
      <c r="Z126" s="65">
        <v>0.49346938775510202</v>
      </c>
      <c r="AA126" s="65">
        <v>0.49366053169734153</v>
      </c>
      <c r="AB126" s="65">
        <v>0.51230769230769235</v>
      </c>
      <c r="AC126" s="67">
        <v>21.797505320991931</v>
      </c>
      <c r="AD126" s="68">
        <v>20.049062211715011</v>
      </c>
      <c r="AE126" s="68">
        <v>20.338660934043681</v>
      </c>
      <c r="AF126" s="68">
        <v>14.470937234275866</v>
      </c>
      <c r="AG126" s="68">
        <v>17.561381636524342</v>
      </c>
      <c r="AH126" s="68">
        <v>16.681557282683183</v>
      </c>
      <c r="AI126" s="68">
        <v>15.495385299677528</v>
      </c>
      <c r="AJ126" s="68">
        <v>16.130095559232053</v>
      </c>
      <c r="AK126" s="68">
        <v>9.6580806235537722</v>
      </c>
      <c r="AL126" s="68">
        <v>12.405599385341903</v>
      </c>
      <c r="AM126" s="68">
        <v>11.155056856691015</v>
      </c>
      <c r="AN126" s="68">
        <v>14.199386503067485</v>
      </c>
      <c r="AO126" s="68">
        <v>15.679833679833683</v>
      </c>
      <c r="AP126" s="66">
        <v>0.3316831683168317</v>
      </c>
      <c r="AQ126" s="65">
        <v>0.34849596478356565</v>
      </c>
      <c r="AR126" s="65">
        <v>0.32954165272666441</v>
      </c>
      <c r="AS126" s="65">
        <v>0.32793522267206476</v>
      </c>
      <c r="AT126" s="65">
        <v>0.37314417683932694</v>
      </c>
      <c r="AU126" s="65">
        <v>0.37657715949530896</v>
      </c>
      <c r="AV126" s="65">
        <v>0.39461172741679873</v>
      </c>
      <c r="AW126" s="65">
        <v>0.405414551607445</v>
      </c>
      <c r="AX126" s="65">
        <v>0.39630589760207391</v>
      </c>
      <c r="AY126" s="65">
        <v>0.42828552368245498</v>
      </c>
      <c r="AZ126" s="65">
        <v>0.4732620320855615</v>
      </c>
      <c r="BA126" s="65">
        <v>0.46568144499178982</v>
      </c>
      <c r="BB126" s="69">
        <v>0.48782862706913338</v>
      </c>
    </row>
    <row r="127" spans="1:54" x14ac:dyDescent="0.3">
      <c r="A127" s="14">
        <v>313</v>
      </c>
      <c r="B127" s="40" t="s">
        <v>1508</v>
      </c>
      <c r="C127" s="65">
        <v>0.27705627705627706</v>
      </c>
      <c r="D127" s="65">
        <v>0.27292110874200426</v>
      </c>
      <c r="E127" s="65">
        <v>0.30957230142566189</v>
      </c>
      <c r="F127" s="65">
        <v>0.31013916500994038</v>
      </c>
      <c r="G127" s="65">
        <v>0.38369781312127238</v>
      </c>
      <c r="H127" s="65">
        <v>0.39819004524886875</v>
      </c>
      <c r="I127" s="65">
        <v>0.35814889336016098</v>
      </c>
      <c r="J127" s="65">
        <v>0.40546697038724372</v>
      </c>
      <c r="K127" s="65">
        <v>0.40755467196819084</v>
      </c>
      <c r="L127" s="65">
        <v>0.47098214285714285</v>
      </c>
      <c r="M127" s="65">
        <v>0.45473251028806583</v>
      </c>
      <c r="N127" s="65">
        <v>0.45755693581780538</v>
      </c>
      <c r="O127" s="65">
        <v>0.48253275109170307</v>
      </c>
      <c r="P127" s="66">
        <v>0.46718678292794857</v>
      </c>
      <c r="Q127" s="65">
        <v>0.44937275985663083</v>
      </c>
      <c r="R127" s="65">
        <v>0.47772727272727272</v>
      </c>
      <c r="S127" s="65">
        <v>0.49861878453038672</v>
      </c>
      <c r="T127" s="65">
        <v>0.51558864588180553</v>
      </c>
      <c r="U127" s="65">
        <v>0.50981266726137375</v>
      </c>
      <c r="V127" s="65">
        <v>0.52265589950650515</v>
      </c>
      <c r="W127" s="65">
        <v>0.52524316813339511</v>
      </c>
      <c r="X127" s="65">
        <v>0.52668213457076563</v>
      </c>
      <c r="Y127" s="65">
        <v>0.57565941693660339</v>
      </c>
      <c r="Z127" s="65">
        <v>0.59051724137931039</v>
      </c>
      <c r="AA127" s="65">
        <v>0.5564373897707231</v>
      </c>
      <c r="AB127" s="65">
        <v>0.6103479853479854</v>
      </c>
      <c r="AC127" s="67">
        <v>19.01305058716715</v>
      </c>
      <c r="AD127" s="68">
        <v>17.645165111462656</v>
      </c>
      <c r="AE127" s="68">
        <v>16.815497130161084</v>
      </c>
      <c r="AF127" s="68">
        <v>18.847961952044635</v>
      </c>
      <c r="AG127" s="68">
        <v>13.189083276053315</v>
      </c>
      <c r="AH127" s="68">
        <v>11.162262201250501</v>
      </c>
      <c r="AI127" s="68">
        <v>16.450700614634417</v>
      </c>
      <c r="AJ127" s="68">
        <v>11.977619774615139</v>
      </c>
      <c r="AK127" s="68">
        <v>11.912746260257478</v>
      </c>
      <c r="AL127" s="68">
        <v>10.467727407946054</v>
      </c>
      <c r="AM127" s="68">
        <v>13.578473109124456</v>
      </c>
      <c r="AN127" s="68">
        <v>9.8880453952917726</v>
      </c>
      <c r="AO127" s="68">
        <v>12.781523425628233</v>
      </c>
      <c r="AP127" s="66">
        <v>0.43392654297614541</v>
      </c>
      <c r="AQ127" s="65">
        <v>0.41873380229544616</v>
      </c>
      <c r="AR127" s="65">
        <v>0.44704570791527315</v>
      </c>
      <c r="AS127" s="65">
        <v>0.46317757009345795</v>
      </c>
      <c r="AT127" s="65">
        <v>0.4905731523378582</v>
      </c>
      <c r="AU127" s="65">
        <v>0.49143070044709392</v>
      </c>
      <c r="AV127" s="65">
        <v>0.4926632428466618</v>
      </c>
      <c r="AW127" s="65">
        <v>0.50500384911470364</v>
      </c>
      <c r="AX127" s="65">
        <v>0.50413844996237778</v>
      </c>
      <c r="AY127" s="65">
        <v>0.55768493675737829</v>
      </c>
      <c r="AZ127" s="65">
        <v>0.56487956487956492</v>
      </c>
      <c r="BA127" s="65">
        <v>0.53907669938204295</v>
      </c>
      <c r="BB127" s="69">
        <v>0.58819076457229369</v>
      </c>
    </row>
    <row r="128" spans="1:54" x14ac:dyDescent="0.3">
      <c r="A128" s="14">
        <v>314</v>
      </c>
      <c r="B128" s="40" t="s">
        <v>1509</v>
      </c>
      <c r="C128" s="65">
        <v>0.27205882352941174</v>
      </c>
      <c r="D128" s="65">
        <v>0.22689075630252101</v>
      </c>
      <c r="E128" s="65">
        <v>0.24193548387096775</v>
      </c>
      <c r="F128" s="65">
        <v>0.28333333333333333</v>
      </c>
      <c r="G128" s="65">
        <v>0.30645161290322581</v>
      </c>
      <c r="H128" s="65">
        <v>0.41666666666666669</v>
      </c>
      <c r="I128" s="65">
        <v>0.29411764705882354</v>
      </c>
      <c r="J128" s="65">
        <v>0.36036036036036034</v>
      </c>
      <c r="K128" s="65">
        <v>0.31775700934579437</v>
      </c>
      <c r="L128" s="65">
        <v>0.33870967741935482</v>
      </c>
      <c r="M128" s="65">
        <v>0.43119266055045874</v>
      </c>
      <c r="N128" s="65">
        <v>0.33834586466165412</v>
      </c>
      <c r="O128" s="65">
        <v>0.38961038961038963</v>
      </c>
      <c r="P128" s="66">
        <v>0.48151062155782848</v>
      </c>
      <c r="Q128" s="65">
        <v>0.50676691729323309</v>
      </c>
      <c r="R128" s="65">
        <v>0.48627167630057805</v>
      </c>
      <c r="S128" s="65">
        <v>0.51482284887924801</v>
      </c>
      <c r="T128" s="65">
        <v>0.51818181818181819</v>
      </c>
      <c r="U128" s="65">
        <v>0.54407514450867056</v>
      </c>
      <c r="V128" s="65">
        <v>0.55094869992972595</v>
      </c>
      <c r="W128" s="65">
        <v>0.57315340909090906</v>
      </c>
      <c r="X128" s="65">
        <v>0.54871794871794877</v>
      </c>
      <c r="Y128" s="65">
        <v>0.57526501766784455</v>
      </c>
      <c r="Z128" s="65">
        <v>0.58778625954198471</v>
      </c>
      <c r="AA128" s="65">
        <v>0.6023432115782219</v>
      </c>
      <c r="AB128" s="65">
        <v>0.5978112175102599</v>
      </c>
      <c r="AC128" s="67">
        <v>20.945179802841672</v>
      </c>
      <c r="AD128" s="68">
        <v>27.987616099071211</v>
      </c>
      <c r="AE128" s="68">
        <v>24.433619242961029</v>
      </c>
      <c r="AF128" s="68">
        <v>23.14895155459147</v>
      </c>
      <c r="AG128" s="68">
        <v>21.173020527859236</v>
      </c>
      <c r="AH128" s="68">
        <v>12.740847784200387</v>
      </c>
      <c r="AI128" s="68">
        <v>25.683105287090243</v>
      </c>
      <c r="AJ128" s="68">
        <v>21.279304873054873</v>
      </c>
      <c r="AK128" s="68">
        <v>23.096093937215439</v>
      </c>
      <c r="AL128" s="68">
        <v>23.655534024848972</v>
      </c>
      <c r="AM128" s="68">
        <v>15.659359899152598</v>
      </c>
      <c r="AN128" s="68">
        <v>26.399734691656779</v>
      </c>
      <c r="AO128" s="68">
        <v>20.820082789987026</v>
      </c>
      <c r="AP128" s="66">
        <v>0.46126510305614782</v>
      </c>
      <c r="AQ128" s="65">
        <v>0.48378191856452724</v>
      </c>
      <c r="AR128" s="65">
        <v>0.46618037135278517</v>
      </c>
      <c r="AS128" s="65">
        <v>0.4963406520292748</v>
      </c>
      <c r="AT128" s="65">
        <v>0.50128700128700132</v>
      </c>
      <c r="AU128" s="65">
        <v>0.53298153034300788</v>
      </c>
      <c r="AV128" s="65">
        <v>0.5311284046692607</v>
      </c>
      <c r="AW128" s="65">
        <v>0.55760368663594473</v>
      </c>
      <c r="AX128" s="65">
        <v>0.53192934782608692</v>
      </c>
      <c r="AY128" s="65">
        <v>0.55620532813515267</v>
      </c>
      <c r="AZ128" s="65">
        <v>0.5767741935483871</v>
      </c>
      <c r="BA128" s="65">
        <v>0.58017676767676762</v>
      </c>
      <c r="BB128" s="69">
        <v>0.57797029702970293</v>
      </c>
    </row>
    <row r="129" spans="1:54" x14ac:dyDescent="0.3">
      <c r="A129" s="14">
        <v>315</v>
      </c>
      <c r="B129" s="40" t="s">
        <v>1510</v>
      </c>
      <c r="C129" s="65">
        <v>0.16393442622950818</v>
      </c>
      <c r="D129" s="65">
        <v>0.24528301886792453</v>
      </c>
      <c r="E129" s="65">
        <v>0.22466960352422907</v>
      </c>
      <c r="F129" s="65">
        <v>0.23376623376623376</v>
      </c>
      <c r="G129" s="65">
        <v>0.23963133640552994</v>
      </c>
      <c r="H129" s="65">
        <v>0.33014354066985646</v>
      </c>
      <c r="I129" s="65">
        <v>0.35416666666666669</v>
      </c>
      <c r="J129" s="65">
        <v>0.30188679245283018</v>
      </c>
      <c r="K129" s="65">
        <v>0.32291666666666669</v>
      </c>
      <c r="L129" s="65">
        <v>0.36974789915966388</v>
      </c>
      <c r="M129" s="65">
        <v>0.33211678832116787</v>
      </c>
      <c r="N129" s="65">
        <v>0.35632183908045978</v>
      </c>
      <c r="O129" s="65">
        <v>0.3392857142857143</v>
      </c>
      <c r="P129" s="66">
        <v>0.34612546125461252</v>
      </c>
      <c r="Q129" s="65">
        <v>0.36555232558139533</v>
      </c>
      <c r="R129" s="65">
        <v>0.33091436865021773</v>
      </c>
      <c r="S129" s="65">
        <v>0.38719512195121952</v>
      </c>
      <c r="T129" s="65">
        <v>0.38393515106853354</v>
      </c>
      <c r="U129" s="65">
        <v>0.39475549255846915</v>
      </c>
      <c r="V129" s="65">
        <v>0.41502808988764045</v>
      </c>
      <c r="W129" s="65">
        <v>0.42596644784828591</v>
      </c>
      <c r="X129" s="65">
        <v>0.42294159042927515</v>
      </c>
      <c r="Y129" s="65">
        <v>0.51963746223564955</v>
      </c>
      <c r="Z129" s="65">
        <v>0.51687116564417179</v>
      </c>
      <c r="AA129" s="65">
        <v>0.52751283932501836</v>
      </c>
      <c r="AB129" s="65">
        <v>0.58339738662567253</v>
      </c>
      <c r="AC129" s="67">
        <v>18.219103502510432</v>
      </c>
      <c r="AD129" s="68">
        <v>12.026930671347081</v>
      </c>
      <c r="AE129" s="68">
        <v>10.624476512598866</v>
      </c>
      <c r="AF129" s="68">
        <v>15.342888818498576</v>
      </c>
      <c r="AG129" s="68">
        <v>14.430381466300361</v>
      </c>
      <c r="AH129" s="68">
        <v>6.461195188861268</v>
      </c>
      <c r="AI129" s="68">
        <v>6.0861423220973769</v>
      </c>
      <c r="AJ129" s="68">
        <v>12.407965539545573</v>
      </c>
      <c r="AK129" s="68">
        <v>10.002492376260847</v>
      </c>
      <c r="AL129" s="68">
        <v>14.988956307598567</v>
      </c>
      <c r="AM129" s="68">
        <v>18.475437732300392</v>
      </c>
      <c r="AN129" s="68">
        <v>17.119100024455857</v>
      </c>
      <c r="AO129" s="68">
        <v>24.411167233995823</v>
      </c>
      <c r="AP129" s="66">
        <v>0.31832395247029394</v>
      </c>
      <c r="AQ129" s="65">
        <v>0.34949622166246852</v>
      </c>
      <c r="AR129" s="65">
        <v>0.31588785046728973</v>
      </c>
      <c r="AS129" s="65">
        <v>0.36422553467271551</v>
      </c>
      <c r="AT129" s="65">
        <v>0.36404066073697589</v>
      </c>
      <c r="AU129" s="65">
        <v>0.38641975308641974</v>
      </c>
      <c r="AV129" s="65">
        <v>0.40779702970297027</v>
      </c>
      <c r="AW129" s="65">
        <v>0.40934933670246365</v>
      </c>
      <c r="AX129" s="65">
        <v>0.41103533787972724</v>
      </c>
      <c r="AY129" s="65">
        <v>0.49679897567221509</v>
      </c>
      <c r="AZ129" s="65">
        <v>0.48479087452471481</v>
      </c>
      <c r="BA129" s="65">
        <v>0.5</v>
      </c>
      <c r="BB129" s="69">
        <v>0.54016445287792536</v>
      </c>
    </row>
    <row r="130" spans="1:54" x14ac:dyDescent="0.3">
      <c r="A130" s="14">
        <v>317</v>
      </c>
      <c r="B130" s="40" t="s">
        <v>1511</v>
      </c>
      <c r="C130" s="65">
        <v>0.32054176072234764</v>
      </c>
      <c r="D130" s="65">
        <v>0.38695652173913042</v>
      </c>
      <c r="E130" s="65">
        <v>0.39524838012958963</v>
      </c>
      <c r="F130" s="65">
        <v>0.42793791574279377</v>
      </c>
      <c r="G130" s="65">
        <v>0.41791044776119401</v>
      </c>
      <c r="H130" s="65">
        <v>0.43653846153846154</v>
      </c>
      <c r="I130" s="65">
        <v>0.43415637860082307</v>
      </c>
      <c r="J130" s="65">
        <v>0.47600767754318618</v>
      </c>
      <c r="K130" s="65">
        <v>0.46946564885496184</v>
      </c>
      <c r="L130" s="65">
        <v>0.51909722222222221</v>
      </c>
      <c r="M130" s="65">
        <v>0.56818181818181823</v>
      </c>
      <c r="N130" s="65">
        <v>0.54532163742690054</v>
      </c>
      <c r="O130" s="65">
        <v>0.53738317757009346</v>
      </c>
      <c r="P130" s="66">
        <v>0.51710261569416494</v>
      </c>
      <c r="Q130" s="65">
        <v>0.54404945904173108</v>
      </c>
      <c r="R130" s="65">
        <v>0.55907335907335909</v>
      </c>
      <c r="S130" s="65">
        <v>0.558421258304025</v>
      </c>
      <c r="T130" s="65">
        <v>0.5881696428571429</v>
      </c>
      <c r="U130" s="65">
        <v>0.61648745519713266</v>
      </c>
      <c r="V130" s="65">
        <v>0.6036324786324786</v>
      </c>
      <c r="W130" s="65">
        <v>0.60029122679286495</v>
      </c>
      <c r="X130" s="65">
        <v>0.60855141909325472</v>
      </c>
      <c r="Y130" s="65">
        <v>0.61725663716814161</v>
      </c>
      <c r="Z130" s="65">
        <v>0.65729729729729724</v>
      </c>
      <c r="AA130" s="65">
        <v>0.68048606147248036</v>
      </c>
      <c r="AB130" s="65">
        <v>0.66296296296296298</v>
      </c>
      <c r="AC130" s="67">
        <v>19.656085497181731</v>
      </c>
      <c r="AD130" s="68">
        <v>15.709293730260065</v>
      </c>
      <c r="AE130" s="68">
        <v>16.382497894376947</v>
      </c>
      <c r="AF130" s="68">
        <v>13.048334256123123</v>
      </c>
      <c r="AG130" s="68">
        <v>17.025919509594889</v>
      </c>
      <c r="AH130" s="68">
        <v>17.994899365867113</v>
      </c>
      <c r="AI130" s="68">
        <v>16.947610003165554</v>
      </c>
      <c r="AJ130" s="68">
        <v>12.428354924967877</v>
      </c>
      <c r="AK130" s="68">
        <v>13.908577023829288</v>
      </c>
      <c r="AL130" s="68">
        <v>9.8159414945919394</v>
      </c>
      <c r="AM130" s="68">
        <v>8.9115479115479008</v>
      </c>
      <c r="AN130" s="68">
        <v>13.516442404557981</v>
      </c>
      <c r="AO130" s="68">
        <v>12.557978539286951</v>
      </c>
      <c r="AP130" s="66">
        <v>0.4873633879781421</v>
      </c>
      <c r="AQ130" s="65">
        <v>0.5203412073490814</v>
      </c>
      <c r="AR130" s="65">
        <v>0.53422862757943002</v>
      </c>
      <c r="AS130" s="65">
        <v>0.53887043189368766</v>
      </c>
      <c r="AT130" s="65">
        <v>0.56287614824200194</v>
      </c>
      <c r="AU130" s="65">
        <v>0.58821752265861027</v>
      </c>
      <c r="AV130" s="65">
        <v>0.5786278081360049</v>
      </c>
      <c r="AW130" s="65">
        <v>0.58047735618115059</v>
      </c>
      <c r="AX130" s="65">
        <v>0.58603645350633304</v>
      </c>
      <c r="AY130" s="65">
        <v>0.60006082725060828</v>
      </c>
      <c r="AZ130" s="65">
        <v>0.64206752315506421</v>
      </c>
      <c r="BA130" s="65">
        <v>0.65393452039058009</v>
      </c>
      <c r="BB130" s="69">
        <v>0.63883901855176539</v>
      </c>
    </row>
    <row r="131" spans="1:54" x14ac:dyDescent="0.3">
      <c r="A131" s="14">
        <v>318</v>
      </c>
      <c r="B131" s="40" t="s">
        <v>1512</v>
      </c>
      <c r="C131" s="65">
        <v>0.21390374331550802</v>
      </c>
      <c r="D131" s="65">
        <v>0.20855614973262032</v>
      </c>
      <c r="E131" s="65">
        <v>0.21951219512195122</v>
      </c>
      <c r="F131" s="65">
        <v>0.20103092783505155</v>
      </c>
      <c r="G131" s="65">
        <v>0.24731182795698925</v>
      </c>
      <c r="H131" s="65">
        <v>0.18478260869565216</v>
      </c>
      <c r="I131" s="65">
        <v>0.30985915492957744</v>
      </c>
      <c r="J131" s="65">
        <v>0.27659574468085107</v>
      </c>
      <c r="K131" s="65">
        <v>0.33673469387755101</v>
      </c>
      <c r="L131" s="65">
        <v>0.30769230769230771</v>
      </c>
      <c r="M131" s="65">
        <v>0.33888888888888891</v>
      </c>
      <c r="N131" s="65">
        <v>0.31638418079096048</v>
      </c>
      <c r="O131" s="65">
        <v>0.34269662921348315</v>
      </c>
      <c r="P131" s="66">
        <v>0.40109034267912774</v>
      </c>
      <c r="Q131" s="65">
        <v>0.42492260061919507</v>
      </c>
      <c r="R131" s="65">
        <v>0.43045843045843046</v>
      </c>
      <c r="S131" s="65">
        <v>0.41448382126348227</v>
      </c>
      <c r="T131" s="65">
        <v>0.42682926829268292</v>
      </c>
      <c r="U131" s="65">
        <v>0.41945525291828795</v>
      </c>
      <c r="V131" s="65">
        <v>0.46390916463909165</v>
      </c>
      <c r="W131" s="65">
        <v>0.47520661157024796</v>
      </c>
      <c r="X131" s="65">
        <v>0.46174142480211083</v>
      </c>
      <c r="Y131" s="65">
        <v>0.50807136788445195</v>
      </c>
      <c r="Z131" s="65">
        <v>0.5031503150315032</v>
      </c>
      <c r="AA131" s="65">
        <v>0.53062985332182921</v>
      </c>
      <c r="AB131" s="65">
        <v>0.56349873843566023</v>
      </c>
      <c r="AC131" s="67">
        <v>18.718659936361973</v>
      </c>
      <c r="AD131" s="68">
        <v>21.636645088657474</v>
      </c>
      <c r="AE131" s="68">
        <v>21.094623533647923</v>
      </c>
      <c r="AF131" s="68">
        <v>21.345289342843071</v>
      </c>
      <c r="AG131" s="68">
        <v>17.951744033569366</v>
      </c>
      <c r="AH131" s="68">
        <v>23.467264422263579</v>
      </c>
      <c r="AI131" s="68">
        <v>15.405000970951422</v>
      </c>
      <c r="AJ131" s="68">
        <v>19.86108668893969</v>
      </c>
      <c r="AK131" s="68">
        <v>12.500673092455983</v>
      </c>
      <c r="AL131" s="68">
        <v>20.037906019214425</v>
      </c>
      <c r="AM131" s="68">
        <v>16.42614261426143</v>
      </c>
      <c r="AN131" s="68">
        <v>21.424567253086874</v>
      </c>
      <c r="AO131" s="68">
        <v>22.080210922217709</v>
      </c>
      <c r="AP131" s="66">
        <v>0.37729435757987762</v>
      </c>
      <c r="AQ131" s="65">
        <v>0.39756592292089249</v>
      </c>
      <c r="AR131" s="65">
        <v>0.40147453083109919</v>
      </c>
      <c r="AS131" s="65">
        <v>0.38672922252010722</v>
      </c>
      <c r="AT131" s="65">
        <v>0.40324858757062149</v>
      </c>
      <c r="AU131" s="65">
        <v>0.39006126616746084</v>
      </c>
      <c r="AV131" s="65">
        <v>0.44121715076071921</v>
      </c>
      <c r="AW131" s="65">
        <v>0.44849785407725323</v>
      </c>
      <c r="AX131" s="65">
        <v>0.44336084021005251</v>
      </c>
      <c r="AY131" s="65">
        <v>0.47797833935018053</v>
      </c>
      <c r="AZ131" s="65">
        <v>0.48024786986831913</v>
      </c>
      <c r="BA131" s="65">
        <v>0.5022455089820359</v>
      </c>
      <c r="BB131" s="69">
        <v>0.53474762253108998</v>
      </c>
    </row>
    <row r="132" spans="1:54" x14ac:dyDescent="0.3">
      <c r="A132" s="14">
        <v>319</v>
      </c>
      <c r="B132" s="40" t="s">
        <v>1513</v>
      </c>
      <c r="C132" s="65">
        <v>0.16265060240963855</v>
      </c>
      <c r="D132" s="65">
        <v>0.19473684210526315</v>
      </c>
      <c r="E132" s="65">
        <v>0.14864864864864866</v>
      </c>
      <c r="F132" s="65">
        <v>0.14634146341463414</v>
      </c>
      <c r="G132" s="65">
        <v>0.20833333333333334</v>
      </c>
      <c r="H132" s="65">
        <v>0.24468085106382978</v>
      </c>
      <c r="I132" s="65">
        <v>0.265625</v>
      </c>
      <c r="J132" s="65">
        <v>0.24154589371980675</v>
      </c>
      <c r="K132" s="65">
        <v>0.29347826086956524</v>
      </c>
      <c r="L132" s="65">
        <v>0.2744186046511628</v>
      </c>
      <c r="M132" s="65">
        <v>0.28643216080402012</v>
      </c>
      <c r="N132" s="65">
        <v>0.25475285171102663</v>
      </c>
      <c r="O132" s="65">
        <v>0.30115830115830117</v>
      </c>
      <c r="P132" s="66">
        <v>0.49713467048710602</v>
      </c>
      <c r="Q132" s="65">
        <v>0.48679944418712368</v>
      </c>
      <c r="R132" s="65">
        <v>0.49896480331262938</v>
      </c>
      <c r="S132" s="65">
        <v>0.49628008752735231</v>
      </c>
      <c r="T132" s="65">
        <v>0.52305721605465416</v>
      </c>
      <c r="U132" s="65">
        <v>0.54257095158597668</v>
      </c>
      <c r="V132" s="65">
        <v>0.57190775681341721</v>
      </c>
      <c r="W132" s="65">
        <v>0.55777223607647552</v>
      </c>
      <c r="X132" s="65">
        <v>0.56217303822937625</v>
      </c>
      <c r="Y132" s="65">
        <v>0.58254813600983202</v>
      </c>
      <c r="Z132" s="65">
        <v>0.609375</v>
      </c>
      <c r="AA132" s="65">
        <v>0.6023606023606024</v>
      </c>
      <c r="AB132" s="65">
        <v>0.62550607287449389</v>
      </c>
      <c r="AC132" s="67">
        <v>33.448406807746743</v>
      </c>
      <c r="AD132" s="68">
        <v>29.206260208186052</v>
      </c>
      <c r="AE132" s="68">
        <v>35.031615466398073</v>
      </c>
      <c r="AF132" s="68">
        <v>34.993862411271813</v>
      </c>
      <c r="AG132" s="68">
        <v>31.472388272132079</v>
      </c>
      <c r="AH132" s="68">
        <v>29.789010052214692</v>
      </c>
      <c r="AI132" s="68">
        <v>30.628275681341719</v>
      </c>
      <c r="AJ132" s="68">
        <v>31.622634235666879</v>
      </c>
      <c r="AK132" s="68">
        <v>26.8694777359811</v>
      </c>
      <c r="AL132" s="68">
        <v>30.812953135866923</v>
      </c>
      <c r="AM132" s="68">
        <v>32.294283919597987</v>
      </c>
      <c r="AN132" s="68">
        <v>34.760775064957578</v>
      </c>
      <c r="AO132" s="68">
        <v>32.434777171619274</v>
      </c>
      <c r="AP132" s="66">
        <v>0.47256637168141591</v>
      </c>
      <c r="AQ132" s="65">
        <v>0.46317581949765857</v>
      </c>
      <c r="AR132" s="65">
        <v>0.46947288585513841</v>
      </c>
      <c r="AS132" s="65">
        <v>0.46746987951807228</v>
      </c>
      <c r="AT132" s="65">
        <v>0.49921073401736388</v>
      </c>
      <c r="AU132" s="65">
        <v>0.52089783281733748</v>
      </c>
      <c r="AV132" s="65">
        <v>0.54908808692277844</v>
      </c>
      <c r="AW132" s="65">
        <v>0.53272101033295061</v>
      </c>
      <c r="AX132" s="65">
        <v>0.54364930685650059</v>
      </c>
      <c r="AY132" s="65">
        <v>0.55760542168674698</v>
      </c>
      <c r="AZ132" s="65">
        <v>0.58494868871151651</v>
      </c>
      <c r="BA132" s="65">
        <v>0.56874999999999998</v>
      </c>
      <c r="BB132" s="69">
        <v>0.59472334188347376</v>
      </c>
    </row>
    <row r="133" spans="1:54" x14ac:dyDescent="0.3">
      <c r="A133" s="14">
        <v>320</v>
      </c>
      <c r="B133" s="40" t="s">
        <v>1514</v>
      </c>
      <c r="C133" s="65">
        <v>0.27724137931034482</v>
      </c>
      <c r="D133" s="65">
        <v>0.28425655976676384</v>
      </c>
      <c r="E133" s="65">
        <v>0.28958630527817403</v>
      </c>
      <c r="F133" s="65">
        <v>0.31664212076583209</v>
      </c>
      <c r="G133" s="65">
        <v>0.3129139072847682</v>
      </c>
      <c r="H133" s="65">
        <v>0.36553945249597425</v>
      </c>
      <c r="I133" s="65">
        <v>0.37213403880070545</v>
      </c>
      <c r="J133" s="65">
        <v>0.38072669826224331</v>
      </c>
      <c r="K133" s="65">
        <v>0.38065522620904835</v>
      </c>
      <c r="L133" s="65">
        <v>0.39619651347068147</v>
      </c>
      <c r="M133" s="65">
        <v>0.48626817447495962</v>
      </c>
      <c r="N133" s="65">
        <v>0.46740858505564387</v>
      </c>
      <c r="O133" s="65">
        <v>0.44363636363636366</v>
      </c>
      <c r="P133" s="66">
        <v>0.35863717872086071</v>
      </c>
      <c r="Q133" s="65">
        <v>0.38844847112117781</v>
      </c>
      <c r="R133" s="65">
        <v>0.38959714431412545</v>
      </c>
      <c r="S133" s="65">
        <v>0.39720352149145521</v>
      </c>
      <c r="T133" s="65">
        <v>0.40039447731755423</v>
      </c>
      <c r="U133" s="65">
        <v>0.4318407960199005</v>
      </c>
      <c r="V133" s="65">
        <v>0.44693572496263079</v>
      </c>
      <c r="W133" s="65">
        <v>0.46776611694152925</v>
      </c>
      <c r="X133" s="65">
        <v>0.44517102615694165</v>
      </c>
      <c r="Y133" s="65">
        <v>0.50133904659882167</v>
      </c>
      <c r="Z133" s="65">
        <v>0.50463917525773194</v>
      </c>
      <c r="AA133" s="65">
        <v>0.53026513256628316</v>
      </c>
      <c r="AB133" s="65">
        <v>0.52340637450199201</v>
      </c>
      <c r="AC133" s="67">
        <v>8.1395799410515899</v>
      </c>
      <c r="AD133" s="68">
        <v>10.419191135441396</v>
      </c>
      <c r="AE133" s="68">
        <v>10.001083903595143</v>
      </c>
      <c r="AF133" s="68">
        <v>8.0561400725623127</v>
      </c>
      <c r="AG133" s="68">
        <v>8.7480570032786034</v>
      </c>
      <c r="AH133" s="68">
        <v>6.6301343523926253</v>
      </c>
      <c r="AI133" s="68">
        <v>7.4801686161925343</v>
      </c>
      <c r="AJ133" s="68">
        <v>8.7039418679285934</v>
      </c>
      <c r="AK133" s="68">
        <v>6.4515799947893306</v>
      </c>
      <c r="AL133" s="68">
        <v>10.51425331281402</v>
      </c>
      <c r="AM133" s="68">
        <v>1.8371000782772318</v>
      </c>
      <c r="AN133" s="68">
        <v>6.2856547510639293</v>
      </c>
      <c r="AO133" s="68">
        <v>7.9770010865628347</v>
      </c>
      <c r="AP133" s="66">
        <v>0.3340283569641368</v>
      </c>
      <c r="AQ133" s="65">
        <v>0.35929853181076671</v>
      </c>
      <c r="AR133" s="65">
        <v>0.36326070623591283</v>
      </c>
      <c r="AS133" s="65">
        <v>0.37624521072796935</v>
      </c>
      <c r="AT133" s="65">
        <v>0.38031914893617019</v>
      </c>
      <c r="AU133" s="65">
        <v>0.41619156214367159</v>
      </c>
      <c r="AV133" s="65">
        <v>0.43045843045843046</v>
      </c>
      <c r="AW133" s="65">
        <v>0.44684889901290814</v>
      </c>
      <c r="AX133" s="65">
        <v>0.42944085203499427</v>
      </c>
      <c r="AY133" s="65">
        <v>0.47477982385908729</v>
      </c>
      <c r="AZ133" s="65">
        <v>0.50019538882375925</v>
      </c>
      <c r="BA133" s="65">
        <v>0.515220700152207</v>
      </c>
      <c r="BB133" s="69">
        <v>0.50625488663017981</v>
      </c>
    </row>
    <row r="134" spans="1:54" s="46" customFormat="1" ht="22.5" customHeight="1" x14ac:dyDescent="0.3">
      <c r="A134" s="58" t="s">
        <v>1515</v>
      </c>
      <c r="B134" s="46" t="s">
        <v>1515</v>
      </c>
      <c r="C134" s="59">
        <v>9.9039701877597822E-2</v>
      </c>
      <c r="D134" s="59">
        <v>0.10953461975028377</v>
      </c>
      <c r="E134" s="59">
        <v>0.10849498327759197</v>
      </c>
      <c r="F134" s="59">
        <v>0.11501293044780182</v>
      </c>
      <c r="G134" s="59">
        <v>0.12332751599767307</v>
      </c>
      <c r="H134" s="59">
        <v>0.13296317942723554</v>
      </c>
      <c r="I134" s="59">
        <v>0.13408723747980614</v>
      </c>
      <c r="J134" s="59">
        <v>0.13819464863275507</v>
      </c>
      <c r="K134" s="59">
        <v>0.14220626812094436</v>
      </c>
      <c r="L134" s="59">
        <v>0.16346283102567549</v>
      </c>
      <c r="M134" s="59">
        <v>0.16170910007562389</v>
      </c>
      <c r="N134" s="59">
        <v>0.17162086371284352</v>
      </c>
      <c r="O134" s="59">
        <v>0.17881426696886557</v>
      </c>
      <c r="P134" s="70">
        <v>0.34214712749852461</v>
      </c>
      <c r="Q134" s="59">
        <v>0.3493335624340313</v>
      </c>
      <c r="R134" s="59">
        <v>0.3404151433232902</v>
      </c>
      <c r="S134" s="59">
        <v>0.35016086015332543</v>
      </c>
      <c r="T134" s="59">
        <v>0.36033899896703914</v>
      </c>
      <c r="U134" s="59">
        <v>0.37245224598121268</v>
      </c>
      <c r="V134" s="59">
        <v>0.38183496826312752</v>
      </c>
      <c r="W134" s="59">
        <v>0.37860868729117086</v>
      </c>
      <c r="X134" s="59">
        <v>0.38101670814077498</v>
      </c>
      <c r="Y134" s="59">
        <v>0.40368747092382656</v>
      </c>
      <c r="Z134" s="59">
        <v>0.42081019844135148</v>
      </c>
      <c r="AA134" s="59">
        <v>0.42471393631011639</v>
      </c>
      <c r="AB134" s="59">
        <v>0.43843230462608784</v>
      </c>
      <c r="AC134" s="71">
        <v>24.310742562092681</v>
      </c>
      <c r="AD134" s="72">
        <v>23.979894268374753</v>
      </c>
      <c r="AE134" s="72">
        <v>23.192016004569822</v>
      </c>
      <c r="AF134" s="72">
        <v>23.51479297055236</v>
      </c>
      <c r="AG134" s="72">
        <v>23.701148296936609</v>
      </c>
      <c r="AH134" s="72">
        <v>23.948906655397714</v>
      </c>
      <c r="AI134" s="72">
        <v>24.774773078332139</v>
      </c>
      <c r="AJ134" s="72">
        <v>24.041403865841581</v>
      </c>
      <c r="AK134" s="72">
        <v>23.881044001983064</v>
      </c>
      <c r="AL134" s="72">
        <v>24.022463989815108</v>
      </c>
      <c r="AM134" s="72">
        <v>25.910109836572758</v>
      </c>
      <c r="AN134" s="72">
        <v>25.309307259727287</v>
      </c>
      <c r="AO134" s="72">
        <v>25.961803765722223</v>
      </c>
      <c r="AP134" s="70">
        <v>0.32217420486793918</v>
      </c>
      <c r="AQ134" s="59">
        <v>0.33024196281318485</v>
      </c>
      <c r="AR134" s="59">
        <v>0.32145747216936771</v>
      </c>
      <c r="AS134" s="59">
        <v>0.33116754617414246</v>
      </c>
      <c r="AT134" s="59">
        <v>0.34263805013685539</v>
      </c>
      <c r="AU134" s="59">
        <v>0.35478097743469211</v>
      </c>
      <c r="AV134" s="59">
        <v>0.36378518922736175</v>
      </c>
      <c r="AW134" s="59">
        <v>0.36043953602062129</v>
      </c>
      <c r="AX134" s="59">
        <v>0.36214027697445245</v>
      </c>
      <c r="AY134" s="59">
        <v>0.38363573119691208</v>
      </c>
      <c r="AZ134" s="59">
        <v>0.3975186947654657</v>
      </c>
      <c r="BA134" s="59">
        <v>0.39972086222556991</v>
      </c>
      <c r="BB134" s="73">
        <v>0.41402359696738594</v>
      </c>
    </row>
    <row r="135" spans="1:54" x14ac:dyDescent="0.3">
      <c r="A135" s="14">
        <v>867</v>
      </c>
      <c r="B135" s="40" t="s">
        <v>1516</v>
      </c>
      <c r="C135" s="65">
        <v>4.7619047619047616E-2</v>
      </c>
      <c r="D135" s="65">
        <v>4.2553191489361701E-2</v>
      </c>
      <c r="E135" s="65">
        <v>5.3571428571428568E-2</v>
      </c>
      <c r="F135" s="65">
        <v>7.407407407407407E-2</v>
      </c>
      <c r="G135" s="65">
        <v>0.11475409836065574</v>
      </c>
      <c r="H135" s="65">
        <v>0.12</v>
      </c>
      <c r="I135" s="65">
        <v>0.19230769230769232</v>
      </c>
      <c r="J135" s="65">
        <v>0.13333333333333333</v>
      </c>
      <c r="K135" s="65">
        <v>2.3255813953488372E-2</v>
      </c>
      <c r="L135" s="65">
        <v>0.22413793103448276</v>
      </c>
      <c r="M135" s="65">
        <v>0.16666666666666666</v>
      </c>
      <c r="N135" s="65">
        <v>0.10606060606060606</v>
      </c>
      <c r="O135" s="65">
        <v>7.4999999999999997E-2</v>
      </c>
      <c r="P135" s="66">
        <v>0.3005893909626719</v>
      </c>
      <c r="Q135" s="65">
        <v>0.3115264797507788</v>
      </c>
      <c r="R135" s="65">
        <v>0.30430528375733856</v>
      </c>
      <c r="S135" s="65">
        <v>0.31697341513292432</v>
      </c>
      <c r="T135" s="65">
        <v>0.35294117647058826</v>
      </c>
      <c r="U135" s="65">
        <v>0.35418768920282545</v>
      </c>
      <c r="V135" s="65">
        <v>0.3786869647954329</v>
      </c>
      <c r="W135" s="65">
        <v>0.37026777469990768</v>
      </c>
      <c r="X135" s="65">
        <v>0.36466165413533835</v>
      </c>
      <c r="Y135" s="65">
        <v>0.38291746641074859</v>
      </c>
      <c r="Z135" s="65">
        <v>0.40210124164278893</v>
      </c>
      <c r="AA135" s="65">
        <v>0.41389432485322897</v>
      </c>
      <c r="AB135" s="65">
        <v>0.41074681238615662</v>
      </c>
      <c r="AC135" s="67">
        <v>25.297034334362429</v>
      </c>
      <c r="AD135" s="68">
        <v>26.89732882614171</v>
      </c>
      <c r="AE135" s="68">
        <v>25.073385518591003</v>
      </c>
      <c r="AF135" s="68">
        <v>24.289934105885024</v>
      </c>
      <c r="AG135" s="68">
        <v>23.818707810993249</v>
      </c>
      <c r="AH135" s="68">
        <v>23.418768920282545</v>
      </c>
      <c r="AI135" s="68">
        <v>18.637927248774059</v>
      </c>
      <c r="AJ135" s="68">
        <v>23.693444136657433</v>
      </c>
      <c r="AK135" s="68">
        <v>34.140584018185002</v>
      </c>
      <c r="AL135" s="68">
        <v>15.877953537626583</v>
      </c>
      <c r="AM135" s="68">
        <v>23.543457497612227</v>
      </c>
      <c r="AN135" s="68">
        <v>30.78337187926229</v>
      </c>
      <c r="AO135" s="68">
        <v>33.574681238615661</v>
      </c>
      <c r="AP135" s="66">
        <v>0.29056603773584905</v>
      </c>
      <c r="AQ135" s="65">
        <v>0.299009900990099</v>
      </c>
      <c r="AR135" s="65">
        <v>0.29128014842300559</v>
      </c>
      <c r="AS135" s="65">
        <v>0.30426356589147285</v>
      </c>
      <c r="AT135" s="65">
        <v>0.3392857142857143</v>
      </c>
      <c r="AU135" s="65">
        <v>0.34293948126801155</v>
      </c>
      <c r="AV135" s="65">
        <v>0.36990027198549413</v>
      </c>
      <c r="AW135" s="65">
        <v>0.36388140161725069</v>
      </c>
      <c r="AX135" s="65">
        <v>0.35140018066847334</v>
      </c>
      <c r="AY135" s="65">
        <v>0.37454545454545457</v>
      </c>
      <c r="AZ135" s="65">
        <v>0.38934056007226742</v>
      </c>
      <c r="BA135" s="65">
        <v>0.3952205882352941</v>
      </c>
      <c r="BB135" s="69">
        <v>0.38794567062818336</v>
      </c>
    </row>
    <row r="136" spans="1:54" x14ac:dyDescent="0.3">
      <c r="A136" s="14">
        <v>846</v>
      </c>
      <c r="B136" s="40" t="s">
        <v>1517</v>
      </c>
      <c r="C136" s="65">
        <v>8.7774294670846395E-2</v>
      </c>
      <c r="D136" s="65">
        <v>0.1206896551724138</v>
      </c>
      <c r="E136" s="65">
        <v>8.4134615384615391E-2</v>
      </c>
      <c r="F136" s="65">
        <v>0.12146892655367232</v>
      </c>
      <c r="G136" s="65">
        <v>0.10354223433242507</v>
      </c>
      <c r="H136" s="65">
        <v>0.12944983818770225</v>
      </c>
      <c r="I136" s="65">
        <v>0.12650602409638553</v>
      </c>
      <c r="J136" s="65">
        <v>0.12275449101796407</v>
      </c>
      <c r="K136" s="65">
        <v>0.13095238095238096</v>
      </c>
      <c r="L136" s="65">
        <v>0.1676470588235294</v>
      </c>
      <c r="M136" s="65">
        <v>0.1484848484848485</v>
      </c>
      <c r="N136" s="65">
        <v>0.17663817663817663</v>
      </c>
      <c r="O136" s="65">
        <v>0.16022099447513813</v>
      </c>
      <c r="P136" s="66">
        <v>0.25776053215077604</v>
      </c>
      <c r="Q136" s="65">
        <v>0.27577701036013813</v>
      </c>
      <c r="R136" s="65">
        <v>0.2815206929740135</v>
      </c>
      <c r="S136" s="65">
        <v>0.31340405014464801</v>
      </c>
      <c r="T136" s="65">
        <v>0.30530530530530531</v>
      </c>
      <c r="U136" s="65">
        <v>0.32533072023517884</v>
      </c>
      <c r="V136" s="65">
        <v>0.34607843137254901</v>
      </c>
      <c r="W136" s="65">
        <v>0.32547642928786358</v>
      </c>
      <c r="X136" s="65">
        <v>0.34172313649564373</v>
      </c>
      <c r="Y136" s="65">
        <v>0.34292803970223323</v>
      </c>
      <c r="Z136" s="65">
        <v>0.37916446324695929</v>
      </c>
      <c r="AA136" s="65">
        <v>0.4107142857142857</v>
      </c>
      <c r="AB136" s="65">
        <v>0.41683569979716023</v>
      </c>
      <c r="AC136" s="67">
        <v>16.998623747992962</v>
      </c>
      <c r="AD136" s="68">
        <v>15.508735518772433</v>
      </c>
      <c r="AE136" s="68">
        <v>19.738607758939811</v>
      </c>
      <c r="AF136" s="68">
        <v>19.193512359097571</v>
      </c>
      <c r="AG136" s="68">
        <v>20.176307097288024</v>
      </c>
      <c r="AH136" s="68">
        <v>19.58808820474766</v>
      </c>
      <c r="AI136" s="68">
        <v>21.957240727616348</v>
      </c>
      <c r="AJ136" s="68">
        <v>20.272193826989952</v>
      </c>
      <c r="AK136" s="68">
        <v>21.077075554326278</v>
      </c>
      <c r="AL136" s="68">
        <v>17.528098087870383</v>
      </c>
      <c r="AM136" s="68">
        <v>23.067961476211078</v>
      </c>
      <c r="AN136" s="68">
        <v>23.407610907610906</v>
      </c>
      <c r="AO136" s="68">
        <v>25.661470532202213</v>
      </c>
      <c r="AP136" s="66">
        <v>0.23221855864342911</v>
      </c>
      <c r="AQ136" s="65">
        <v>0.25305263157894736</v>
      </c>
      <c r="AR136" s="65">
        <v>0.24859663191659984</v>
      </c>
      <c r="AS136" s="65">
        <v>0.28542009884678748</v>
      </c>
      <c r="AT136" s="65">
        <v>0.27399577167019029</v>
      </c>
      <c r="AU136" s="65">
        <v>0.2995744680851064</v>
      </c>
      <c r="AV136" s="65">
        <v>0.31534569983136596</v>
      </c>
      <c r="AW136" s="65">
        <v>0.29639175257731959</v>
      </c>
      <c r="AX136" s="65">
        <v>0.31223980016652791</v>
      </c>
      <c r="AY136" s="65">
        <v>0.31762208067940551</v>
      </c>
      <c r="AZ136" s="65">
        <v>0.344889689329131</v>
      </c>
      <c r="BA136" s="65">
        <v>0.37516226741670272</v>
      </c>
      <c r="BB136" s="69">
        <v>0.37703513281919454</v>
      </c>
    </row>
    <row r="137" spans="1:54" x14ac:dyDescent="0.3">
      <c r="A137" s="14">
        <v>825</v>
      </c>
      <c r="B137" s="40" t="s">
        <v>1518</v>
      </c>
      <c r="C137" s="65">
        <v>0.17176470588235293</v>
      </c>
      <c r="D137" s="65">
        <v>0.20238095238095238</v>
      </c>
      <c r="E137" s="65">
        <v>0.19023136246786632</v>
      </c>
      <c r="F137" s="65">
        <v>0.16891891891891891</v>
      </c>
      <c r="G137" s="65">
        <v>0.23510971786833856</v>
      </c>
      <c r="H137" s="65">
        <v>0.22615803814713897</v>
      </c>
      <c r="I137" s="65">
        <v>0.24860335195530725</v>
      </c>
      <c r="J137" s="65">
        <v>0.21351351351351353</v>
      </c>
      <c r="K137" s="65">
        <v>0.19571865443425077</v>
      </c>
      <c r="L137" s="65">
        <v>0.29473684210526313</v>
      </c>
      <c r="M137" s="65">
        <v>0.20820189274447951</v>
      </c>
      <c r="N137" s="65">
        <v>0.26630434782608697</v>
      </c>
      <c r="O137" s="65">
        <v>0.22492401215805471</v>
      </c>
      <c r="P137" s="66">
        <v>0.49323770491803276</v>
      </c>
      <c r="Q137" s="65">
        <v>0.48778565799842394</v>
      </c>
      <c r="R137" s="65">
        <v>0.49410377358490565</v>
      </c>
      <c r="S137" s="65">
        <v>0.50209284627092843</v>
      </c>
      <c r="T137" s="65">
        <v>0.50291864283108356</v>
      </c>
      <c r="U137" s="65">
        <v>0.51487928130263894</v>
      </c>
      <c r="V137" s="65">
        <v>0.53597056117755293</v>
      </c>
      <c r="W137" s="65">
        <v>0.52960337229354282</v>
      </c>
      <c r="X137" s="65">
        <v>0.51601620029455086</v>
      </c>
      <c r="Y137" s="65">
        <v>0.54273748334285166</v>
      </c>
      <c r="Z137" s="65">
        <v>0.55576886158571703</v>
      </c>
      <c r="AA137" s="65">
        <v>0.58272692454998087</v>
      </c>
      <c r="AB137" s="65">
        <v>0.58276054244844877</v>
      </c>
      <c r="AC137" s="67">
        <v>32.147299903567983</v>
      </c>
      <c r="AD137" s="68">
        <v>28.540470561747156</v>
      </c>
      <c r="AE137" s="68">
        <v>30.387241111703933</v>
      </c>
      <c r="AF137" s="68">
        <v>33.317392735200954</v>
      </c>
      <c r="AG137" s="68">
        <v>26.7808924962745</v>
      </c>
      <c r="AH137" s="68">
        <v>28.872124315549996</v>
      </c>
      <c r="AI137" s="68">
        <v>28.736720922224567</v>
      </c>
      <c r="AJ137" s="68">
        <v>31.608985878002926</v>
      </c>
      <c r="AK137" s="68">
        <v>32.029754586030009</v>
      </c>
      <c r="AL137" s="68">
        <v>24.800064123758851</v>
      </c>
      <c r="AM137" s="68">
        <v>34.756696884123748</v>
      </c>
      <c r="AN137" s="68">
        <v>31.642257672389391</v>
      </c>
      <c r="AO137" s="68">
        <v>35.783653029039407</v>
      </c>
      <c r="AP137" s="66">
        <v>0.46748350612629597</v>
      </c>
      <c r="AQ137" s="65">
        <v>0.46597525473071327</v>
      </c>
      <c r="AR137" s="65">
        <v>0.47252145335037427</v>
      </c>
      <c r="AS137" s="65">
        <v>0.47614035087719297</v>
      </c>
      <c r="AT137" s="65">
        <v>0.48819169108774352</v>
      </c>
      <c r="AU137" s="65">
        <v>0.49632224168126093</v>
      </c>
      <c r="AV137" s="65">
        <v>0.51821163473157261</v>
      </c>
      <c r="AW137" s="65">
        <v>0.50867775988548936</v>
      </c>
      <c r="AX137" s="65">
        <v>0.49782948428546625</v>
      </c>
      <c r="AY137" s="65">
        <v>0.52997472011556523</v>
      </c>
      <c r="AZ137" s="65">
        <v>0.53583061889250816</v>
      </c>
      <c r="BA137" s="65">
        <v>0.56189624329159216</v>
      </c>
      <c r="BB137" s="69">
        <v>0.56214985994397759</v>
      </c>
    </row>
    <row r="138" spans="1:54" x14ac:dyDescent="0.3">
      <c r="A138" s="14">
        <v>845</v>
      </c>
      <c r="B138" s="40" t="s">
        <v>1519</v>
      </c>
      <c r="C138" s="65">
        <v>8.6142322097378279E-2</v>
      </c>
      <c r="D138" s="65">
        <v>8.0882352941176475E-2</v>
      </c>
      <c r="E138" s="65">
        <v>8.4905660377358486E-2</v>
      </c>
      <c r="F138" s="65">
        <v>0.1029126213592233</v>
      </c>
      <c r="G138" s="65">
        <v>8.7934560327198361E-2</v>
      </c>
      <c r="H138" s="65">
        <v>0.10392156862745099</v>
      </c>
      <c r="I138" s="65">
        <v>9.7959183673469383E-2</v>
      </c>
      <c r="J138" s="65">
        <v>8.5152838427947602E-2</v>
      </c>
      <c r="K138" s="65">
        <v>9.8360655737704916E-2</v>
      </c>
      <c r="L138" s="65">
        <v>0.10169491525423729</v>
      </c>
      <c r="M138" s="65">
        <v>0.13835376532399299</v>
      </c>
      <c r="N138" s="65">
        <v>0.14152410575427682</v>
      </c>
      <c r="O138" s="65">
        <v>0.15075376884422109</v>
      </c>
      <c r="P138" s="66">
        <v>0.28021591175780336</v>
      </c>
      <c r="Q138" s="65">
        <v>0.29761136216914136</v>
      </c>
      <c r="R138" s="65">
        <v>0.27945093218602746</v>
      </c>
      <c r="S138" s="65">
        <v>0.2820250051240008</v>
      </c>
      <c r="T138" s="65">
        <v>0.29275130156187423</v>
      </c>
      <c r="U138" s="65">
        <v>0.29092382495948138</v>
      </c>
      <c r="V138" s="65">
        <v>0.30556652191077771</v>
      </c>
      <c r="W138" s="65">
        <v>0.32088926174496646</v>
      </c>
      <c r="X138" s="65">
        <v>0.3010948905109489</v>
      </c>
      <c r="Y138" s="65">
        <v>0.33053221288515405</v>
      </c>
      <c r="Z138" s="65">
        <v>0.33819951338199511</v>
      </c>
      <c r="AA138" s="65">
        <v>0.35291640345335862</v>
      </c>
      <c r="AB138" s="65">
        <v>0.35322958857386483</v>
      </c>
      <c r="AC138" s="67">
        <v>19.407358966042509</v>
      </c>
      <c r="AD138" s="68">
        <v>21.67290092279649</v>
      </c>
      <c r="AE138" s="68">
        <v>19.454527180866897</v>
      </c>
      <c r="AF138" s="68">
        <v>17.911238376477751</v>
      </c>
      <c r="AG138" s="68">
        <v>20.481674123467585</v>
      </c>
      <c r="AH138" s="68">
        <v>18.70022563320304</v>
      </c>
      <c r="AI138" s="68">
        <v>20.760733823730831</v>
      </c>
      <c r="AJ138" s="68">
        <v>23.573642331701887</v>
      </c>
      <c r="AK138" s="68">
        <v>20.2734234773244</v>
      </c>
      <c r="AL138" s="68">
        <v>22.883729763091676</v>
      </c>
      <c r="AM138" s="68">
        <v>19.984574805800211</v>
      </c>
      <c r="AN138" s="68">
        <v>21.13922976990818</v>
      </c>
      <c r="AO138" s="68">
        <v>20.247581972964372</v>
      </c>
      <c r="AP138" s="66">
        <v>0.2586027111574557</v>
      </c>
      <c r="AQ138" s="65">
        <v>0.27489886341745329</v>
      </c>
      <c r="AR138" s="65">
        <v>0.2603954906671595</v>
      </c>
      <c r="AS138" s="65">
        <v>0.26492398961809416</v>
      </c>
      <c r="AT138" s="65">
        <v>0.27448477111070579</v>
      </c>
      <c r="AU138" s="65">
        <v>0.27341167829599705</v>
      </c>
      <c r="AV138" s="65">
        <v>0.28725701943844495</v>
      </c>
      <c r="AW138" s="65">
        <v>0.30022962112514351</v>
      </c>
      <c r="AX138" s="65">
        <v>0.28284132841328413</v>
      </c>
      <c r="AY138" s="65">
        <v>0.30472185050659528</v>
      </c>
      <c r="AZ138" s="65">
        <v>0.31578947368421051</v>
      </c>
      <c r="BA138" s="65">
        <v>0.32770771513353114</v>
      </c>
      <c r="BB138" s="69">
        <v>0.33037065052950076</v>
      </c>
    </row>
    <row r="139" spans="1:54" x14ac:dyDescent="0.3">
      <c r="A139" s="14">
        <v>850</v>
      </c>
      <c r="B139" s="40" t="s">
        <v>1520</v>
      </c>
      <c r="C139" s="65">
        <v>7.8353253652058433E-2</v>
      </c>
      <c r="D139" s="65">
        <v>7.8590785907859076E-2</v>
      </c>
      <c r="E139" s="65">
        <v>9.4228504122497059E-2</v>
      </c>
      <c r="F139" s="65">
        <v>0.10735122520420071</v>
      </c>
      <c r="G139" s="65">
        <v>9.3413173652694609E-2</v>
      </c>
      <c r="H139" s="65">
        <v>0.10723192019950124</v>
      </c>
      <c r="I139" s="65">
        <v>0.11764705882352941</v>
      </c>
      <c r="J139" s="65">
        <v>0.1076555023923445</v>
      </c>
      <c r="K139" s="65">
        <v>0.13260869565217392</v>
      </c>
      <c r="L139" s="65">
        <v>0.12169312169312169</v>
      </c>
      <c r="M139" s="65">
        <v>0.11753554502369669</v>
      </c>
      <c r="N139" s="65">
        <v>0.13179723502304147</v>
      </c>
      <c r="O139" s="65">
        <v>0.13691026827012026</v>
      </c>
      <c r="P139" s="66">
        <v>0.32394927825185421</v>
      </c>
      <c r="Q139" s="65">
        <v>0.33544160831262704</v>
      </c>
      <c r="R139" s="65">
        <v>0.33230351895109639</v>
      </c>
      <c r="S139" s="65">
        <v>0.33839172803689654</v>
      </c>
      <c r="T139" s="65">
        <v>0.34507711424603466</v>
      </c>
      <c r="U139" s="65">
        <v>0.35701728684441841</v>
      </c>
      <c r="V139" s="65">
        <v>0.36379690949227372</v>
      </c>
      <c r="W139" s="65">
        <v>0.36803253992166313</v>
      </c>
      <c r="X139" s="65">
        <v>0.36354056902002108</v>
      </c>
      <c r="Y139" s="65">
        <v>0.37429563874951755</v>
      </c>
      <c r="Z139" s="65">
        <v>0.39418341021030412</v>
      </c>
      <c r="AA139" s="65">
        <v>0.39236676751221783</v>
      </c>
      <c r="AB139" s="65">
        <v>0.4045577259012228</v>
      </c>
      <c r="AC139" s="67">
        <v>24.55960245997958</v>
      </c>
      <c r="AD139" s="68">
        <v>25.685082240476799</v>
      </c>
      <c r="AE139" s="68">
        <v>23.807501482859934</v>
      </c>
      <c r="AF139" s="68">
        <v>23.104050283269583</v>
      </c>
      <c r="AG139" s="68">
        <v>25.166394059334007</v>
      </c>
      <c r="AH139" s="68">
        <v>24.978536664491717</v>
      </c>
      <c r="AI139" s="68">
        <v>24.614985066874432</v>
      </c>
      <c r="AJ139" s="68">
        <v>26.037703752931861</v>
      </c>
      <c r="AK139" s="68">
        <v>23.093187336784716</v>
      </c>
      <c r="AL139" s="68">
        <v>25.260251705639586</v>
      </c>
      <c r="AM139" s="68">
        <v>27.664786518660744</v>
      </c>
      <c r="AN139" s="68">
        <v>26.056953248917637</v>
      </c>
      <c r="AO139" s="68">
        <v>26.764745763110255</v>
      </c>
      <c r="AP139" s="66">
        <v>0.31003611194703579</v>
      </c>
      <c r="AQ139" s="65">
        <v>0.32192025108780942</v>
      </c>
      <c r="AR139" s="65">
        <v>0.31798866855524077</v>
      </c>
      <c r="AS139" s="65">
        <v>0.32454545454545453</v>
      </c>
      <c r="AT139" s="65">
        <v>0.3306007164508129</v>
      </c>
      <c r="AU139" s="65">
        <v>0.34315760343157603</v>
      </c>
      <c r="AV139" s="65">
        <v>0.35012857043574952</v>
      </c>
      <c r="AW139" s="65">
        <v>0.35260770975056688</v>
      </c>
      <c r="AX139" s="65">
        <v>0.34858510488525973</v>
      </c>
      <c r="AY139" s="65">
        <v>0.3571223021582734</v>
      </c>
      <c r="AZ139" s="65">
        <v>0.37310414560161781</v>
      </c>
      <c r="BA139" s="65">
        <v>0.3721379507727533</v>
      </c>
      <c r="BB139" s="69">
        <v>0.383400365630713</v>
      </c>
    </row>
    <row r="140" spans="1:54" x14ac:dyDescent="0.3">
      <c r="A140" s="14">
        <v>921</v>
      </c>
      <c r="B140" s="40" t="s">
        <v>1521</v>
      </c>
      <c r="C140" s="65">
        <v>8.9622641509433956E-2</v>
      </c>
      <c r="D140" s="65">
        <v>8.2125603864734303E-2</v>
      </c>
      <c r="E140" s="65">
        <v>9.3495934959349589E-2</v>
      </c>
      <c r="F140" s="65">
        <v>8.1081081081081086E-2</v>
      </c>
      <c r="G140" s="65">
        <v>8.0952380952380956E-2</v>
      </c>
      <c r="H140" s="65">
        <v>0.1650943396226415</v>
      </c>
      <c r="I140" s="65">
        <v>0.12595419847328243</v>
      </c>
      <c r="J140" s="65">
        <v>0.12568306010928962</v>
      </c>
      <c r="K140" s="65">
        <v>0.11842105263157894</v>
      </c>
      <c r="L140" s="65">
        <v>0.15686274509803921</v>
      </c>
      <c r="M140" s="65">
        <v>0.10891089108910891</v>
      </c>
      <c r="N140" s="65">
        <v>0.14795918367346939</v>
      </c>
      <c r="O140" s="65">
        <v>0.24223602484472051</v>
      </c>
      <c r="P140" s="66">
        <v>0.2615505090054816</v>
      </c>
      <c r="Q140" s="65">
        <v>0.29018492176386912</v>
      </c>
      <c r="R140" s="65">
        <v>0.25361271676300579</v>
      </c>
      <c r="S140" s="65">
        <v>0.27104247104247103</v>
      </c>
      <c r="T140" s="65">
        <v>0.31245394252026532</v>
      </c>
      <c r="U140" s="65">
        <v>0.302491103202847</v>
      </c>
      <c r="V140" s="65">
        <v>0.28604118993135014</v>
      </c>
      <c r="W140" s="65">
        <v>0.29327286470143615</v>
      </c>
      <c r="X140" s="65">
        <v>0.30907726931732932</v>
      </c>
      <c r="Y140" s="65">
        <v>0.33307453416149069</v>
      </c>
      <c r="Z140" s="65">
        <v>0.34788937409024745</v>
      </c>
      <c r="AA140" s="65">
        <v>0.31720430107526881</v>
      </c>
      <c r="AB140" s="65">
        <v>0.34542586750788645</v>
      </c>
      <c r="AC140" s="67">
        <v>17.192786749604767</v>
      </c>
      <c r="AD140" s="68">
        <v>20.805931789913483</v>
      </c>
      <c r="AE140" s="68">
        <v>16.011678180365617</v>
      </c>
      <c r="AF140" s="68">
        <v>18.996138996138995</v>
      </c>
      <c r="AG140" s="68">
        <v>23.150156156788437</v>
      </c>
      <c r="AH140" s="68">
        <v>13.739676358020549</v>
      </c>
      <c r="AI140" s="68">
        <v>16.008699145806769</v>
      </c>
      <c r="AJ140" s="68">
        <v>16.758980459214655</v>
      </c>
      <c r="AK140" s="68">
        <v>19.065621668575041</v>
      </c>
      <c r="AL140" s="68">
        <v>17.621178906345147</v>
      </c>
      <c r="AM140" s="68">
        <v>23.897848300113857</v>
      </c>
      <c r="AN140" s="68">
        <v>16.924511740179941</v>
      </c>
      <c r="AO140" s="68">
        <v>10.318984266316594</v>
      </c>
      <c r="AP140" s="66">
        <v>0.23707186030893218</v>
      </c>
      <c r="AQ140" s="65">
        <v>0.26348419094854308</v>
      </c>
      <c r="AR140" s="65">
        <v>0.2294478527607362</v>
      </c>
      <c r="AS140" s="65">
        <v>0.23938223938223938</v>
      </c>
      <c r="AT140" s="65">
        <v>0.28142948308870452</v>
      </c>
      <c r="AU140" s="65">
        <v>0.28447742733457021</v>
      </c>
      <c r="AV140" s="65">
        <v>0.25937698664971393</v>
      </c>
      <c r="AW140" s="65">
        <v>0.27290836653386452</v>
      </c>
      <c r="AX140" s="65">
        <v>0.28122998078155031</v>
      </c>
      <c r="AY140" s="65">
        <v>0.30898123324396781</v>
      </c>
      <c r="AZ140" s="65">
        <v>0.31725888324873097</v>
      </c>
      <c r="BA140" s="65">
        <v>0.29506008010680906</v>
      </c>
      <c r="BB140" s="69">
        <v>0.33379986004198742</v>
      </c>
    </row>
    <row r="141" spans="1:54" x14ac:dyDescent="0.3">
      <c r="A141" s="14">
        <v>886</v>
      </c>
      <c r="B141" s="40" t="s">
        <v>1522</v>
      </c>
      <c r="C141" s="65">
        <v>7.8769692423105775E-2</v>
      </c>
      <c r="D141" s="65">
        <v>9.0645395213923133E-2</v>
      </c>
      <c r="E141" s="65">
        <v>8.9401586157173751E-2</v>
      </c>
      <c r="F141" s="65">
        <v>0.10252707581227437</v>
      </c>
      <c r="G141" s="65">
        <v>0.10418250950570342</v>
      </c>
      <c r="H141" s="65">
        <v>0.11521739130434783</v>
      </c>
      <c r="I141" s="65">
        <v>0.1141185076810534</v>
      </c>
      <c r="J141" s="65">
        <v>0.10683760683760683</v>
      </c>
      <c r="K141" s="65">
        <v>0.12221471978392978</v>
      </c>
      <c r="L141" s="65">
        <v>0.13579433091628212</v>
      </c>
      <c r="M141" s="65">
        <v>0.15528312901342672</v>
      </c>
      <c r="N141" s="65">
        <v>0.14516920058852378</v>
      </c>
      <c r="O141" s="65">
        <v>0.15468036529680365</v>
      </c>
      <c r="P141" s="66">
        <v>0.34660454609628688</v>
      </c>
      <c r="Q141" s="65">
        <v>0.35360621126472791</v>
      </c>
      <c r="R141" s="65">
        <v>0.34902115878979634</v>
      </c>
      <c r="S141" s="65">
        <v>0.35689632284614364</v>
      </c>
      <c r="T141" s="65">
        <v>0.353442707660509</v>
      </c>
      <c r="U141" s="65">
        <v>0.37393640841916703</v>
      </c>
      <c r="V141" s="65">
        <v>0.3778956005806981</v>
      </c>
      <c r="W141" s="65">
        <v>0.38021749039525948</v>
      </c>
      <c r="X141" s="65">
        <v>0.38029989658738367</v>
      </c>
      <c r="Y141" s="65">
        <v>0.40252805191293767</v>
      </c>
      <c r="Z141" s="65">
        <v>0.41689447785675232</v>
      </c>
      <c r="AA141" s="65">
        <v>0.42227472156598045</v>
      </c>
      <c r="AB141" s="65">
        <v>0.43114342006929818</v>
      </c>
      <c r="AC141" s="67">
        <v>26.783485367318111</v>
      </c>
      <c r="AD141" s="68">
        <v>26.296081605080481</v>
      </c>
      <c r="AE141" s="68">
        <v>25.96195726326226</v>
      </c>
      <c r="AF141" s="68">
        <v>25.436924703386925</v>
      </c>
      <c r="AG141" s="68">
        <v>24.926019815480561</v>
      </c>
      <c r="AH141" s="68">
        <v>25.871901711481922</v>
      </c>
      <c r="AI141" s="68">
        <v>26.377709289964468</v>
      </c>
      <c r="AJ141" s="68">
        <v>27.337988355765262</v>
      </c>
      <c r="AK141" s="68">
        <v>25.808517680345389</v>
      </c>
      <c r="AL141" s="68">
        <v>26.673372099665553</v>
      </c>
      <c r="AM141" s="68">
        <v>26.161134884332562</v>
      </c>
      <c r="AN141" s="68">
        <v>27.710552097745666</v>
      </c>
      <c r="AO141" s="68">
        <v>27.646305477249456</v>
      </c>
      <c r="AP141" s="66">
        <v>0.32356926253306667</v>
      </c>
      <c r="AQ141" s="65">
        <v>0.33102975968123521</v>
      </c>
      <c r="AR141" s="65">
        <v>0.32727382534122479</v>
      </c>
      <c r="AS141" s="65">
        <v>0.33548112576743055</v>
      </c>
      <c r="AT141" s="65">
        <v>0.33392867774007262</v>
      </c>
      <c r="AU141" s="65">
        <v>0.352948092410793</v>
      </c>
      <c r="AV141" s="65">
        <v>0.3569436374201046</v>
      </c>
      <c r="AW141" s="65">
        <v>0.35731758248314538</v>
      </c>
      <c r="AX141" s="65">
        <v>0.35775378988969503</v>
      </c>
      <c r="AY141" s="65">
        <v>0.37772055667954141</v>
      </c>
      <c r="AZ141" s="65">
        <v>0.38947690425206483</v>
      </c>
      <c r="BA141" s="65">
        <v>0.38875044499821998</v>
      </c>
      <c r="BB141" s="69">
        <v>0.40173638516179955</v>
      </c>
    </row>
    <row r="142" spans="1:54" x14ac:dyDescent="0.3">
      <c r="A142" s="14">
        <v>887</v>
      </c>
      <c r="B142" s="40" t="s">
        <v>1523</v>
      </c>
      <c r="C142" s="65">
        <v>0.11147540983606558</v>
      </c>
      <c r="D142" s="65">
        <v>0.11254019292604502</v>
      </c>
      <c r="E142" s="65">
        <v>0.11764705882352941</v>
      </c>
      <c r="F142" s="65">
        <v>9.3632958801498134E-2</v>
      </c>
      <c r="G142" s="65">
        <v>0.10855263157894737</v>
      </c>
      <c r="H142" s="65">
        <v>0.12698412698412698</v>
      </c>
      <c r="I142" s="65">
        <v>0.11285266457680251</v>
      </c>
      <c r="J142" s="65">
        <v>0.17537313432835822</v>
      </c>
      <c r="K142" s="65">
        <v>0.13496932515337423</v>
      </c>
      <c r="L142" s="65">
        <v>0.17721518987341772</v>
      </c>
      <c r="M142" s="65">
        <v>0.16434540389972144</v>
      </c>
      <c r="N142" s="65">
        <v>0.19106699751861042</v>
      </c>
      <c r="O142" s="65">
        <v>0.20050761421319796</v>
      </c>
      <c r="P142" s="66">
        <v>0.29220103986135182</v>
      </c>
      <c r="Q142" s="65">
        <v>0.3167271527548664</v>
      </c>
      <c r="R142" s="65">
        <v>0.29173166926677069</v>
      </c>
      <c r="S142" s="65">
        <v>0.31139007960808329</v>
      </c>
      <c r="T142" s="65">
        <v>0.31210392902408113</v>
      </c>
      <c r="U142" s="65">
        <v>0.35192604006163331</v>
      </c>
      <c r="V142" s="65">
        <v>0.34402241594022415</v>
      </c>
      <c r="W142" s="65">
        <v>0.34326923076923077</v>
      </c>
      <c r="X142" s="65">
        <v>0.35631443298969073</v>
      </c>
      <c r="Y142" s="65">
        <v>0.36495611073598921</v>
      </c>
      <c r="Z142" s="65">
        <v>0.39246356203341626</v>
      </c>
      <c r="AA142" s="65">
        <v>0.38523162661093696</v>
      </c>
      <c r="AB142" s="65">
        <v>0.40440366972477065</v>
      </c>
      <c r="AC142" s="67">
        <v>18.072563002528625</v>
      </c>
      <c r="AD142" s="68">
        <v>20.418695982882141</v>
      </c>
      <c r="AE142" s="68">
        <v>17.408461044324127</v>
      </c>
      <c r="AF142" s="68">
        <v>21.775712080658515</v>
      </c>
      <c r="AG142" s="68">
        <v>20.355129744513377</v>
      </c>
      <c r="AH142" s="68">
        <v>22.494191307750633</v>
      </c>
      <c r="AI142" s="68">
        <v>23.116975136342163</v>
      </c>
      <c r="AJ142" s="68">
        <v>16.789609644087257</v>
      </c>
      <c r="AK142" s="68">
        <v>22.134510783631651</v>
      </c>
      <c r="AL142" s="68">
        <v>18.774092086257149</v>
      </c>
      <c r="AM142" s="68">
        <v>22.811815813369481</v>
      </c>
      <c r="AN142" s="68">
        <v>19.416462909232653</v>
      </c>
      <c r="AO142" s="68">
        <v>20.38960555115727</v>
      </c>
      <c r="AP142" s="66">
        <v>0.27492163009404391</v>
      </c>
      <c r="AQ142" s="65">
        <v>0.29772591262716935</v>
      </c>
      <c r="AR142" s="65">
        <v>0.27579365079365081</v>
      </c>
      <c r="AS142" s="65">
        <v>0.29493348429097083</v>
      </c>
      <c r="AT142" s="65">
        <v>0.29421965317919074</v>
      </c>
      <c r="AU142" s="65">
        <v>0.33202247191011236</v>
      </c>
      <c r="AV142" s="65">
        <v>0.3231379212687624</v>
      </c>
      <c r="AW142" s="65">
        <v>0.32998819362455728</v>
      </c>
      <c r="AX142" s="65">
        <v>0.33527696793002915</v>
      </c>
      <c r="AY142" s="65">
        <v>0.34685784014643073</v>
      </c>
      <c r="AZ142" s="65">
        <v>0.36664564943253469</v>
      </c>
      <c r="BA142" s="65">
        <v>0.36133170433720219</v>
      </c>
      <c r="BB142" s="69">
        <v>0.37864700224430908</v>
      </c>
    </row>
    <row r="143" spans="1:54" x14ac:dyDescent="0.3">
      <c r="A143" s="14">
        <v>826</v>
      </c>
      <c r="B143" s="40" t="s">
        <v>1524</v>
      </c>
      <c r="C143" s="65">
        <v>5.9561128526645767E-2</v>
      </c>
      <c r="D143" s="65">
        <v>9.1911764705882359E-2</v>
      </c>
      <c r="E143" s="65">
        <v>9.657320872274143E-2</v>
      </c>
      <c r="F143" s="65">
        <v>0.1326530612244898</v>
      </c>
      <c r="G143" s="65">
        <v>0.14338235294117646</v>
      </c>
      <c r="H143" s="65">
        <v>0.14336917562724014</v>
      </c>
      <c r="I143" s="65">
        <v>0.15770609318996415</v>
      </c>
      <c r="J143" s="65">
        <v>0.20388349514563106</v>
      </c>
      <c r="K143" s="65">
        <v>0.20065789473684212</v>
      </c>
      <c r="L143" s="65">
        <v>0.23411371237458195</v>
      </c>
      <c r="M143" s="65">
        <v>0.23717948717948717</v>
      </c>
      <c r="N143" s="65">
        <v>0.28938906752411575</v>
      </c>
      <c r="O143" s="65">
        <v>0.25167785234899331</v>
      </c>
      <c r="P143" s="66">
        <v>0.27927927927927926</v>
      </c>
      <c r="Q143" s="65">
        <v>0.30298973672467649</v>
      </c>
      <c r="R143" s="65">
        <v>0.3045375218150087</v>
      </c>
      <c r="S143" s="65">
        <v>0.32043956043956046</v>
      </c>
      <c r="T143" s="65">
        <v>0.34689507494646682</v>
      </c>
      <c r="U143" s="65">
        <v>0.35429262394195887</v>
      </c>
      <c r="V143" s="65">
        <v>0.37736608940797423</v>
      </c>
      <c r="W143" s="65">
        <v>0.39091680814940577</v>
      </c>
      <c r="X143" s="65">
        <v>0.39153016380343586</v>
      </c>
      <c r="Y143" s="65">
        <v>0.43420506434205064</v>
      </c>
      <c r="Z143" s="65">
        <v>0.44127243066884175</v>
      </c>
      <c r="AA143" s="65">
        <v>0.45538585209003213</v>
      </c>
      <c r="AB143" s="65">
        <v>0.44984076433121017</v>
      </c>
      <c r="AC143" s="67">
        <v>21.971815075263347</v>
      </c>
      <c r="AD143" s="68">
        <v>21.107797201879414</v>
      </c>
      <c r="AE143" s="68">
        <v>20.796431309226726</v>
      </c>
      <c r="AF143" s="68">
        <v>18.778649921507064</v>
      </c>
      <c r="AG143" s="68">
        <v>20.351272200529035</v>
      </c>
      <c r="AH143" s="68">
        <v>21.092344831471873</v>
      </c>
      <c r="AI143" s="68">
        <v>21.965999621801007</v>
      </c>
      <c r="AJ143" s="68">
        <v>18.703331300377471</v>
      </c>
      <c r="AK143" s="68">
        <v>19.087226906659374</v>
      </c>
      <c r="AL143" s="68">
        <v>20.009135196746868</v>
      </c>
      <c r="AM143" s="68">
        <v>20.409294348935457</v>
      </c>
      <c r="AN143" s="68">
        <v>16.599678456591636</v>
      </c>
      <c r="AO143" s="68">
        <v>19.816291198221688</v>
      </c>
      <c r="AP143" s="66">
        <v>0.25041186161449752</v>
      </c>
      <c r="AQ143" s="65">
        <v>0.2801432550736172</v>
      </c>
      <c r="AR143" s="65">
        <v>0.27898966704936856</v>
      </c>
      <c r="AS143" s="65">
        <v>0.29894900739587388</v>
      </c>
      <c r="AT143" s="65">
        <v>0.32566168009205981</v>
      </c>
      <c r="AU143" s="65">
        <v>0.33297101449275363</v>
      </c>
      <c r="AV143" s="65">
        <v>0.35517740767559741</v>
      </c>
      <c r="AW143" s="65">
        <v>0.36923076923076925</v>
      </c>
      <c r="AX143" s="65">
        <v>0.37085856786604915</v>
      </c>
      <c r="AY143" s="65">
        <v>0.41211225997045792</v>
      </c>
      <c r="AZ143" s="65">
        <v>0.41823444283646888</v>
      </c>
      <c r="BA143" s="65">
        <v>0.43694176491604142</v>
      </c>
      <c r="BB143" s="69">
        <v>0.42882562277580072</v>
      </c>
    </row>
    <row r="144" spans="1:54" x14ac:dyDescent="0.3">
      <c r="A144" s="14">
        <v>931</v>
      </c>
      <c r="B144" s="40" t="s">
        <v>1525</v>
      </c>
      <c r="C144" s="65">
        <v>9.832635983263599E-2</v>
      </c>
      <c r="D144" s="65">
        <v>7.9696394686907021E-2</v>
      </c>
      <c r="E144" s="65">
        <v>8.8339222614840993E-2</v>
      </c>
      <c r="F144" s="65">
        <v>0.11252268602540835</v>
      </c>
      <c r="G144" s="65">
        <v>0.11491935483870967</v>
      </c>
      <c r="H144" s="65">
        <v>0.14072494669509594</v>
      </c>
      <c r="I144" s="65">
        <v>0.10383747178329571</v>
      </c>
      <c r="J144" s="65">
        <v>0.12445414847161572</v>
      </c>
      <c r="K144" s="65">
        <v>0.13025210084033614</v>
      </c>
      <c r="L144" s="65">
        <v>0.16348195329087048</v>
      </c>
      <c r="M144" s="65">
        <v>0.18292682926829268</v>
      </c>
      <c r="N144" s="65">
        <v>0.18032786885245902</v>
      </c>
      <c r="O144" s="65">
        <v>0.19411764705882353</v>
      </c>
      <c r="P144" s="66">
        <v>0.33345208407552546</v>
      </c>
      <c r="Q144" s="65">
        <v>0.33946722747984576</v>
      </c>
      <c r="R144" s="65">
        <v>0.32921329547352596</v>
      </c>
      <c r="S144" s="65">
        <v>0.33932992242944382</v>
      </c>
      <c r="T144" s="65">
        <v>0.35702693930542034</v>
      </c>
      <c r="U144" s="65">
        <v>0.36153483252083662</v>
      </c>
      <c r="V144" s="65">
        <v>0.36976262545802135</v>
      </c>
      <c r="W144" s="65">
        <v>0.36291413116970928</v>
      </c>
      <c r="X144" s="65">
        <v>0.36759026028547437</v>
      </c>
      <c r="Y144" s="65">
        <v>0.39331709014966931</v>
      </c>
      <c r="Z144" s="65">
        <v>0.40144014401440142</v>
      </c>
      <c r="AA144" s="65">
        <v>0.41721624435959737</v>
      </c>
      <c r="AB144" s="65">
        <v>0.44270650263620387</v>
      </c>
      <c r="AC144" s="67">
        <v>23.512572424288948</v>
      </c>
      <c r="AD144" s="68">
        <v>25.977083279293872</v>
      </c>
      <c r="AE144" s="68">
        <v>24.087407285868494</v>
      </c>
      <c r="AF144" s="68">
        <v>22.680723640403546</v>
      </c>
      <c r="AG144" s="68">
        <v>24.210758446671065</v>
      </c>
      <c r="AH144" s="68">
        <v>22.080988582574069</v>
      </c>
      <c r="AI144" s="68">
        <v>26.592515367472565</v>
      </c>
      <c r="AJ144" s="68">
        <v>23.845998269809353</v>
      </c>
      <c r="AK144" s="68">
        <v>23.733815944513822</v>
      </c>
      <c r="AL144" s="68">
        <v>22.983513685879885</v>
      </c>
      <c r="AM144" s="68">
        <v>21.851331474610873</v>
      </c>
      <c r="AN144" s="68">
        <v>23.688837550713835</v>
      </c>
      <c r="AO144" s="68">
        <v>24.858885557738034</v>
      </c>
      <c r="AP144" s="66">
        <v>0.31500328299409058</v>
      </c>
      <c r="AQ144" s="65">
        <v>0.3175036098187069</v>
      </c>
      <c r="AR144" s="65">
        <v>0.30840836258202348</v>
      </c>
      <c r="AS144" s="65">
        <v>0.32042360060514374</v>
      </c>
      <c r="AT144" s="65">
        <v>0.33899068789426257</v>
      </c>
      <c r="AU144" s="65">
        <v>0.34636789689513769</v>
      </c>
      <c r="AV144" s="65">
        <v>0.35223214285714288</v>
      </c>
      <c r="AW144" s="65">
        <v>0.34577973015374963</v>
      </c>
      <c r="AX144" s="65">
        <v>0.35002332452184731</v>
      </c>
      <c r="AY144" s="65">
        <v>0.37590477722374138</v>
      </c>
      <c r="AZ144" s="65">
        <v>0.38366131966264261</v>
      </c>
      <c r="BA144" s="65">
        <v>0.39660909523054982</v>
      </c>
      <c r="BB144" s="69">
        <v>0.42225806451612902</v>
      </c>
    </row>
    <row r="145" spans="1:54" x14ac:dyDescent="0.3">
      <c r="A145" s="14">
        <v>851</v>
      </c>
      <c r="B145" s="40" t="s">
        <v>1526</v>
      </c>
      <c r="C145" s="65">
        <v>0.10507246376811594</v>
      </c>
      <c r="D145" s="65">
        <v>9.6385542168674704E-2</v>
      </c>
      <c r="E145" s="65">
        <v>0.10740740740740741</v>
      </c>
      <c r="F145" s="65">
        <v>9.4861660079051377E-2</v>
      </c>
      <c r="G145" s="65">
        <v>0.12881355932203389</v>
      </c>
      <c r="H145" s="65">
        <v>0.13636363636363635</v>
      </c>
      <c r="I145" s="65">
        <v>0.1044776119402985</v>
      </c>
      <c r="J145" s="65">
        <v>0.12992125984251968</v>
      </c>
      <c r="K145" s="65">
        <v>0.12222222222222222</v>
      </c>
      <c r="L145" s="65">
        <v>0.10759493670886076</v>
      </c>
      <c r="M145" s="65">
        <v>0.15384615384615385</v>
      </c>
      <c r="N145" s="65">
        <v>9.451219512195122E-2</v>
      </c>
      <c r="O145" s="65">
        <v>0.16139240506329114</v>
      </c>
      <c r="P145" s="66">
        <v>0.2103104862331576</v>
      </c>
      <c r="Q145" s="65">
        <v>0.22664455500276395</v>
      </c>
      <c r="R145" s="65">
        <v>0.22501308215593929</v>
      </c>
      <c r="S145" s="65">
        <v>0.20875995449374288</v>
      </c>
      <c r="T145" s="65">
        <v>0.21669525443110349</v>
      </c>
      <c r="U145" s="65">
        <v>0.22627737226277372</v>
      </c>
      <c r="V145" s="65">
        <v>0.24652970571904498</v>
      </c>
      <c r="W145" s="65">
        <v>0.217787913340935</v>
      </c>
      <c r="X145" s="65">
        <v>0.24597974985110185</v>
      </c>
      <c r="Y145" s="65">
        <v>0.26283618581907092</v>
      </c>
      <c r="Z145" s="65">
        <v>0.30217669654289375</v>
      </c>
      <c r="AA145" s="65">
        <v>0.30285343709468221</v>
      </c>
      <c r="AB145" s="65">
        <v>0.33558406482106684</v>
      </c>
      <c r="AC145" s="67">
        <v>10.523802246504166</v>
      </c>
      <c r="AD145" s="68">
        <v>13.025901283408924</v>
      </c>
      <c r="AE145" s="68">
        <v>11.760567474853188</v>
      </c>
      <c r="AF145" s="68">
        <v>11.38982944146915</v>
      </c>
      <c r="AG145" s="68">
        <v>8.7881695109069593</v>
      </c>
      <c r="AH145" s="68">
        <v>8.9913735899137368</v>
      </c>
      <c r="AI145" s="68">
        <v>14.205209377874647</v>
      </c>
      <c r="AJ145" s="68">
        <v>8.7866653498415328</v>
      </c>
      <c r="AK145" s="68">
        <v>12.375752762887963</v>
      </c>
      <c r="AL145" s="68">
        <v>15.524124911021014</v>
      </c>
      <c r="AM145" s="68">
        <v>14.83305426967399</v>
      </c>
      <c r="AN145" s="68">
        <v>20.834124197273098</v>
      </c>
      <c r="AO145" s="68">
        <v>17.41916597577757</v>
      </c>
      <c r="AP145" s="66">
        <v>0.1956631366616238</v>
      </c>
      <c r="AQ145" s="65">
        <v>0.21088435374149661</v>
      </c>
      <c r="AR145" s="65">
        <v>0.21045392022008252</v>
      </c>
      <c r="AS145" s="65">
        <v>0.19443063152660367</v>
      </c>
      <c r="AT145" s="65">
        <v>0.20401174168297456</v>
      </c>
      <c r="AU145" s="65">
        <v>0.21383647798742139</v>
      </c>
      <c r="AV145" s="65">
        <v>0.22812953117448043</v>
      </c>
      <c r="AW145" s="65">
        <v>0.20667330677290838</v>
      </c>
      <c r="AX145" s="65">
        <v>0.22883530015392509</v>
      </c>
      <c r="AY145" s="65">
        <v>0.23770491803278687</v>
      </c>
      <c r="AZ145" s="65">
        <v>0.28010899182561305</v>
      </c>
      <c r="BA145" s="65">
        <v>0.26631016042780747</v>
      </c>
      <c r="BB145" s="69">
        <v>0.30495269894268223</v>
      </c>
    </row>
    <row r="146" spans="1:54" x14ac:dyDescent="0.3">
      <c r="A146" s="14">
        <v>870</v>
      </c>
      <c r="B146" s="40" t="s">
        <v>1527</v>
      </c>
      <c r="C146" s="65">
        <v>7.9365079365079361E-2</v>
      </c>
      <c r="D146" s="65">
        <v>4.9295774647887321E-2</v>
      </c>
      <c r="E146" s="65">
        <v>9.285714285714286E-2</v>
      </c>
      <c r="F146" s="65">
        <v>9.8684210526315791E-2</v>
      </c>
      <c r="G146" s="65">
        <v>0.11450381679389313</v>
      </c>
      <c r="H146" s="65">
        <v>0.10169491525423729</v>
      </c>
      <c r="I146" s="65">
        <v>0.15217391304347827</v>
      </c>
      <c r="J146" s="65">
        <v>0.12396694214876033</v>
      </c>
      <c r="K146" s="65">
        <v>0.14084507042253522</v>
      </c>
      <c r="L146" s="65">
        <v>0.14685314685314685</v>
      </c>
      <c r="M146" s="65">
        <v>0.17241379310344829</v>
      </c>
      <c r="N146" s="65">
        <v>0.15625</v>
      </c>
      <c r="O146" s="65">
        <v>0.16</v>
      </c>
      <c r="P146" s="66">
        <v>0.36020408163265305</v>
      </c>
      <c r="Q146" s="65">
        <v>0.35873983739837401</v>
      </c>
      <c r="R146" s="65">
        <v>0.3871308016877637</v>
      </c>
      <c r="S146" s="65">
        <v>0.38037486218302097</v>
      </c>
      <c r="T146" s="65">
        <v>0.42017738359201773</v>
      </c>
      <c r="U146" s="65">
        <v>0.40042598509052185</v>
      </c>
      <c r="V146" s="65">
        <v>0.46845794392523366</v>
      </c>
      <c r="W146" s="65">
        <v>0.44589774078478001</v>
      </c>
      <c r="X146" s="65">
        <v>0.45997610513739545</v>
      </c>
      <c r="Y146" s="65">
        <v>0.47471264367816091</v>
      </c>
      <c r="Z146" s="65">
        <v>0.4838337182448037</v>
      </c>
      <c r="AA146" s="65">
        <v>0.50328947368421051</v>
      </c>
      <c r="AB146" s="65">
        <v>0.51208285385500574</v>
      </c>
      <c r="AC146" s="67">
        <v>28.083900226757368</v>
      </c>
      <c r="AD146" s="68">
        <v>30.944406275048671</v>
      </c>
      <c r="AE146" s="68">
        <v>29.427365883062084</v>
      </c>
      <c r="AF146" s="68">
        <v>28.169065165670514</v>
      </c>
      <c r="AG146" s="68">
        <v>30.567356679812463</v>
      </c>
      <c r="AH146" s="68">
        <v>29.873106983628457</v>
      </c>
      <c r="AI146" s="68">
        <v>31.628403088175538</v>
      </c>
      <c r="AJ146" s="68">
        <v>32.193079863601973</v>
      </c>
      <c r="AK146" s="68">
        <v>31.913103471486025</v>
      </c>
      <c r="AL146" s="68">
        <v>32.785949682501403</v>
      </c>
      <c r="AM146" s="68">
        <v>31.141992514135541</v>
      </c>
      <c r="AN146" s="68">
        <v>34.703947368421048</v>
      </c>
      <c r="AO146" s="68">
        <v>35.208285385500574</v>
      </c>
      <c r="AP146" s="66">
        <v>0.32820976491862569</v>
      </c>
      <c r="AQ146" s="65">
        <v>0.31971580817051509</v>
      </c>
      <c r="AR146" s="65">
        <v>0.34926470588235292</v>
      </c>
      <c r="AS146" s="65">
        <v>0.33994334277620397</v>
      </c>
      <c r="AT146" s="65">
        <v>0.38141335914811231</v>
      </c>
      <c r="AU146" s="65">
        <v>0.36707663197729423</v>
      </c>
      <c r="AV146" s="65">
        <v>0.42454728370221329</v>
      </c>
      <c r="AW146" s="65">
        <v>0.40540540540540543</v>
      </c>
      <c r="AX146" s="65">
        <v>0.41368743615934628</v>
      </c>
      <c r="AY146" s="65">
        <v>0.42843040473840077</v>
      </c>
      <c r="AZ146" s="65">
        <v>0.43173076923076925</v>
      </c>
      <c r="BA146" s="65">
        <v>0.44293478260869568</v>
      </c>
      <c r="BB146" s="69">
        <v>0.44621141253507951</v>
      </c>
    </row>
    <row r="147" spans="1:54" x14ac:dyDescent="0.3">
      <c r="A147" s="14">
        <v>871</v>
      </c>
      <c r="B147" s="40" t="s">
        <v>1528</v>
      </c>
      <c r="C147" s="65">
        <v>0.19323671497584541</v>
      </c>
      <c r="D147" s="65">
        <v>0.25490196078431371</v>
      </c>
      <c r="E147" s="65">
        <v>0.26819923371647508</v>
      </c>
      <c r="F147" s="65">
        <v>0.23873873873873874</v>
      </c>
      <c r="G147" s="65">
        <v>0.32857142857142857</v>
      </c>
      <c r="H147" s="65">
        <v>0.32142857142857145</v>
      </c>
      <c r="I147" s="65">
        <v>0.36018957345971564</v>
      </c>
      <c r="J147" s="65">
        <v>0.35217391304347828</v>
      </c>
      <c r="K147" s="65">
        <v>0.35564853556485354</v>
      </c>
      <c r="L147" s="65">
        <v>0.38461538461538464</v>
      </c>
      <c r="M147" s="65">
        <v>0.37155963302752293</v>
      </c>
      <c r="N147" s="65">
        <v>0.42253521126760563</v>
      </c>
      <c r="O147" s="65">
        <v>0.41708542713567837</v>
      </c>
      <c r="P147" s="66">
        <v>0.46781504986400724</v>
      </c>
      <c r="Q147" s="65">
        <v>0.44961240310077522</v>
      </c>
      <c r="R147" s="65">
        <v>0.46140651801029159</v>
      </c>
      <c r="S147" s="65">
        <v>0.51973684210526316</v>
      </c>
      <c r="T147" s="65">
        <v>0.55052546483427645</v>
      </c>
      <c r="U147" s="65">
        <v>0.52994692949203948</v>
      </c>
      <c r="V147" s="65">
        <v>0.53806356245380638</v>
      </c>
      <c r="W147" s="65">
        <v>0.54623824451410663</v>
      </c>
      <c r="X147" s="65">
        <v>0.57867647058823535</v>
      </c>
      <c r="Y147" s="65">
        <v>0.61373390557939911</v>
      </c>
      <c r="Z147" s="65">
        <v>0.60262965668371071</v>
      </c>
      <c r="AA147" s="65">
        <v>0.6207366984993179</v>
      </c>
      <c r="AB147" s="65">
        <v>0.6475924633635729</v>
      </c>
      <c r="AC147" s="67">
        <v>27.457833488816185</v>
      </c>
      <c r="AD147" s="68">
        <v>19.47104423164615</v>
      </c>
      <c r="AE147" s="68">
        <v>19.320728429381649</v>
      </c>
      <c r="AF147" s="68">
        <v>28.099810336652443</v>
      </c>
      <c r="AG147" s="68">
        <v>22.195403626284786</v>
      </c>
      <c r="AH147" s="68">
        <v>20.851835806346802</v>
      </c>
      <c r="AI147" s="68">
        <v>17.787398899409073</v>
      </c>
      <c r="AJ147" s="68">
        <v>19.406433147062835</v>
      </c>
      <c r="AK147" s="68">
        <v>22.302793502338179</v>
      </c>
      <c r="AL147" s="68">
        <v>22.911852096401446</v>
      </c>
      <c r="AM147" s="68">
        <v>23.107002365618779</v>
      </c>
      <c r="AN147" s="68">
        <v>19.820148723171226</v>
      </c>
      <c r="AO147" s="68">
        <v>23.050703622789452</v>
      </c>
      <c r="AP147" s="66">
        <v>0.42442748091603055</v>
      </c>
      <c r="AQ147" s="65">
        <v>0.42051282051282052</v>
      </c>
      <c r="AR147" s="65">
        <v>0.42606867554309741</v>
      </c>
      <c r="AS147" s="65">
        <v>0.47635605006954101</v>
      </c>
      <c r="AT147" s="65">
        <v>0.51831375259156875</v>
      </c>
      <c r="AU147" s="65">
        <v>0.49967595593000647</v>
      </c>
      <c r="AV147" s="65">
        <v>0.51406649616368283</v>
      </c>
      <c r="AW147" s="65">
        <v>0.51660026560424965</v>
      </c>
      <c r="AX147" s="65">
        <v>0.54534083802376487</v>
      </c>
      <c r="AY147" s="65">
        <v>0.5856873822975518</v>
      </c>
      <c r="AZ147" s="65">
        <v>0.57088846880907373</v>
      </c>
      <c r="BA147" s="65">
        <v>0.59559261465157831</v>
      </c>
      <c r="BB147" s="69">
        <v>0.61948529411764708</v>
      </c>
    </row>
    <row r="148" spans="1:54" x14ac:dyDescent="0.3">
      <c r="A148" s="14">
        <v>852</v>
      </c>
      <c r="B148" s="40" t="s">
        <v>1529</v>
      </c>
      <c r="C148" s="65">
        <v>0.10223642172523961</v>
      </c>
      <c r="D148" s="65">
        <v>9.4827586206896547E-2</v>
      </c>
      <c r="E148" s="65">
        <v>0.12021857923497267</v>
      </c>
      <c r="F148" s="65">
        <v>7.7562326869806089E-2</v>
      </c>
      <c r="G148" s="65">
        <v>9.5541401273885357E-2</v>
      </c>
      <c r="H148" s="65">
        <v>7.1428571428571425E-2</v>
      </c>
      <c r="I148" s="65">
        <v>8.4870848708487087E-2</v>
      </c>
      <c r="J148" s="65">
        <v>0.11221122112211221</v>
      </c>
      <c r="K148" s="65">
        <v>0.10869565217391304</v>
      </c>
      <c r="L148" s="65">
        <v>0.15024630541871922</v>
      </c>
      <c r="M148" s="65">
        <v>0.14461538461538462</v>
      </c>
      <c r="N148" s="65">
        <v>0.14549653579676675</v>
      </c>
      <c r="O148" s="65">
        <v>0.18965517241379309</v>
      </c>
      <c r="P148" s="66">
        <v>0.26952526799387444</v>
      </c>
      <c r="Q148" s="65">
        <v>0.27245508982035926</v>
      </c>
      <c r="R148" s="65">
        <v>0.24253731343283583</v>
      </c>
      <c r="S148" s="65">
        <v>0.2460582895365504</v>
      </c>
      <c r="T148" s="65">
        <v>0.24504249291784702</v>
      </c>
      <c r="U148" s="65">
        <v>0.26078619367209971</v>
      </c>
      <c r="V148" s="65">
        <v>0.26872659176029962</v>
      </c>
      <c r="W148" s="65">
        <v>0.28006012024048094</v>
      </c>
      <c r="X148" s="65">
        <v>0.26655537006121316</v>
      </c>
      <c r="Y148" s="65">
        <v>0.31848284166164958</v>
      </c>
      <c r="Z148" s="65">
        <v>0.3210332103321033</v>
      </c>
      <c r="AA148" s="65">
        <v>0.33552238805970147</v>
      </c>
      <c r="AB148" s="65">
        <v>0.33147459727385375</v>
      </c>
      <c r="AC148" s="67">
        <v>16.728884626863483</v>
      </c>
      <c r="AD148" s="68">
        <v>17.762750361346271</v>
      </c>
      <c r="AE148" s="68">
        <v>12.231873419786316</v>
      </c>
      <c r="AF148" s="68">
        <v>16.849596266674432</v>
      </c>
      <c r="AG148" s="68">
        <v>14.950109164396167</v>
      </c>
      <c r="AH148" s="68">
        <v>18.935762224352828</v>
      </c>
      <c r="AI148" s="68">
        <v>18.385574305181251</v>
      </c>
      <c r="AJ148" s="68">
        <v>16.784889911836874</v>
      </c>
      <c r="AK148" s="68">
        <v>15.785971788730013</v>
      </c>
      <c r="AL148" s="68">
        <v>16.823653624293037</v>
      </c>
      <c r="AM148" s="68">
        <v>17.641782571671868</v>
      </c>
      <c r="AN148" s="68">
        <v>19.002585226293473</v>
      </c>
      <c r="AO148" s="68">
        <v>14.181942486006067</v>
      </c>
      <c r="AP148" s="66">
        <v>0.24647887323943662</v>
      </c>
      <c r="AQ148" s="65">
        <v>0.24617346938775511</v>
      </c>
      <c r="AR148" s="65">
        <v>0.22470119521912352</v>
      </c>
      <c r="AS148" s="65">
        <v>0.22127139364303178</v>
      </c>
      <c r="AT148" s="65">
        <v>0.22574013157894737</v>
      </c>
      <c r="AU148" s="65">
        <v>0.24037639007698888</v>
      </c>
      <c r="AV148" s="65">
        <v>0.24802658911508102</v>
      </c>
      <c r="AW148" s="65">
        <v>0.25793823401478905</v>
      </c>
      <c r="AX148" s="65">
        <v>0.24256724870221802</v>
      </c>
      <c r="AY148" s="65">
        <v>0.28543783260764394</v>
      </c>
      <c r="AZ148" s="65">
        <v>0.29164531009738598</v>
      </c>
      <c r="BA148" s="65">
        <v>0.29648956356736245</v>
      </c>
      <c r="BB148" s="69">
        <v>0.30632008154943935</v>
      </c>
    </row>
    <row r="149" spans="1:54" x14ac:dyDescent="0.3">
      <c r="A149" s="14">
        <v>936</v>
      </c>
      <c r="B149" s="40" t="s">
        <v>1530</v>
      </c>
      <c r="C149" s="65">
        <v>0.125</v>
      </c>
      <c r="D149" s="65">
        <v>0.1490125673249551</v>
      </c>
      <c r="E149" s="65">
        <v>0.11016949152542373</v>
      </c>
      <c r="F149" s="65">
        <v>0.14983164983164984</v>
      </c>
      <c r="G149" s="65">
        <v>0.15769230769230769</v>
      </c>
      <c r="H149" s="65">
        <v>0.1388888888888889</v>
      </c>
      <c r="I149" s="65">
        <v>0.15895372233400401</v>
      </c>
      <c r="J149" s="65">
        <v>0.15338645418326693</v>
      </c>
      <c r="K149" s="65">
        <v>0.14802065404475043</v>
      </c>
      <c r="L149" s="65">
        <v>0.22364217252396165</v>
      </c>
      <c r="M149" s="65">
        <v>0.18387096774193548</v>
      </c>
      <c r="N149" s="65">
        <v>0.21574344023323616</v>
      </c>
      <c r="O149" s="65">
        <v>0.20056899004267426</v>
      </c>
      <c r="P149" s="66">
        <v>0.38960612691466084</v>
      </c>
      <c r="Q149" s="65">
        <v>0.38273784794349813</v>
      </c>
      <c r="R149" s="65">
        <v>0.37159012002777503</v>
      </c>
      <c r="S149" s="65">
        <v>0.37788762231413298</v>
      </c>
      <c r="T149" s="65">
        <v>0.39647838559699278</v>
      </c>
      <c r="U149" s="65">
        <v>0.41077310598721178</v>
      </c>
      <c r="V149" s="65">
        <v>0.4193060414106079</v>
      </c>
      <c r="W149" s="65">
        <v>0.40556107249255213</v>
      </c>
      <c r="X149" s="65">
        <v>0.41677181403474717</v>
      </c>
      <c r="Y149" s="65">
        <v>0.4415864912625172</v>
      </c>
      <c r="Z149" s="65">
        <v>0.46416110058817667</v>
      </c>
      <c r="AA149" s="65">
        <v>0.45769116038580093</v>
      </c>
      <c r="AB149" s="65">
        <v>0.47868369351669943</v>
      </c>
      <c r="AC149" s="67">
        <v>26.460612691466086</v>
      </c>
      <c r="AD149" s="68">
        <v>23.372528061854304</v>
      </c>
      <c r="AE149" s="68">
        <v>26.142062850235131</v>
      </c>
      <c r="AF149" s="68">
        <v>22.805597248248315</v>
      </c>
      <c r="AG149" s="68">
        <v>23.878607790468507</v>
      </c>
      <c r="AH149" s="68">
        <v>27.188421709832291</v>
      </c>
      <c r="AI149" s="68">
        <v>26.035231907660389</v>
      </c>
      <c r="AJ149" s="68">
        <v>25.217461830928521</v>
      </c>
      <c r="AK149" s="68">
        <v>26.875115998999675</v>
      </c>
      <c r="AL149" s="68">
        <v>21.794431873855554</v>
      </c>
      <c r="AM149" s="68">
        <v>28.029013284624117</v>
      </c>
      <c r="AN149" s="68">
        <v>24.194772015256476</v>
      </c>
      <c r="AO149" s="68">
        <v>27.811470347402516</v>
      </c>
      <c r="AP149" s="66">
        <v>0.37453569954601734</v>
      </c>
      <c r="AQ149" s="65">
        <v>0.36995581737849781</v>
      </c>
      <c r="AR149" s="65">
        <v>0.3571361634336051</v>
      </c>
      <c r="AS149" s="65">
        <v>0.36499476539449893</v>
      </c>
      <c r="AT149" s="65">
        <v>0.38479631197666758</v>
      </c>
      <c r="AU149" s="65">
        <v>0.39725649051740008</v>
      </c>
      <c r="AV149" s="65">
        <v>0.40762145566191077</v>
      </c>
      <c r="AW149" s="65">
        <v>0.39358683314415438</v>
      </c>
      <c r="AX149" s="65">
        <v>0.40242557883131203</v>
      </c>
      <c r="AY149" s="65">
        <v>0.42896781354051056</v>
      </c>
      <c r="AZ149" s="65">
        <v>0.44784527274434327</v>
      </c>
      <c r="BA149" s="65">
        <v>0.44224145955505911</v>
      </c>
      <c r="BB149" s="69">
        <v>0.4607185518698888</v>
      </c>
    </row>
    <row r="150" spans="1:54" x14ac:dyDescent="0.3">
      <c r="A150" s="14">
        <v>869</v>
      </c>
      <c r="B150" s="40" t="s">
        <v>1531</v>
      </c>
      <c r="C150" s="65">
        <v>9.2783505154639179E-2</v>
      </c>
      <c r="D150" s="65">
        <v>0.13793103448275862</v>
      </c>
      <c r="E150" s="65">
        <v>0.12222222222222222</v>
      </c>
      <c r="F150" s="65">
        <v>6.8493150684931503E-2</v>
      </c>
      <c r="G150" s="65">
        <v>0.11428571428571428</v>
      </c>
      <c r="H150" s="65">
        <v>0.13</v>
      </c>
      <c r="I150" s="65">
        <v>6.7961165048543687E-2</v>
      </c>
      <c r="J150" s="65">
        <v>9.7087378640776698E-2</v>
      </c>
      <c r="K150" s="65">
        <v>0.18487394957983194</v>
      </c>
      <c r="L150" s="65">
        <v>0.12820512820512819</v>
      </c>
      <c r="M150" s="65">
        <v>0.11016949152542373</v>
      </c>
      <c r="N150" s="65">
        <v>0.14880952380952381</v>
      </c>
      <c r="O150" s="65">
        <v>0.12318840579710146</v>
      </c>
      <c r="P150" s="66">
        <v>0.34546442151004891</v>
      </c>
      <c r="Q150" s="65">
        <v>0.37099316868102994</v>
      </c>
      <c r="R150" s="65">
        <v>0.34031681144609094</v>
      </c>
      <c r="S150" s="65">
        <v>0.35183299389002037</v>
      </c>
      <c r="T150" s="65">
        <v>0.38713025428126624</v>
      </c>
      <c r="U150" s="65">
        <v>0.40502512562814069</v>
      </c>
      <c r="V150" s="65">
        <v>0.39320866141732286</v>
      </c>
      <c r="W150" s="65">
        <v>0.36749482401656314</v>
      </c>
      <c r="X150" s="65">
        <v>0.38325533021320851</v>
      </c>
      <c r="Y150" s="65">
        <v>0.41517386722866173</v>
      </c>
      <c r="Z150" s="65">
        <v>0.43311403508771928</v>
      </c>
      <c r="AA150" s="65">
        <v>0.42173913043478262</v>
      </c>
      <c r="AB150" s="65">
        <v>0.43086283185840707</v>
      </c>
      <c r="AC150" s="67">
        <v>25.268091635540973</v>
      </c>
      <c r="AD150" s="68">
        <v>23.306213419827131</v>
      </c>
      <c r="AE150" s="68">
        <v>21.80945892238687</v>
      </c>
      <c r="AF150" s="68">
        <v>28.333984320508886</v>
      </c>
      <c r="AG150" s="68">
        <v>27.284453999555197</v>
      </c>
      <c r="AH150" s="68">
        <v>27.502512562814069</v>
      </c>
      <c r="AI150" s="68">
        <v>32.524749636877914</v>
      </c>
      <c r="AJ150" s="68">
        <v>27.040744537578643</v>
      </c>
      <c r="AK150" s="68">
        <v>19.838138063337656</v>
      </c>
      <c r="AL150" s="68">
        <v>28.696873902353353</v>
      </c>
      <c r="AM150" s="68">
        <v>32.294454356229558</v>
      </c>
      <c r="AN150" s="68">
        <v>27.292960662525878</v>
      </c>
      <c r="AO150" s="68">
        <v>30.767442606130562</v>
      </c>
      <c r="AP150" s="66">
        <v>0.33281733746130032</v>
      </c>
      <c r="AQ150" s="65">
        <v>0.3608040201005025</v>
      </c>
      <c r="AR150" s="65">
        <v>0.33072789447972645</v>
      </c>
      <c r="AS150" s="65">
        <v>0.34167893961708395</v>
      </c>
      <c r="AT150" s="65">
        <v>0.37303149606299213</v>
      </c>
      <c r="AU150" s="65">
        <v>0.39186602870813397</v>
      </c>
      <c r="AV150" s="65">
        <v>0.37751756440281031</v>
      </c>
      <c r="AW150" s="65">
        <v>0.35380835380835379</v>
      </c>
      <c r="AX150" s="65">
        <v>0.37169441723800195</v>
      </c>
      <c r="AY150" s="65">
        <v>0.39851116625310173</v>
      </c>
      <c r="AZ150" s="65">
        <v>0.41349124613800203</v>
      </c>
      <c r="BA150" s="65">
        <v>0.3989043824701195</v>
      </c>
      <c r="BB150" s="69">
        <v>0.40904419321685509</v>
      </c>
    </row>
    <row r="151" spans="1:54" x14ac:dyDescent="0.3">
      <c r="A151" s="14">
        <v>938</v>
      </c>
      <c r="B151" s="40" t="s">
        <v>1532</v>
      </c>
      <c r="C151" s="65">
        <v>0.10169491525423729</v>
      </c>
      <c r="D151" s="65">
        <v>0.10905349794238683</v>
      </c>
      <c r="E151" s="65">
        <v>0.1062992125984252</v>
      </c>
      <c r="F151" s="65">
        <v>0.10133843212237094</v>
      </c>
      <c r="G151" s="65">
        <v>0.10828025477707007</v>
      </c>
      <c r="H151" s="65">
        <v>8.9552238805970144E-2</v>
      </c>
      <c r="I151" s="65">
        <v>0.116331096196868</v>
      </c>
      <c r="J151" s="65">
        <v>0.14012738853503184</v>
      </c>
      <c r="K151" s="65">
        <v>0.14919354838709678</v>
      </c>
      <c r="L151" s="65">
        <v>0.14130434782608695</v>
      </c>
      <c r="M151" s="65">
        <v>0.14072847682119205</v>
      </c>
      <c r="N151" s="65">
        <v>0.14866979655712051</v>
      </c>
      <c r="O151" s="65">
        <v>0.16480446927374301</v>
      </c>
      <c r="P151" s="66">
        <v>0.31873577072452125</v>
      </c>
      <c r="Q151" s="65">
        <v>0.3271967619793707</v>
      </c>
      <c r="R151" s="65">
        <v>0.3121365829518743</v>
      </c>
      <c r="S151" s="65">
        <v>0.32654609839382825</v>
      </c>
      <c r="T151" s="65">
        <v>0.34080333088415382</v>
      </c>
      <c r="U151" s="65">
        <v>0.34801870539010582</v>
      </c>
      <c r="V151" s="65">
        <v>0.36177184466019419</v>
      </c>
      <c r="W151" s="65">
        <v>0.33884403434576443</v>
      </c>
      <c r="X151" s="65">
        <v>0.35005574136008921</v>
      </c>
      <c r="Y151" s="65">
        <v>0.36476141872926765</v>
      </c>
      <c r="Z151" s="65">
        <v>0.39678631592587793</v>
      </c>
      <c r="AA151" s="65">
        <v>0.37877211238293446</v>
      </c>
      <c r="AB151" s="65">
        <v>0.40369939205794853</v>
      </c>
      <c r="AC151" s="67">
        <v>21.704085547028395</v>
      </c>
      <c r="AD151" s="68">
        <v>21.814326403698388</v>
      </c>
      <c r="AE151" s="68">
        <v>20.58373703534491</v>
      </c>
      <c r="AF151" s="68">
        <v>22.520766627145733</v>
      </c>
      <c r="AG151" s="68">
        <v>23.252307610708375</v>
      </c>
      <c r="AH151" s="68">
        <v>25.846646658413569</v>
      </c>
      <c r="AI151" s="68">
        <v>24.54407484633262</v>
      </c>
      <c r="AJ151" s="68">
        <v>19.871664581073258</v>
      </c>
      <c r="AK151" s="68">
        <v>20.086219297299245</v>
      </c>
      <c r="AL151" s="68">
        <v>22.345707090318072</v>
      </c>
      <c r="AM151" s="68">
        <v>25.605783910468588</v>
      </c>
      <c r="AN151" s="68">
        <v>23.010231582581394</v>
      </c>
      <c r="AO151" s="68">
        <v>23.889492278420551</v>
      </c>
      <c r="AP151" s="66">
        <v>0.3043260815203801</v>
      </c>
      <c r="AQ151" s="65">
        <v>0.3141804788213628</v>
      </c>
      <c r="AR151" s="65">
        <v>0.29996507973460601</v>
      </c>
      <c r="AS151" s="65">
        <v>0.3125741399762752</v>
      </c>
      <c r="AT151" s="65">
        <v>0.32812319092277409</v>
      </c>
      <c r="AU151" s="65">
        <v>0.33391506689936007</v>
      </c>
      <c r="AV151" s="65">
        <v>0.34914239668470126</v>
      </c>
      <c r="AW151" s="65">
        <v>0.32753202803964226</v>
      </c>
      <c r="AX151" s="65">
        <v>0.33842922161279027</v>
      </c>
      <c r="AY151" s="65">
        <v>0.35237406604000965</v>
      </c>
      <c r="AZ151" s="65">
        <v>0.3781997356087009</v>
      </c>
      <c r="BA151" s="65">
        <v>0.36111444697970457</v>
      </c>
      <c r="BB151" s="69">
        <v>0.38344974547176514</v>
      </c>
    </row>
    <row r="152" spans="1:54" x14ac:dyDescent="0.3">
      <c r="A152" s="14">
        <v>868</v>
      </c>
      <c r="B152" s="40" t="s">
        <v>1533</v>
      </c>
      <c r="C152" s="65">
        <v>0.18032786885245902</v>
      </c>
      <c r="D152" s="65">
        <v>0.22368421052631579</v>
      </c>
      <c r="E152" s="65">
        <v>0.15189873417721519</v>
      </c>
      <c r="F152" s="65">
        <v>0.14583333333333334</v>
      </c>
      <c r="G152" s="65">
        <v>0.17721518987341772</v>
      </c>
      <c r="H152" s="65">
        <v>0.171875</v>
      </c>
      <c r="I152" s="65">
        <v>0.1388888888888889</v>
      </c>
      <c r="J152" s="65">
        <v>0.16129032258064516</v>
      </c>
      <c r="K152" s="65">
        <v>0.20238095238095238</v>
      </c>
      <c r="L152" s="65">
        <v>0.24</v>
      </c>
      <c r="M152" s="65">
        <v>0.21359223300970873</v>
      </c>
      <c r="N152" s="65">
        <v>0.27480916030534353</v>
      </c>
      <c r="O152" s="65">
        <v>0.31632653061224492</v>
      </c>
      <c r="P152" s="66">
        <v>0.4024950755088641</v>
      </c>
      <c r="Q152" s="65">
        <v>0.42932979429329793</v>
      </c>
      <c r="R152" s="65">
        <v>0.40134228187919463</v>
      </c>
      <c r="S152" s="65">
        <v>0.41935483870967744</v>
      </c>
      <c r="T152" s="65">
        <v>0.41346153846153844</v>
      </c>
      <c r="U152" s="65">
        <v>0.42564102564102563</v>
      </c>
      <c r="V152" s="65">
        <v>0.43464262717321311</v>
      </c>
      <c r="W152" s="65">
        <v>0.4575923392612859</v>
      </c>
      <c r="X152" s="65">
        <v>0.42438692098092645</v>
      </c>
      <c r="Y152" s="65">
        <v>0.4576976421636616</v>
      </c>
      <c r="Z152" s="65">
        <v>0.45960624575695858</v>
      </c>
      <c r="AA152" s="65">
        <v>0.47070572569906793</v>
      </c>
      <c r="AB152" s="65">
        <v>0.49719887955182074</v>
      </c>
      <c r="AC152" s="67">
        <v>22.216720665640509</v>
      </c>
      <c r="AD152" s="68">
        <v>20.564558376698212</v>
      </c>
      <c r="AE152" s="68">
        <v>24.944354770197943</v>
      </c>
      <c r="AF152" s="68">
        <v>27.352150537634412</v>
      </c>
      <c r="AG152" s="68">
        <v>23.624634858812072</v>
      </c>
      <c r="AH152" s="68">
        <v>25.376602564102562</v>
      </c>
      <c r="AI152" s="68">
        <v>29.575373828432422</v>
      </c>
      <c r="AJ152" s="68">
        <v>29.630201668064071</v>
      </c>
      <c r="AK152" s="68">
        <v>22.200596859997408</v>
      </c>
      <c r="AL152" s="68">
        <v>21.769764216366163</v>
      </c>
      <c r="AM152" s="68">
        <v>24.601401274724985</v>
      </c>
      <c r="AN152" s="68">
        <v>19.589656539372442</v>
      </c>
      <c r="AO152" s="68">
        <v>18.087234893957582</v>
      </c>
      <c r="AP152" s="66">
        <v>0.39393939393939392</v>
      </c>
      <c r="AQ152" s="65">
        <v>0.41945672773215414</v>
      </c>
      <c r="AR152" s="65">
        <v>0.38878266411727214</v>
      </c>
      <c r="AS152" s="65">
        <v>0.40309597523219814</v>
      </c>
      <c r="AT152" s="65">
        <v>0.4020744356314826</v>
      </c>
      <c r="AU152" s="65">
        <v>0.41564039408866993</v>
      </c>
      <c r="AV152" s="65">
        <v>0.42153846153846153</v>
      </c>
      <c r="AW152" s="65">
        <v>0.43987138263665593</v>
      </c>
      <c r="AX152" s="65">
        <v>0.41237113402061853</v>
      </c>
      <c r="AY152" s="65">
        <v>0.44693473961766644</v>
      </c>
      <c r="AZ152" s="65">
        <v>0.44352791878172587</v>
      </c>
      <c r="BA152" s="65">
        <v>0.45499081445192896</v>
      </c>
      <c r="BB152" s="69">
        <v>0.48558322411533422</v>
      </c>
    </row>
    <row r="153" spans="1:54" x14ac:dyDescent="0.3">
      <c r="A153" s="14">
        <v>872</v>
      </c>
      <c r="B153" s="40" t="s">
        <v>1534</v>
      </c>
      <c r="C153" s="65">
        <v>5.3191489361702128E-2</v>
      </c>
      <c r="D153" s="65">
        <v>0.15094339622641509</v>
      </c>
      <c r="E153" s="65">
        <v>0.11363636363636363</v>
      </c>
      <c r="F153" s="65">
        <v>8.6021505376344093E-2</v>
      </c>
      <c r="G153" s="65">
        <v>0.15662650602409639</v>
      </c>
      <c r="H153" s="65">
        <v>0.20408163265306123</v>
      </c>
      <c r="I153" s="65">
        <v>0.18811881188118812</v>
      </c>
      <c r="J153" s="65">
        <v>0.21333333333333335</v>
      </c>
      <c r="K153" s="65">
        <v>6.5573770491803282E-2</v>
      </c>
      <c r="L153" s="65">
        <v>0.22368421052631579</v>
      </c>
      <c r="M153" s="65">
        <v>0.11363636363636363</v>
      </c>
      <c r="N153" s="65">
        <v>0.17543859649122806</v>
      </c>
      <c r="O153" s="65">
        <v>0.20792079207920791</v>
      </c>
      <c r="P153" s="66">
        <v>0.44291691572026298</v>
      </c>
      <c r="Q153" s="65">
        <v>0.41940976163450622</v>
      </c>
      <c r="R153" s="65">
        <v>0.42108167770419425</v>
      </c>
      <c r="S153" s="65">
        <v>0.40630372492836675</v>
      </c>
      <c r="T153" s="65">
        <v>0.43010146561443069</v>
      </c>
      <c r="U153" s="65">
        <v>0.45299647473560517</v>
      </c>
      <c r="V153" s="65">
        <v>0.45429208472686733</v>
      </c>
      <c r="W153" s="65">
        <v>0.47403381642512077</v>
      </c>
      <c r="X153" s="65">
        <v>0.45867997781475317</v>
      </c>
      <c r="Y153" s="65">
        <v>0.51213592233009708</v>
      </c>
      <c r="Z153" s="65">
        <v>0.49650349650349651</v>
      </c>
      <c r="AA153" s="65">
        <v>0.5272045028142589</v>
      </c>
      <c r="AB153" s="65">
        <v>0.52492113564668774</v>
      </c>
      <c r="AC153" s="67">
        <v>38.972542635856087</v>
      </c>
      <c r="AD153" s="68">
        <v>26.846636540809111</v>
      </c>
      <c r="AE153" s="68">
        <v>30.744531406783061</v>
      </c>
      <c r="AF153" s="68">
        <v>32.028221955202262</v>
      </c>
      <c r="AG153" s="68">
        <v>27.347495959033431</v>
      </c>
      <c r="AH153" s="68">
        <v>24.891484208254393</v>
      </c>
      <c r="AI153" s="68">
        <v>26.617327284567921</v>
      </c>
      <c r="AJ153" s="68">
        <v>26.070048309178738</v>
      </c>
      <c r="AK153" s="68">
        <v>39.310620732294986</v>
      </c>
      <c r="AL153" s="68">
        <v>28.845171180378127</v>
      </c>
      <c r="AM153" s="68">
        <v>38.286713286713287</v>
      </c>
      <c r="AN153" s="68">
        <v>35.176590632303082</v>
      </c>
      <c r="AO153" s="68">
        <v>31.700034356747985</v>
      </c>
      <c r="AP153" s="66">
        <v>0.42218449349179399</v>
      </c>
      <c r="AQ153" s="65">
        <v>0.40417558886509636</v>
      </c>
      <c r="AR153" s="65">
        <v>0.40684210526315789</v>
      </c>
      <c r="AS153" s="65">
        <v>0.39009793253536451</v>
      </c>
      <c r="AT153" s="65">
        <v>0.41787829833064083</v>
      </c>
      <c r="AU153" s="65">
        <v>0.43944444444444447</v>
      </c>
      <c r="AV153" s="65">
        <v>0.44010554089709764</v>
      </c>
      <c r="AW153" s="65">
        <v>0.46273830155979201</v>
      </c>
      <c r="AX153" s="65">
        <v>0.44581545064377681</v>
      </c>
      <c r="AY153" s="65">
        <v>0.49941995359628771</v>
      </c>
      <c r="AZ153" s="65">
        <v>0.47621914509331725</v>
      </c>
      <c r="BA153" s="65">
        <v>0.50379451255107999</v>
      </c>
      <c r="BB153" s="69">
        <v>0.50593119810201659</v>
      </c>
    </row>
    <row r="154" spans="1:54" s="46" customFormat="1" ht="22.5" customHeight="1" x14ac:dyDescent="0.3">
      <c r="A154" s="58" t="s">
        <v>1535</v>
      </c>
      <c r="B154" s="46" t="s">
        <v>1535</v>
      </c>
      <c r="C154" s="59">
        <v>9.1564685314685312E-2</v>
      </c>
      <c r="D154" s="59">
        <v>9.3675287980873725E-2</v>
      </c>
      <c r="E154" s="59">
        <v>9.2833193629505442E-2</v>
      </c>
      <c r="F154" s="59">
        <v>0.10321151716500554</v>
      </c>
      <c r="G154" s="59">
        <v>0.10896708286038592</v>
      </c>
      <c r="H154" s="59">
        <v>0.12601720530109278</v>
      </c>
      <c r="I154" s="59">
        <v>0.12374886260236578</v>
      </c>
      <c r="J154" s="59">
        <v>0.13291579679888657</v>
      </c>
      <c r="K154" s="59">
        <v>0.13896848137535817</v>
      </c>
      <c r="L154" s="59">
        <v>0.14858354210830604</v>
      </c>
      <c r="M154" s="59">
        <v>0.15695067264573992</v>
      </c>
      <c r="N154" s="59">
        <v>0.15794006200482261</v>
      </c>
      <c r="O154" s="59">
        <v>0.17514534883720931</v>
      </c>
      <c r="P154" s="70">
        <v>0.31313254481160835</v>
      </c>
      <c r="Q154" s="59">
        <v>0.31110589340220707</v>
      </c>
      <c r="R154" s="59">
        <v>0.30438933083762282</v>
      </c>
      <c r="S154" s="59">
        <v>0.31488150229076717</v>
      </c>
      <c r="T154" s="59">
        <v>0.32599306752673823</v>
      </c>
      <c r="U154" s="59">
        <v>0.33522073292986299</v>
      </c>
      <c r="V154" s="59">
        <v>0.3451163313476453</v>
      </c>
      <c r="W154" s="59">
        <v>0.34852347971687342</v>
      </c>
      <c r="X154" s="59">
        <v>0.34623412933989545</v>
      </c>
      <c r="Y154" s="59">
        <v>0.36709435452033162</v>
      </c>
      <c r="Z154" s="59">
        <v>0.37851575056252007</v>
      </c>
      <c r="AA154" s="59">
        <v>0.38902448626092434</v>
      </c>
      <c r="AB154" s="59">
        <v>0.39455892147167448</v>
      </c>
      <c r="AC154" s="71">
        <v>22.156785949692303</v>
      </c>
      <c r="AD154" s="72">
        <v>21.743060542133335</v>
      </c>
      <c r="AE154" s="72">
        <v>21.15561372081174</v>
      </c>
      <c r="AF154" s="72">
        <v>21.166998512576164</v>
      </c>
      <c r="AG154" s="72">
        <v>21.70259846663523</v>
      </c>
      <c r="AH154" s="72">
        <v>20.92035276287702</v>
      </c>
      <c r="AI154" s="72">
        <v>22.136746874527951</v>
      </c>
      <c r="AJ154" s="72">
        <v>21.560768291798684</v>
      </c>
      <c r="AK154" s="72">
        <v>20.726564796453729</v>
      </c>
      <c r="AL154" s="72">
        <v>21.851081241202557</v>
      </c>
      <c r="AM154" s="72">
        <v>22.156507791678017</v>
      </c>
      <c r="AN154" s="72">
        <v>23.108442425610175</v>
      </c>
      <c r="AO154" s="72">
        <v>21.941357263446516</v>
      </c>
      <c r="AP154" s="70">
        <v>0.29428061433193264</v>
      </c>
      <c r="AQ154" s="59">
        <v>0.29314832432820548</v>
      </c>
      <c r="AR154" s="59">
        <v>0.28704228740313076</v>
      </c>
      <c r="AS154" s="59">
        <v>0.29827640129269906</v>
      </c>
      <c r="AT154" s="59">
        <v>0.30961030949035201</v>
      </c>
      <c r="AU154" s="59">
        <v>0.31975174927364314</v>
      </c>
      <c r="AV154" s="59">
        <v>0.32827373740870225</v>
      </c>
      <c r="AW154" s="59">
        <v>0.33217859215362161</v>
      </c>
      <c r="AX154" s="59">
        <v>0.32850013133701078</v>
      </c>
      <c r="AY154" s="59">
        <v>0.34679224337051695</v>
      </c>
      <c r="AZ154" s="59">
        <v>0.35700551443912348</v>
      </c>
      <c r="BA154" s="59">
        <v>0.36532414767708887</v>
      </c>
      <c r="BB154" s="73">
        <v>0.37262274535447659</v>
      </c>
    </row>
    <row r="155" spans="1:54" x14ac:dyDescent="0.3">
      <c r="A155" s="14">
        <v>800</v>
      </c>
      <c r="B155" s="40" t="s">
        <v>1536</v>
      </c>
      <c r="C155" s="65">
        <v>9.5652173913043481E-2</v>
      </c>
      <c r="D155" s="65">
        <v>0.10563380281690141</v>
      </c>
      <c r="E155" s="65">
        <v>0.13043478260869565</v>
      </c>
      <c r="F155" s="65">
        <v>9.5890410958904104E-2</v>
      </c>
      <c r="G155" s="65">
        <v>0.109375</v>
      </c>
      <c r="H155" s="65">
        <v>9.6774193548387094E-2</v>
      </c>
      <c r="I155" s="65">
        <v>0.11904761904761904</v>
      </c>
      <c r="J155" s="65">
        <v>0.14754098360655737</v>
      </c>
      <c r="K155" s="65">
        <v>0.11188811188811189</v>
      </c>
      <c r="L155" s="65">
        <v>0.15384615384615385</v>
      </c>
      <c r="M155" s="65">
        <v>0.1111111111111111</v>
      </c>
      <c r="N155" s="65">
        <v>0.13450292397660818</v>
      </c>
      <c r="O155" s="65">
        <v>0.19745222929936307</v>
      </c>
      <c r="P155" s="66">
        <v>0.34271099744245526</v>
      </c>
      <c r="Q155" s="65">
        <v>0.33625580195977306</v>
      </c>
      <c r="R155" s="65">
        <v>0.31301803998049732</v>
      </c>
      <c r="S155" s="65">
        <v>0.33918984870668617</v>
      </c>
      <c r="T155" s="65">
        <v>0.36075650118203312</v>
      </c>
      <c r="U155" s="65">
        <v>0.35089415176413724</v>
      </c>
      <c r="V155" s="65">
        <v>0.3789422610383309</v>
      </c>
      <c r="W155" s="65">
        <v>0.40233804188991718</v>
      </c>
      <c r="X155" s="65">
        <v>0.36216730038022815</v>
      </c>
      <c r="Y155" s="65">
        <v>0.38855421686746988</v>
      </c>
      <c r="Z155" s="65">
        <v>0.3982836951034831</v>
      </c>
      <c r="AA155" s="65">
        <v>0.42053789731051344</v>
      </c>
      <c r="AB155" s="65">
        <v>0.43212435233160623</v>
      </c>
      <c r="AC155" s="67">
        <v>24.705882352941178</v>
      </c>
      <c r="AD155" s="68">
        <v>23.062199914287167</v>
      </c>
      <c r="AE155" s="68">
        <v>18.258325737180169</v>
      </c>
      <c r="AF155" s="68">
        <v>24.329943774778208</v>
      </c>
      <c r="AG155" s="68">
        <v>25.138150118203313</v>
      </c>
      <c r="AH155" s="68">
        <v>25.411995821575019</v>
      </c>
      <c r="AI155" s="68">
        <v>25.98946419907119</v>
      </c>
      <c r="AJ155" s="68">
        <v>25.47970582833598</v>
      </c>
      <c r="AK155" s="68">
        <v>25.027918849211627</v>
      </c>
      <c r="AL155" s="68">
        <v>23.470806302131603</v>
      </c>
      <c r="AM155" s="68">
        <v>28.717258399237199</v>
      </c>
      <c r="AN155" s="68">
        <v>28.603497333390525</v>
      </c>
      <c r="AO155" s="68">
        <v>23.467212303224315</v>
      </c>
      <c r="AP155" s="66">
        <v>0.32898550724637682</v>
      </c>
      <c r="AQ155" s="65">
        <v>0.32051898125901007</v>
      </c>
      <c r="AR155" s="65">
        <v>0.30332409972299168</v>
      </c>
      <c r="AS155" s="65">
        <v>0.32300683371298405</v>
      </c>
      <c r="AT155" s="65">
        <v>0.3464110566205974</v>
      </c>
      <c r="AU155" s="65">
        <v>0.33652530779753764</v>
      </c>
      <c r="AV155" s="65">
        <v>0.36396890717878372</v>
      </c>
      <c r="AW155" s="65">
        <v>0.38804597701149424</v>
      </c>
      <c r="AX155" s="65">
        <v>0.34623943035157989</v>
      </c>
      <c r="AY155" s="65">
        <v>0.37283372365339579</v>
      </c>
      <c r="AZ155" s="65">
        <v>0.37769447047797561</v>
      </c>
      <c r="BA155" s="65">
        <v>0.39846570397111913</v>
      </c>
      <c r="BB155" s="69">
        <v>0.41447053186391952</v>
      </c>
    </row>
    <row r="156" spans="1:54" x14ac:dyDescent="0.3">
      <c r="A156" s="14">
        <v>837</v>
      </c>
      <c r="B156" s="40" t="s">
        <v>1537</v>
      </c>
      <c r="C156" s="65">
        <v>0.12643678160919541</v>
      </c>
      <c r="D156" s="65">
        <v>0.12574850299401197</v>
      </c>
      <c r="E156" s="65">
        <v>9.0909090909090912E-2</v>
      </c>
      <c r="F156" s="65">
        <v>0.10945273631840796</v>
      </c>
      <c r="G156" s="65">
        <v>0.11353711790393013</v>
      </c>
      <c r="H156" s="65">
        <v>8.98876404494382E-2</v>
      </c>
      <c r="I156" s="65">
        <v>0.15337423312883436</v>
      </c>
      <c r="J156" s="65">
        <v>9.3264248704663211E-2</v>
      </c>
      <c r="K156" s="65">
        <v>0.15929203539823009</v>
      </c>
      <c r="L156" s="65">
        <v>0.16086956521739129</v>
      </c>
      <c r="M156" s="65">
        <v>0.12162162162162163</v>
      </c>
      <c r="N156" s="65">
        <v>0.14150943396226415</v>
      </c>
      <c r="O156" s="65">
        <v>0.22222222222222221</v>
      </c>
      <c r="P156" s="66">
        <v>0.34163473818646234</v>
      </c>
      <c r="Q156" s="65">
        <v>0.3122284295468653</v>
      </c>
      <c r="R156" s="65">
        <v>0.32695866748920421</v>
      </c>
      <c r="S156" s="65">
        <v>0.32645631067961167</v>
      </c>
      <c r="T156" s="65">
        <v>0.31319358816276205</v>
      </c>
      <c r="U156" s="65">
        <v>0.36323987538940811</v>
      </c>
      <c r="V156" s="65">
        <v>0.35562310030395139</v>
      </c>
      <c r="W156" s="65">
        <v>0.35508155583437895</v>
      </c>
      <c r="X156" s="65">
        <v>0.3635782747603834</v>
      </c>
      <c r="Y156" s="65">
        <v>0.37989203778677461</v>
      </c>
      <c r="Z156" s="65">
        <v>0.39795918367346939</v>
      </c>
      <c r="AA156" s="65">
        <v>0.40912139503688799</v>
      </c>
      <c r="AB156" s="65">
        <v>0.42238033635187583</v>
      </c>
      <c r="AC156" s="67">
        <v>21.519795657726693</v>
      </c>
      <c r="AD156" s="68">
        <v>18.647992655285332</v>
      </c>
      <c r="AE156" s="68">
        <v>23.60495765801133</v>
      </c>
      <c r="AF156" s="68">
        <v>21.70035743612037</v>
      </c>
      <c r="AG156" s="68">
        <v>19.965647025883193</v>
      </c>
      <c r="AH156" s="68">
        <v>27.335223493996992</v>
      </c>
      <c r="AI156" s="68">
        <v>20.224886717511701</v>
      </c>
      <c r="AJ156" s="68">
        <v>26.181730712971575</v>
      </c>
      <c r="AK156" s="68">
        <v>20.428623936215331</v>
      </c>
      <c r="AL156" s="68">
        <v>21.902247256938331</v>
      </c>
      <c r="AM156" s="68">
        <v>27.633756205184778</v>
      </c>
      <c r="AN156" s="68">
        <v>26.761196107462382</v>
      </c>
      <c r="AO156" s="68">
        <v>20.015811412965363</v>
      </c>
      <c r="AP156" s="66">
        <v>0.32011494252873562</v>
      </c>
      <c r="AQ156" s="65">
        <v>0.29471316085489313</v>
      </c>
      <c r="AR156" s="65">
        <v>0.30383973288814692</v>
      </c>
      <c r="AS156" s="65">
        <v>0.30286641427798811</v>
      </c>
      <c r="AT156" s="65">
        <v>0.28849270664505672</v>
      </c>
      <c r="AU156" s="65">
        <v>0.33595064498037014</v>
      </c>
      <c r="AV156" s="65">
        <v>0.33738938053097345</v>
      </c>
      <c r="AW156" s="65">
        <v>0.32680470061555678</v>
      </c>
      <c r="AX156" s="65">
        <v>0.33780011166945839</v>
      </c>
      <c r="AY156" s="65">
        <v>0.35046728971962615</v>
      </c>
      <c r="AZ156" s="65">
        <v>0.36170212765957449</v>
      </c>
      <c r="BA156" s="65">
        <v>0.37580739870816204</v>
      </c>
      <c r="BB156" s="69">
        <v>0.3978433598183882</v>
      </c>
    </row>
    <row r="157" spans="1:54" x14ac:dyDescent="0.3">
      <c r="A157" s="14">
        <v>801</v>
      </c>
      <c r="B157" s="40" t="s">
        <v>1538</v>
      </c>
      <c r="C157" s="65">
        <v>5.5459272097053723E-2</v>
      </c>
      <c r="D157" s="65">
        <v>8.1395348837209308E-2</v>
      </c>
      <c r="E157" s="65">
        <v>5.2380952380952382E-2</v>
      </c>
      <c r="F157" s="65">
        <v>6.5868263473053898E-2</v>
      </c>
      <c r="G157" s="65">
        <v>9.8814229249011856E-2</v>
      </c>
      <c r="H157" s="65">
        <v>9.3625498007968128E-2</v>
      </c>
      <c r="I157" s="65">
        <v>0.10088495575221239</v>
      </c>
      <c r="J157" s="65">
        <v>0.13398058252427184</v>
      </c>
      <c r="K157" s="65">
        <v>0.12807881773399016</v>
      </c>
      <c r="L157" s="65">
        <v>0.14516129032258066</v>
      </c>
      <c r="M157" s="65">
        <v>0.13452188006482982</v>
      </c>
      <c r="N157" s="65">
        <v>0.15429403202328967</v>
      </c>
      <c r="O157" s="65">
        <v>0.19523099850968703</v>
      </c>
      <c r="P157" s="66">
        <v>0.18716577540106952</v>
      </c>
      <c r="Q157" s="65">
        <v>0.21646120377084843</v>
      </c>
      <c r="R157" s="65">
        <v>0.20070422535211269</v>
      </c>
      <c r="S157" s="65">
        <v>0.21889319703912583</v>
      </c>
      <c r="T157" s="65">
        <v>0.21319018404907975</v>
      </c>
      <c r="U157" s="65">
        <v>0.23796791443850268</v>
      </c>
      <c r="V157" s="65">
        <v>0.24132553606237817</v>
      </c>
      <c r="W157" s="65">
        <v>0.27426636568848761</v>
      </c>
      <c r="X157" s="65">
        <v>0.29397192402972749</v>
      </c>
      <c r="Y157" s="65">
        <v>0.31313958248055668</v>
      </c>
      <c r="Z157" s="65">
        <v>0.31132879045996592</v>
      </c>
      <c r="AA157" s="65">
        <v>0.37017001545595052</v>
      </c>
      <c r="AB157" s="65">
        <v>0.37341772151898733</v>
      </c>
      <c r="AC157" s="67">
        <v>13.170650330401578</v>
      </c>
      <c r="AD157" s="68">
        <v>13.506585493363913</v>
      </c>
      <c r="AE157" s="68">
        <v>14.832327297116029</v>
      </c>
      <c r="AF157" s="68">
        <v>15.302493356607194</v>
      </c>
      <c r="AG157" s="68">
        <v>11.437595480006788</v>
      </c>
      <c r="AH157" s="68">
        <v>14.434241643053456</v>
      </c>
      <c r="AI157" s="68">
        <v>14.044058031016576</v>
      </c>
      <c r="AJ157" s="68">
        <v>14.028578316421578</v>
      </c>
      <c r="AK157" s="68">
        <v>16.589310629573735</v>
      </c>
      <c r="AL157" s="68">
        <v>16.797829215797602</v>
      </c>
      <c r="AM157" s="68">
        <v>17.680691039513611</v>
      </c>
      <c r="AN157" s="68">
        <v>21.587598343266084</v>
      </c>
      <c r="AO157" s="68">
        <v>17.818672300930029</v>
      </c>
      <c r="AP157" s="66">
        <v>0.16338028169014085</v>
      </c>
      <c r="AQ157" s="65">
        <v>0.19226190476190477</v>
      </c>
      <c r="AR157" s="65">
        <v>0.17377521613832853</v>
      </c>
      <c r="AS157" s="65">
        <v>0.19592570401437986</v>
      </c>
      <c r="AT157" s="65">
        <v>0.19460500963391136</v>
      </c>
      <c r="AU157" s="65">
        <v>0.21474358974358973</v>
      </c>
      <c r="AV157" s="65">
        <v>0.21597444089456869</v>
      </c>
      <c r="AW157" s="65">
        <v>0.25149700598802394</v>
      </c>
      <c r="AX157" s="65">
        <v>0.26064005278785879</v>
      </c>
      <c r="AY157" s="65">
        <v>0.27913809990205679</v>
      </c>
      <c r="AZ157" s="65">
        <v>0.27453625632377743</v>
      </c>
      <c r="BA157" s="65">
        <v>0.32488549618320611</v>
      </c>
      <c r="BB157" s="69">
        <v>0.33604251328540169</v>
      </c>
    </row>
    <row r="158" spans="1:54" x14ac:dyDescent="0.3">
      <c r="A158" s="14">
        <v>908</v>
      </c>
      <c r="B158" s="40" t="s">
        <v>1539</v>
      </c>
      <c r="C158" s="65">
        <v>0.12195121951219512</v>
      </c>
      <c r="D158" s="65">
        <v>0.10332749562171628</v>
      </c>
      <c r="E158" s="65">
        <v>0.12136752136752137</v>
      </c>
      <c r="F158" s="65">
        <v>0.11623616236162361</v>
      </c>
      <c r="G158" s="65">
        <v>0.15789473684210525</v>
      </c>
      <c r="H158" s="65">
        <v>0.19123505976095617</v>
      </c>
      <c r="I158" s="65">
        <v>0.13761467889908258</v>
      </c>
      <c r="J158" s="65">
        <v>0.16929133858267717</v>
      </c>
      <c r="K158" s="65">
        <v>0.1791907514450867</v>
      </c>
      <c r="L158" s="65">
        <v>0.18498168498168499</v>
      </c>
      <c r="M158" s="65">
        <v>0.17353951890034364</v>
      </c>
      <c r="N158" s="65">
        <v>0.19101123595505617</v>
      </c>
      <c r="O158" s="65">
        <v>0.17806041335453099</v>
      </c>
      <c r="P158" s="66">
        <v>0.28845385537355173</v>
      </c>
      <c r="Q158" s="65">
        <v>0.30076190476190479</v>
      </c>
      <c r="R158" s="65">
        <v>0.29227778759498146</v>
      </c>
      <c r="S158" s="65">
        <v>0.30148270181219111</v>
      </c>
      <c r="T158" s="65">
        <v>0.326741492962765</v>
      </c>
      <c r="U158" s="65">
        <v>0.32864267901674388</v>
      </c>
      <c r="V158" s="65">
        <v>0.33908045977011492</v>
      </c>
      <c r="W158" s="65">
        <v>0.34788166544923299</v>
      </c>
      <c r="X158" s="65">
        <v>0.35709010339734121</v>
      </c>
      <c r="Y158" s="65">
        <v>0.36482334869431643</v>
      </c>
      <c r="Z158" s="65">
        <v>0.36633470025385667</v>
      </c>
      <c r="AA158" s="65">
        <v>0.3833902161547213</v>
      </c>
      <c r="AB158" s="65">
        <v>0.37698098256735341</v>
      </c>
      <c r="AC158" s="67">
        <v>16.650263586135662</v>
      </c>
      <c r="AD158" s="68">
        <v>19.743440914018851</v>
      </c>
      <c r="AE158" s="68">
        <v>17.091026622746007</v>
      </c>
      <c r="AF158" s="68">
        <v>18.524653945056752</v>
      </c>
      <c r="AG158" s="68">
        <v>16.884675612065976</v>
      </c>
      <c r="AH158" s="68">
        <v>13.74076192557877</v>
      </c>
      <c r="AI158" s="68">
        <v>20.146578087103233</v>
      </c>
      <c r="AJ158" s="68">
        <v>17.859032686655581</v>
      </c>
      <c r="AK158" s="68">
        <v>17.78993519522545</v>
      </c>
      <c r="AL158" s="68">
        <v>17.984166371263143</v>
      </c>
      <c r="AM158" s="68">
        <v>19.279518135351303</v>
      </c>
      <c r="AN158" s="68">
        <v>19.237898019966511</v>
      </c>
      <c r="AO158" s="68">
        <v>19.89205692128224</v>
      </c>
      <c r="AP158" s="66">
        <v>0.27132616487455197</v>
      </c>
      <c r="AQ158" s="65">
        <v>0.28139494932142245</v>
      </c>
      <c r="AR158" s="65">
        <v>0.27626521460602177</v>
      </c>
      <c r="AS158" s="65">
        <v>0.28476269775187346</v>
      </c>
      <c r="AT158" s="65">
        <v>0.31212367778681854</v>
      </c>
      <c r="AU158" s="65">
        <v>0.3173642903858731</v>
      </c>
      <c r="AV158" s="65">
        <v>0.32111892687714705</v>
      </c>
      <c r="AW158" s="65">
        <v>0.3327205882352941</v>
      </c>
      <c r="AX158" s="65">
        <v>0.34153327716933446</v>
      </c>
      <c r="AY158" s="65">
        <v>0.34775808133472369</v>
      </c>
      <c r="AZ158" s="65">
        <v>0.34665965281430827</v>
      </c>
      <c r="BA158" s="65">
        <v>0.36306596574529421</v>
      </c>
      <c r="BB158" s="69">
        <v>0.35494098995948564</v>
      </c>
    </row>
    <row r="159" spans="1:54" x14ac:dyDescent="0.3">
      <c r="A159" s="14">
        <v>878</v>
      </c>
      <c r="B159" s="40" t="s">
        <v>1540</v>
      </c>
      <c r="C159" s="65">
        <v>0.11550632911392406</v>
      </c>
      <c r="D159" s="65">
        <v>0.10367892976588629</v>
      </c>
      <c r="E159" s="65">
        <v>0.11604095563139932</v>
      </c>
      <c r="F159" s="65">
        <v>0.132996632996633</v>
      </c>
      <c r="G159" s="65">
        <v>0.11979166666666667</v>
      </c>
      <c r="H159" s="65">
        <v>0.15355086372360843</v>
      </c>
      <c r="I159" s="65">
        <v>0.14782608695652175</v>
      </c>
      <c r="J159" s="65">
        <v>0.12106135986733002</v>
      </c>
      <c r="K159" s="65">
        <v>0.13765822784810128</v>
      </c>
      <c r="L159" s="65">
        <v>0.13031161473087818</v>
      </c>
      <c r="M159" s="65">
        <v>0.14902506963788301</v>
      </c>
      <c r="N159" s="65">
        <v>0.17026683608640406</v>
      </c>
      <c r="O159" s="65">
        <v>0.16208393632416787</v>
      </c>
      <c r="P159" s="66">
        <v>0.28482421005785491</v>
      </c>
      <c r="Q159" s="65">
        <v>0.29158878504672897</v>
      </c>
      <c r="R159" s="65">
        <v>0.28594793512334743</v>
      </c>
      <c r="S159" s="65">
        <v>0.29875000000000002</v>
      </c>
      <c r="T159" s="65">
        <v>0.31503355704697988</v>
      </c>
      <c r="U159" s="65">
        <v>0.31208191126279866</v>
      </c>
      <c r="V159" s="65">
        <v>0.33351839000693961</v>
      </c>
      <c r="W159" s="65">
        <v>0.32970255550900712</v>
      </c>
      <c r="X159" s="65">
        <v>0.32594359478041252</v>
      </c>
      <c r="Y159" s="65">
        <v>0.35317286652078772</v>
      </c>
      <c r="Z159" s="65">
        <v>0.35793991416309012</v>
      </c>
      <c r="AA159" s="65">
        <v>0.36573546180159633</v>
      </c>
      <c r="AB159" s="65">
        <v>0.36813436223331819</v>
      </c>
      <c r="AC159" s="67">
        <v>16.931788094393085</v>
      </c>
      <c r="AD159" s="68">
        <v>18.790985528084271</v>
      </c>
      <c r="AE159" s="68">
        <v>16.990697949194811</v>
      </c>
      <c r="AF159" s="68">
        <v>16.575336700336702</v>
      </c>
      <c r="AG159" s="68">
        <v>19.52418903803132</v>
      </c>
      <c r="AH159" s="68">
        <v>15.853104753919023</v>
      </c>
      <c r="AI159" s="68">
        <v>18.569230305041788</v>
      </c>
      <c r="AJ159" s="68">
        <v>20.864119564167709</v>
      </c>
      <c r="AK159" s="68">
        <v>18.828536693231122</v>
      </c>
      <c r="AL159" s="68">
        <v>22.286125178990954</v>
      </c>
      <c r="AM159" s="68">
        <v>20.891484452520711</v>
      </c>
      <c r="AN159" s="68">
        <v>19.546862571519227</v>
      </c>
      <c r="AO159" s="68">
        <v>20.605042590915033</v>
      </c>
      <c r="AP159" s="66">
        <v>0.27031059270310592</v>
      </c>
      <c r="AQ159" s="65">
        <v>0.27671124056666224</v>
      </c>
      <c r="AR159" s="65">
        <v>0.2733812949640288</v>
      </c>
      <c r="AS159" s="65">
        <v>0.28611752630228382</v>
      </c>
      <c r="AT159" s="65">
        <v>0.30102167954149017</v>
      </c>
      <c r="AU159" s="65">
        <v>0.30155493244965587</v>
      </c>
      <c r="AV159" s="65">
        <v>0.3197943444730077</v>
      </c>
      <c r="AW159" s="65">
        <v>0.31349819680577024</v>
      </c>
      <c r="AX159" s="65">
        <v>0.31060703698930275</v>
      </c>
      <c r="AY159" s="65">
        <v>0.33236344398889034</v>
      </c>
      <c r="AZ159" s="65">
        <v>0.33847950181629477</v>
      </c>
      <c r="BA159" s="65">
        <v>0.34602076124567471</v>
      </c>
      <c r="BB159" s="69">
        <v>0.34863013698630135</v>
      </c>
    </row>
    <row r="160" spans="1:54" x14ac:dyDescent="0.3">
      <c r="A160" s="14">
        <v>835</v>
      </c>
      <c r="B160" s="40" t="s">
        <v>1541</v>
      </c>
      <c r="C160" s="65">
        <v>6.6666666666666666E-2</v>
      </c>
      <c r="D160" s="65">
        <v>0.12244897959183673</v>
      </c>
      <c r="E160" s="65">
        <v>0.10507246376811594</v>
      </c>
      <c r="F160" s="65">
        <v>0.10465116279069768</v>
      </c>
      <c r="G160" s="65">
        <v>0.15438596491228071</v>
      </c>
      <c r="H160" s="65">
        <v>0.13307984790874525</v>
      </c>
      <c r="I160" s="65">
        <v>0.12915129151291513</v>
      </c>
      <c r="J160" s="65">
        <v>0.16935483870967741</v>
      </c>
      <c r="K160" s="65">
        <v>0.16498316498316498</v>
      </c>
      <c r="L160" s="65">
        <v>0.16954022988505746</v>
      </c>
      <c r="M160" s="65">
        <v>0.17101449275362318</v>
      </c>
      <c r="N160" s="65">
        <v>0.16945107398568018</v>
      </c>
      <c r="O160" s="65">
        <v>0.16949152542372881</v>
      </c>
      <c r="P160" s="66">
        <v>0.31645250692869742</v>
      </c>
      <c r="Q160" s="65">
        <v>0.30434782608695654</v>
      </c>
      <c r="R160" s="65">
        <v>0.30524829371616852</v>
      </c>
      <c r="S160" s="65">
        <v>0.31503920171062011</v>
      </c>
      <c r="T160" s="65">
        <v>0.32301293900184841</v>
      </c>
      <c r="U160" s="65">
        <v>0.34073734829402336</v>
      </c>
      <c r="V160" s="65">
        <v>0.34627218934911241</v>
      </c>
      <c r="W160" s="65">
        <v>0.34337056823700823</v>
      </c>
      <c r="X160" s="65">
        <v>0.34710339770227328</v>
      </c>
      <c r="Y160" s="65">
        <v>0.36817713697219362</v>
      </c>
      <c r="Z160" s="65">
        <v>0.37515747039556563</v>
      </c>
      <c r="AA160" s="65">
        <v>0.39160131545661525</v>
      </c>
      <c r="AB160" s="65">
        <v>0.38339622641509435</v>
      </c>
      <c r="AC160" s="67">
        <v>24.978584026203077</v>
      </c>
      <c r="AD160" s="68">
        <v>18.189884649511981</v>
      </c>
      <c r="AE160" s="68">
        <v>20.017582994805259</v>
      </c>
      <c r="AF160" s="68">
        <v>21.038803891992242</v>
      </c>
      <c r="AG160" s="68">
        <v>16.86269740895677</v>
      </c>
      <c r="AH160" s="68">
        <v>20.765750038527813</v>
      </c>
      <c r="AI160" s="68">
        <v>21.712089783619728</v>
      </c>
      <c r="AJ160" s="68">
        <v>17.401572952733083</v>
      </c>
      <c r="AK160" s="68">
        <v>18.21202327191083</v>
      </c>
      <c r="AL160" s="68">
        <v>19.863690708713616</v>
      </c>
      <c r="AM160" s="68">
        <v>20.414297764194245</v>
      </c>
      <c r="AN160" s="68">
        <v>22.215024147093505</v>
      </c>
      <c r="AO160" s="68">
        <v>21.390470099136554</v>
      </c>
      <c r="AP160" s="66">
        <v>0.30137310606060608</v>
      </c>
      <c r="AQ160" s="65">
        <v>0.29203132197144172</v>
      </c>
      <c r="AR160" s="65">
        <v>0.29303867403314915</v>
      </c>
      <c r="AS160" s="65">
        <v>0.30288784419073206</v>
      </c>
      <c r="AT160" s="65">
        <v>0.31259484066767829</v>
      </c>
      <c r="AU160" s="65">
        <v>0.32894168466522677</v>
      </c>
      <c r="AV160" s="65">
        <v>0.33318505338078291</v>
      </c>
      <c r="AW160" s="65">
        <v>0.33348602840128266</v>
      </c>
      <c r="AX160" s="65">
        <v>0.33477666362807657</v>
      </c>
      <c r="AY160" s="65">
        <v>0.35184310018903592</v>
      </c>
      <c r="AZ160" s="65">
        <v>0.35883171070931852</v>
      </c>
      <c r="BA160" s="65">
        <v>0.37031107044830741</v>
      </c>
      <c r="BB160" s="69">
        <v>0.36326344576116681</v>
      </c>
    </row>
    <row r="161" spans="1:54" x14ac:dyDescent="0.3">
      <c r="A161" s="14">
        <v>916</v>
      </c>
      <c r="B161" s="40" t="s">
        <v>1542</v>
      </c>
      <c r="C161" s="65">
        <v>9.2760180995475117E-2</v>
      </c>
      <c r="D161" s="65">
        <v>0.1012987012987013</v>
      </c>
      <c r="E161" s="65">
        <v>8.3140877598152418E-2</v>
      </c>
      <c r="F161" s="65">
        <v>8.050847457627118E-2</v>
      </c>
      <c r="G161" s="65">
        <v>9.4240837696335081E-2</v>
      </c>
      <c r="H161" s="65">
        <v>9.8654708520179366E-2</v>
      </c>
      <c r="I161" s="65">
        <v>9.6202531645569619E-2</v>
      </c>
      <c r="J161" s="65">
        <v>0.11979166666666667</v>
      </c>
      <c r="K161" s="65">
        <v>0.10262008733624454</v>
      </c>
      <c r="L161" s="65">
        <v>0.12962962962962962</v>
      </c>
      <c r="M161" s="65">
        <v>0.17364016736401675</v>
      </c>
      <c r="N161" s="65">
        <v>0.15828677839851024</v>
      </c>
      <c r="O161" s="65">
        <v>0.18146718146718147</v>
      </c>
      <c r="P161" s="66">
        <v>0.36815243280027221</v>
      </c>
      <c r="Q161" s="65">
        <v>0.36998726925525144</v>
      </c>
      <c r="R161" s="65">
        <v>0.36795390843973841</v>
      </c>
      <c r="S161" s="65">
        <v>0.36931200496971578</v>
      </c>
      <c r="T161" s="65">
        <v>0.38138983553118982</v>
      </c>
      <c r="U161" s="65">
        <v>0.38377226366265793</v>
      </c>
      <c r="V161" s="65">
        <v>0.40042404967439044</v>
      </c>
      <c r="W161" s="65">
        <v>0.38132355188751338</v>
      </c>
      <c r="X161" s="65">
        <v>0.38346094946401227</v>
      </c>
      <c r="Y161" s="65">
        <v>0.39908474041344483</v>
      </c>
      <c r="Z161" s="65">
        <v>0.42742838854216675</v>
      </c>
      <c r="AA161" s="65">
        <v>0.43367916999201916</v>
      </c>
      <c r="AB161" s="65">
        <v>0.43813922797756516</v>
      </c>
      <c r="AC161" s="67">
        <v>27.539225180479711</v>
      </c>
      <c r="AD161" s="68">
        <v>26.868856795655017</v>
      </c>
      <c r="AE161" s="68">
        <v>28.481303084158601</v>
      </c>
      <c r="AF161" s="68">
        <v>28.88035303934446</v>
      </c>
      <c r="AG161" s="68">
        <v>28.714899783485475</v>
      </c>
      <c r="AH161" s="68">
        <v>28.511755514247856</v>
      </c>
      <c r="AI161" s="68">
        <v>30.42215180288208</v>
      </c>
      <c r="AJ161" s="68">
        <v>26.153188522084669</v>
      </c>
      <c r="AK161" s="68">
        <v>28.084086212776771</v>
      </c>
      <c r="AL161" s="68">
        <v>26.945511078381521</v>
      </c>
      <c r="AM161" s="68">
        <v>25.378822117815002</v>
      </c>
      <c r="AN161" s="68">
        <v>27.539239159350892</v>
      </c>
      <c r="AO161" s="68">
        <v>25.667204651038368</v>
      </c>
      <c r="AP161" s="66">
        <v>0.34889240506329117</v>
      </c>
      <c r="AQ161" s="65">
        <v>0.35447593342330186</v>
      </c>
      <c r="AR161" s="65">
        <v>0.34996353026987598</v>
      </c>
      <c r="AS161" s="65">
        <v>0.3495876139487773</v>
      </c>
      <c r="AT161" s="65">
        <v>0.36600757257046695</v>
      </c>
      <c r="AU161" s="65">
        <v>0.36564504632929434</v>
      </c>
      <c r="AV161" s="65">
        <v>0.38325235781651901</v>
      </c>
      <c r="AW161" s="65">
        <v>0.36682546556951062</v>
      </c>
      <c r="AX161" s="65">
        <v>0.36505437893531767</v>
      </c>
      <c r="AY161" s="65">
        <v>0.3779264214046823</v>
      </c>
      <c r="AZ161" s="65">
        <v>0.40939497547197862</v>
      </c>
      <c r="BA161" s="65">
        <v>0.41193766539253163</v>
      </c>
      <c r="BB161" s="69">
        <v>0.41793313069908816</v>
      </c>
    </row>
    <row r="162" spans="1:54" x14ac:dyDescent="0.3">
      <c r="A162" s="14">
        <v>420</v>
      </c>
      <c r="B162" s="40" t="s">
        <v>1543</v>
      </c>
      <c r="C162" s="65">
        <v>1</v>
      </c>
      <c r="D162" s="65" t="s">
        <v>1859</v>
      </c>
      <c r="E162" s="65">
        <v>0</v>
      </c>
      <c r="F162" s="65">
        <v>0</v>
      </c>
      <c r="G162" s="65" t="s">
        <v>1859</v>
      </c>
      <c r="H162" s="65" t="s">
        <v>1859</v>
      </c>
      <c r="I162" s="65" t="s">
        <v>1859</v>
      </c>
      <c r="J162" s="65" t="s">
        <v>1859</v>
      </c>
      <c r="K162" s="65" t="s">
        <v>1859</v>
      </c>
      <c r="L162" s="65">
        <v>1</v>
      </c>
      <c r="M162" s="65" t="s">
        <v>1859</v>
      </c>
      <c r="N162" s="65" t="s">
        <v>1859</v>
      </c>
      <c r="O162" s="65" t="s">
        <v>1859</v>
      </c>
      <c r="P162" s="66">
        <v>0.53846153846153844</v>
      </c>
      <c r="Q162" s="65">
        <v>0.1875</v>
      </c>
      <c r="R162" s="65">
        <v>0.44444444444444442</v>
      </c>
      <c r="S162" s="65">
        <v>0.56521739130434778</v>
      </c>
      <c r="T162" s="65">
        <v>0.42307692307692307</v>
      </c>
      <c r="U162" s="65">
        <v>0.58823529411764708</v>
      </c>
      <c r="V162" s="65">
        <v>0.43478260869565216</v>
      </c>
      <c r="W162" s="65">
        <v>0.4</v>
      </c>
      <c r="X162" s="65">
        <v>0.27272727272727271</v>
      </c>
      <c r="Y162" s="65">
        <v>0.3888888888888889</v>
      </c>
      <c r="Z162" s="65">
        <v>0.54545454545454541</v>
      </c>
      <c r="AA162" s="65">
        <v>0.38095238095238093</v>
      </c>
      <c r="AB162" s="65">
        <v>0.43478260869565216</v>
      </c>
      <c r="AC162" s="67">
        <v>-46.153846153846153</v>
      </c>
      <c r="AD162" s="68" t="s">
        <v>1859</v>
      </c>
      <c r="AE162" s="68">
        <v>44.444444444444443</v>
      </c>
      <c r="AF162" s="68">
        <v>56.521739130434781</v>
      </c>
      <c r="AG162" s="68" t="s">
        <v>1859</v>
      </c>
      <c r="AH162" s="68" t="s">
        <v>1859</v>
      </c>
      <c r="AI162" s="68" t="s">
        <v>1859</v>
      </c>
      <c r="AJ162" s="68" t="s">
        <v>1859</v>
      </c>
      <c r="AK162" s="68" t="s">
        <v>1859</v>
      </c>
      <c r="AL162" s="68">
        <v>-61.111111111111114</v>
      </c>
      <c r="AM162" s="68" t="s">
        <v>1859</v>
      </c>
      <c r="AN162" s="68" t="s">
        <v>1859</v>
      </c>
      <c r="AO162" s="68" t="s">
        <v>1859</v>
      </c>
      <c r="AP162" s="66">
        <v>0.55555555555555558</v>
      </c>
      <c r="AQ162" s="65">
        <v>0.1875</v>
      </c>
      <c r="AR162" s="65">
        <v>0.42857142857142855</v>
      </c>
      <c r="AS162" s="65">
        <v>0.54166666666666663</v>
      </c>
      <c r="AT162" s="65">
        <v>0.42307692307692307</v>
      </c>
      <c r="AU162" s="65">
        <v>0.58823529411764708</v>
      </c>
      <c r="AV162" s="65">
        <v>0.43478260869565216</v>
      </c>
      <c r="AW162" s="65">
        <v>0.4</v>
      </c>
      <c r="AX162" s="65">
        <v>0.27272727272727271</v>
      </c>
      <c r="AY162" s="65">
        <v>0.42105263157894735</v>
      </c>
      <c r="AZ162" s="65">
        <v>0.54545454545454541</v>
      </c>
      <c r="BA162" s="65">
        <v>0.38095238095238093</v>
      </c>
      <c r="BB162" s="69">
        <v>0.43478260869565216</v>
      </c>
    </row>
    <row r="163" spans="1:54" x14ac:dyDescent="0.3">
      <c r="A163" s="14">
        <v>802</v>
      </c>
      <c r="B163" s="40" t="s">
        <v>1544</v>
      </c>
      <c r="C163" s="65">
        <v>0.13445378151260504</v>
      </c>
      <c r="D163" s="65">
        <v>0.10967741935483871</v>
      </c>
      <c r="E163" s="65">
        <v>7.1428571428571425E-2</v>
      </c>
      <c r="F163" s="65">
        <v>0.12972972972972974</v>
      </c>
      <c r="G163" s="65">
        <v>0.11764705882352941</v>
      </c>
      <c r="H163" s="65">
        <v>0.16</v>
      </c>
      <c r="I163" s="65">
        <v>9.3567251461988299E-2</v>
      </c>
      <c r="J163" s="65">
        <v>0.1402439024390244</v>
      </c>
      <c r="K163" s="65">
        <v>0.19289340101522842</v>
      </c>
      <c r="L163" s="65">
        <v>0.14666666666666667</v>
      </c>
      <c r="M163" s="65">
        <v>0.16666666666666666</v>
      </c>
      <c r="N163" s="65">
        <v>0.20434782608695654</v>
      </c>
      <c r="O163" s="65">
        <v>0.22222222222222221</v>
      </c>
      <c r="P163" s="66">
        <v>0.36546184738955823</v>
      </c>
      <c r="Q163" s="65">
        <v>0.35091277890466532</v>
      </c>
      <c r="R163" s="65">
        <v>0.34927332395686828</v>
      </c>
      <c r="S163" s="65">
        <v>0.35266383781235267</v>
      </c>
      <c r="T163" s="65">
        <v>0.36906440996708978</v>
      </c>
      <c r="U163" s="65">
        <v>0.37441860465116278</v>
      </c>
      <c r="V163" s="65">
        <v>0.37965945697192821</v>
      </c>
      <c r="W163" s="65">
        <v>0.39838938891520609</v>
      </c>
      <c r="X163" s="65">
        <v>0.38287638287638287</v>
      </c>
      <c r="Y163" s="65">
        <v>0.39875538535184296</v>
      </c>
      <c r="Z163" s="65">
        <v>0.4064676616915423</v>
      </c>
      <c r="AA163" s="65">
        <v>0.40733399405351833</v>
      </c>
      <c r="AB163" s="65">
        <v>0.42126379137412234</v>
      </c>
      <c r="AC163" s="67">
        <v>23.10080658769532</v>
      </c>
      <c r="AD163" s="68">
        <v>24.12353595498266</v>
      </c>
      <c r="AE163" s="68">
        <v>27.784475252829687</v>
      </c>
      <c r="AF163" s="68">
        <v>22.293410808262294</v>
      </c>
      <c r="AG163" s="68">
        <v>25.141735114356035</v>
      </c>
      <c r="AH163" s="68">
        <v>21.441860465116278</v>
      </c>
      <c r="AI163" s="68">
        <v>28.609220550993992</v>
      </c>
      <c r="AJ163" s="68">
        <v>25.814548647618167</v>
      </c>
      <c r="AK163" s="68">
        <v>18.998298186115445</v>
      </c>
      <c r="AL163" s="68">
        <v>25.20887186851763</v>
      </c>
      <c r="AM163" s="68">
        <v>23.980099502487565</v>
      </c>
      <c r="AN163" s="68">
        <v>20.29861679665618</v>
      </c>
      <c r="AO163" s="68">
        <v>19.904156915190015</v>
      </c>
      <c r="AP163" s="66">
        <v>0.35243960208432024</v>
      </c>
      <c r="AQ163" s="65">
        <v>0.33333333333333331</v>
      </c>
      <c r="AR163" s="65">
        <v>0.32898739678400696</v>
      </c>
      <c r="AS163" s="65">
        <v>0.33477883781439721</v>
      </c>
      <c r="AT163" s="65">
        <v>0.35045711797997386</v>
      </c>
      <c r="AU163" s="65">
        <v>0.35827956989247312</v>
      </c>
      <c r="AV163" s="65">
        <v>0.35878839590443684</v>
      </c>
      <c r="AW163" s="65">
        <v>0.37978021978021981</v>
      </c>
      <c r="AX163" s="65">
        <v>0.36643233743409492</v>
      </c>
      <c r="AY163" s="65">
        <v>0.3742437337942956</v>
      </c>
      <c r="AZ163" s="65">
        <v>0.3843721770551039</v>
      </c>
      <c r="BA163" s="65">
        <v>0.38656583629893237</v>
      </c>
      <c r="BB163" s="69">
        <v>0.40254429804634256</v>
      </c>
    </row>
    <row r="164" spans="1:54" x14ac:dyDescent="0.3">
      <c r="A164" s="14">
        <v>879</v>
      </c>
      <c r="B164" s="40" t="s">
        <v>1545</v>
      </c>
      <c r="C164" s="65">
        <v>8.247422680412371E-2</v>
      </c>
      <c r="D164" s="65">
        <v>6.5934065934065936E-2</v>
      </c>
      <c r="E164" s="65">
        <v>6.2176165803108807E-2</v>
      </c>
      <c r="F164" s="65">
        <v>0.10736196319018405</v>
      </c>
      <c r="G164" s="65">
        <v>7.6923076923076927E-2</v>
      </c>
      <c r="H164" s="65">
        <v>0.13230769230769232</v>
      </c>
      <c r="I164" s="65">
        <v>0.13725490196078433</v>
      </c>
      <c r="J164" s="65">
        <v>0.16272189349112426</v>
      </c>
      <c r="K164" s="65">
        <v>0.12162162162162163</v>
      </c>
      <c r="L164" s="65">
        <v>0.1566579634464752</v>
      </c>
      <c r="M164" s="65">
        <v>0.18453865336658354</v>
      </c>
      <c r="N164" s="65">
        <v>0.18944844124700239</v>
      </c>
      <c r="O164" s="65">
        <v>0.22279792746113988</v>
      </c>
      <c r="P164" s="66">
        <v>0.30256410256410254</v>
      </c>
      <c r="Q164" s="65">
        <v>0.30707563611014288</v>
      </c>
      <c r="R164" s="65">
        <v>0.28237718996908279</v>
      </c>
      <c r="S164" s="65">
        <v>0.29882604055496265</v>
      </c>
      <c r="T164" s="65">
        <v>0.3259180790960452</v>
      </c>
      <c r="U164" s="65">
        <v>0.32708628005657708</v>
      </c>
      <c r="V164" s="65">
        <v>0.33107626514611549</v>
      </c>
      <c r="W164" s="65">
        <v>0.35251798561151076</v>
      </c>
      <c r="X164" s="65">
        <v>0.34777651083238315</v>
      </c>
      <c r="Y164" s="65">
        <v>0.3715651135005974</v>
      </c>
      <c r="Z164" s="65">
        <v>0.3832794830371567</v>
      </c>
      <c r="AA164" s="65">
        <v>0.38907148726376334</v>
      </c>
      <c r="AB164" s="65">
        <v>0.38778054862842892</v>
      </c>
      <c r="AC164" s="67">
        <v>22.008987575997885</v>
      </c>
      <c r="AD164" s="68">
        <v>24.114157017607695</v>
      </c>
      <c r="AE164" s="68">
        <v>22.020102416597396</v>
      </c>
      <c r="AF164" s="68">
        <v>19.146407736477862</v>
      </c>
      <c r="AG164" s="68">
        <v>24.899500217296826</v>
      </c>
      <c r="AH164" s="68">
        <v>19.477858774888475</v>
      </c>
      <c r="AI164" s="68">
        <v>19.382136318533117</v>
      </c>
      <c r="AJ164" s="68">
        <v>18.97960921203865</v>
      </c>
      <c r="AK164" s="68">
        <v>22.615488921076153</v>
      </c>
      <c r="AL164" s="68">
        <v>21.49071500541222</v>
      </c>
      <c r="AM164" s="68">
        <v>19.874082967057316</v>
      </c>
      <c r="AN164" s="68">
        <v>19.962304601676095</v>
      </c>
      <c r="AO164" s="68">
        <v>16.498262116728903</v>
      </c>
      <c r="AP164" s="66">
        <v>0.27517639512508019</v>
      </c>
      <c r="AQ164" s="65">
        <v>0.27992576554283949</v>
      </c>
      <c r="AR164" s="65">
        <v>0.25659690627843496</v>
      </c>
      <c r="AS164" s="65">
        <v>0.27892891297417916</v>
      </c>
      <c r="AT164" s="65">
        <v>0.29936908517350158</v>
      </c>
      <c r="AU164" s="65">
        <v>0.30700919758959722</v>
      </c>
      <c r="AV164" s="65">
        <v>0.31201799485861181</v>
      </c>
      <c r="AW164" s="65">
        <v>0.3309835515273582</v>
      </c>
      <c r="AX164" s="65">
        <v>0.31989336887704101</v>
      </c>
      <c r="AY164" s="65">
        <v>0.3431237042156185</v>
      </c>
      <c r="AZ164" s="65">
        <v>0.35557872784150157</v>
      </c>
      <c r="BA164" s="65">
        <v>0.35987372851631005</v>
      </c>
      <c r="BB164" s="69">
        <v>0.36497134670487108</v>
      </c>
    </row>
    <row r="165" spans="1:54" x14ac:dyDescent="0.3">
      <c r="A165" s="14">
        <v>836</v>
      </c>
      <c r="B165" s="40" t="s">
        <v>1546</v>
      </c>
      <c r="C165" s="65">
        <v>0.13223140495867769</v>
      </c>
      <c r="D165" s="65">
        <v>0.12037037037037036</v>
      </c>
      <c r="E165" s="65">
        <v>0.12903225806451613</v>
      </c>
      <c r="F165" s="65">
        <v>0.15463917525773196</v>
      </c>
      <c r="G165" s="65">
        <v>0.11458333333333333</v>
      </c>
      <c r="H165" s="65">
        <v>0.13186813186813187</v>
      </c>
      <c r="I165" s="65">
        <v>0.19148936170212766</v>
      </c>
      <c r="J165" s="65">
        <v>0.10185185185185185</v>
      </c>
      <c r="K165" s="65">
        <v>0.17266187050359713</v>
      </c>
      <c r="L165" s="65">
        <v>0.16666666666666666</v>
      </c>
      <c r="M165" s="65">
        <v>0.22556390977443608</v>
      </c>
      <c r="N165" s="65">
        <v>0.12686567164179105</v>
      </c>
      <c r="O165" s="65">
        <v>0.15702479338842976</v>
      </c>
      <c r="P165" s="66">
        <v>0.36629064366290642</v>
      </c>
      <c r="Q165" s="65">
        <v>0.35375868603916616</v>
      </c>
      <c r="R165" s="65">
        <v>0.34900990099009899</v>
      </c>
      <c r="S165" s="65">
        <v>0.35625000000000001</v>
      </c>
      <c r="T165" s="65">
        <v>0.36156156156156155</v>
      </c>
      <c r="U165" s="65">
        <v>0.39006211180124223</v>
      </c>
      <c r="V165" s="65">
        <v>0.40213299874529485</v>
      </c>
      <c r="W165" s="65">
        <v>0.3907035175879397</v>
      </c>
      <c r="X165" s="65">
        <v>0.35904082955281919</v>
      </c>
      <c r="Y165" s="65">
        <v>0.40095628415300544</v>
      </c>
      <c r="Z165" s="65">
        <v>0.39484396200814109</v>
      </c>
      <c r="AA165" s="65">
        <v>0.40248691099476441</v>
      </c>
      <c r="AB165" s="65">
        <v>0.43160054719562241</v>
      </c>
      <c r="AC165" s="67">
        <v>23.405923870422875</v>
      </c>
      <c r="AD165" s="68">
        <v>23.33883156687958</v>
      </c>
      <c r="AE165" s="68">
        <v>21.997764292558287</v>
      </c>
      <c r="AF165" s="68">
        <v>20.161082474226806</v>
      </c>
      <c r="AG165" s="68">
        <v>24.697822822822822</v>
      </c>
      <c r="AH165" s="68">
        <v>25.819397993311032</v>
      </c>
      <c r="AI165" s="68">
        <v>21.064363704316719</v>
      </c>
      <c r="AJ165" s="68">
        <v>28.885166573608785</v>
      </c>
      <c r="AK165" s="68">
        <v>18.637895904922207</v>
      </c>
      <c r="AL165" s="68">
        <v>23.428961748633878</v>
      </c>
      <c r="AM165" s="68">
        <v>16.928005223370501</v>
      </c>
      <c r="AN165" s="68">
        <v>27.562123935297333</v>
      </c>
      <c r="AO165" s="68">
        <v>27.45757538071927</v>
      </c>
      <c r="AP165" s="66">
        <v>0.34889434889434889</v>
      </c>
      <c r="AQ165" s="65">
        <v>0.33885274985215846</v>
      </c>
      <c r="AR165" s="65">
        <v>0.33703920421299005</v>
      </c>
      <c r="AS165" s="65">
        <v>0.34472598703594581</v>
      </c>
      <c r="AT165" s="65">
        <v>0.3480976717773992</v>
      </c>
      <c r="AU165" s="65">
        <v>0.37624926513815404</v>
      </c>
      <c r="AV165" s="65">
        <v>0.39040284360189575</v>
      </c>
      <c r="AW165" s="65">
        <v>0.37235294117647061</v>
      </c>
      <c r="AX165" s="65">
        <v>0.34363852556480379</v>
      </c>
      <c r="AY165" s="65">
        <v>0.37997512437810943</v>
      </c>
      <c r="AZ165" s="65">
        <v>0.3808338518979465</v>
      </c>
      <c r="BA165" s="65">
        <v>0.38026474127557158</v>
      </c>
      <c r="BB165" s="69">
        <v>0.41061276058117496</v>
      </c>
    </row>
    <row r="166" spans="1:54" x14ac:dyDescent="0.3">
      <c r="A166" s="14">
        <v>933</v>
      </c>
      <c r="B166" s="40" t="s">
        <v>1547</v>
      </c>
      <c r="C166" s="65">
        <v>8.2621082621082614E-2</v>
      </c>
      <c r="D166" s="65">
        <v>7.3232323232323232E-2</v>
      </c>
      <c r="E166" s="65">
        <v>9.5022624434389136E-2</v>
      </c>
      <c r="F166" s="65">
        <v>0.11793611793611794</v>
      </c>
      <c r="G166" s="65">
        <v>9.7625329815303433E-2</v>
      </c>
      <c r="H166" s="65">
        <v>0.10918114143920596</v>
      </c>
      <c r="I166" s="65">
        <v>0.10198300283286119</v>
      </c>
      <c r="J166" s="65">
        <v>0.10810810810810811</v>
      </c>
      <c r="K166" s="65">
        <v>0.12325581395348838</v>
      </c>
      <c r="L166" s="65">
        <v>0.13253012048192772</v>
      </c>
      <c r="M166" s="65">
        <v>0.15094339622641509</v>
      </c>
      <c r="N166" s="65">
        <v>0.13572854291417166</v>
      </c>
      <c r="O166" s="65">
        <v>0.13771186440677965</v>
      </c>
      <c r="P166" s="66">
        <v>0.31168831168831168</v>
      </c>
      <c r="Q166" s="65">
        <v>0.298703888334995</v>
      </c>
      <c r="R166" s="65">
        <v>0.30254545454545456</v>
      </c>
      <c r="S166" s="65">
        <v>0.30603370175756478</v>
      </c>
      <c r="T166" s="65">
        <v>0.31275646743978591</v>
      </c>
      <c r="U166" s="65">
        <v>0.32628726287262871</v>
      </c>
      <c r="V166" s="65">
        <v>0.31842867487328025</v>
      </c>
      <c r="W166" s="65">
        <v>0.31478034251675352</v>
      </c>
      <c r="X166" s="65">
        <v>0.31169074873334585</v>
      </c>
      <c r="Y166" s="65">
        <v>0.32148468185388845</v>
      </c>
      <c r="Z166" s="65">
        <v>0.3565923765882108</v>
      </c>
      <c r="AA166" s="65">
        <v>0.35121855345911951</v>
      </c>
      <c r="AB166" s="65">
        <v>0.3660660052642235</v>
      </c>
      <c r="AC166" s="67">
        <v>22.906722906722905</v>
      </c>
      <c r="AD166" s="68">
        <v>22.547156510267179</v>
      </c>
      <c r="AE166" s="68">
        <v>20.752283011106542</v>
      </c>
      <c r="AF166" s="68">
        <v>18.809758382144683</v>
      </c>
      <c r="AG166" s="68">
        <v>21.513113762448249</v>
      </c>
      <c r="AH166" s="68">
        <v>21.710612143342274</v>
      </c>
      <c r="AI166" s="68">
        <v>21.644567204041905</v>
      </c>
      <c r="AJ166" s="68">
        <v>20.667223440864539</v>
      </c>
      <c r="AK166" s="68">
        <v>18.843493477985746</v>
      </c>
      <c r="AL166" s="68">
        <v>18.895456137196074</v>
      </c>
      <c r="AM166" s="68">
        <v>20.564898036179571</v>
      </c>
      <c r="AN166" s="68">
        <v>21.549001054494784</v>
      </c>
      <c r="AO166" s="68">
        <v>22.835414085744386</v>
      </c>
      <c r="AP166" s="66">
        <v>0.29645766243606742</v>
      </c>
      <c r="AQ166" s="65">
        <v>0.28220291997782293</v>
      </c>
      <c r="AR166" s="65">
        <v>0.28710871760350049</v>
      </c>
      <c r="AS166" s="65">
        <v>0.29311508606142422</v>
      </c>
      <c r="AT166" s="65">
        <v>0.29913101604278075</v>
      </c>
      <c r="AU166" s="65">
        <v>0.31155271135062312</v>
      </c>
      <c r="AV166" s="65">
        <v>0.30542793942487662</v>
      </c>
      <c r="AW166" s="65">
        <v>0.30271691498685366</v>
      </c>
      <c r="AX166" s="65">
        <v>0.29762111477687098</v>
      </c>
      <c r="AY166" s="65">
        <v>0.30724532413292172</v>
      </c>
      <c r="AZ166" s="65">
        <v>0.33614706434064906</v>
      </c>
      <c r="BA166" s="65">
        <v>0.33190195025943819</v>
      </c>
      <c r="BB166" s="69">
        <v>0.34614673812603952</v>
      </c>
    </row>
    <row r="167" spans="1:54" x14ac:dyDescent="0.3">
      <c r="A167" s="14">
        <v>803</v>
      </c>
      <c r="B167" s="40" t="s">
        <v>1548</v>
      </c>
      <c r="C167" s="65">
        <v>7.5144508670520235E-2</v>
      </c>
      <c r="D167" s="65">
        <v>9.0476190476190474E-2</v>
      </c>
      <c r="E167" s="65">
        <v>0.10377358490566038</v>
      </c>
      <c r="F167" s="65">
        <v>0.10588235294117647</v>
      </c>
      <c r="G167" s="65">
        <v>0.13142857142857142</v>
      </c>
      <c r="H167" s="65">
        <v>9.9378881987577633E-2</v>
      </c>
      <c r="I167" s="65">
        <v>0.10526315789473684</v>
      </c>
      <c r="J167" s="65">
        <v>0.17142857142857143</v>
      </c>
      <c r="K167" s="65">
        <v>0.16574585635359115</v>
      </c>
      <c r="L167" s="65">
        <v>0.13852813852813853</v>
      </c>
      <c r="M167" s="65">
        <v>0.13333333333333333</v>
      </c>
      <c r="N167" s="65">
        <v>0.10305343511450382</v>
      </c>
      <c r="O167" s="65">
        <v>0.13100436681222707</v>
      </c>
      <c r="P167" s="66">
        <v>0.28843995510662179</v>
      </c>
      <c r="Q167" s="65">
        <v>0.29451327433628316</v>
      </c>
      <c r="R167" s="65">
        <v>0.26521438450899032</v>
      </c>
      <c r="S167" s="65">
        <v>0.2900067521944632</v>
      </c>
      <c r="T167" s="65">
        <v>0.28145354816592388</v>
      </c>
      <c r="U167" s="65">
        <v>0.29771505376344087</v>
      </c>
      <c r="V167" s="65">
        <v>0.31943065210195298</v>
      </c>
      <c r="W167" s="65">
        <v>0.31944910984212294</v>
      </c>
      <c r="X167" s="65">
        <v>0.3209672076846638</v>
      </c>
      <c r="Y167" s="65">
        <v>0.33542423241994057</v>
      </c>
      <c r="Z167" s="65">
        <v>0.34602194787379975</v>
      </c>
      <c r="AA167" s="65">
        <v>0.35634588563458858</v>
      </c>
      <c r="AB167" s="65">
        <v>0.3732443820224719</v>
      </c>
      <c r="AC167" s="67">
        <v>21.329544643610156</v>
      </c>
      <c r="AD167" s="68">
        <v>20.403708386009267</v>
      </c>
      <c r="AE167" s="68">
        <v>16.144079960332995</v>
      </c>
      <c r="AF167" s="68">
        <v>18.412439925328673</v>
      </c>
      <c r="AG167" s="68">
        <v>15.002497673735245</v>
      </c>
      <c r="AH167" s="68">
        <v>19.833617177586323</v>
      </c>
      <c r="AI167" s="68">
        <v>21.416749420721615</v>
      </c>
      <c r="AJ167" s="68">
        <v>14.80205384135515</v>
      </c>
      <c r="AK167" s="68">
        <v>15.522135133107264</v>
      </c>
      <c r="AL167" s="68">
        <v>19.689609389180205</v>
      </c>
      <c r="AM167" s="68">
        <v>21.268861454046643</v>
      </c>
      <c r="AN167" s="68">
        <v>25.329245052008474</v>
      </c>
      <c r="AO167" s="68">
        <v>24.224001521024483</v>
      </c>
      <c r="AP167" s="66">
        <v>0.27547434996486297</v>
      </c>
      <c r="AQ167" s="65">
        <v>0.28039538714991763</v>
      </c>
      <c r="AR167" s="65">
        <v>0.25418814432989689</v>
      </c>
      <c r="AS167" s="65">
        <v>0.28001277139208175</v>
      </c>
      <c r="AT167" s="65">
        <v>0.27296248382923671</v>
      </c>
      <c r="AU167" s="65">
        <v>0.28753586228881095</v>
      </c>
      <c r="AV167" s="65">
        <v>0.30917113142136782</v>
      </c>
      <c r="AW167" s="65">
        <v>0.3128007699711261</v>
      </c>
      <c r="AX167" s="65">
        <v>0.31218750000000001</v>
      </c>
      <c r="AY167" s="65">
        <v>0.32147239263803679</v>
      </c>
      <c r="AZ167" s="65">
        <v>0.33173384516954574</v>
      </c>
      <c r="BA167" s="65">
        <v>0.33514376996805112</v>
      </c>
      <c r="BB167" s="69">
        <v>0.35521611959701005</v>
      </c>
    </row>
    <row r="168" spans="1:54" x14ac:dyDescent="0.3">
      <c r="A168" s="14">
        <v>866</v>
      </c>
      <c r="B168" s="40" t="s">
        <v>1549</v>
      </c>
      <c r="C168" s="65">
        <v>6.7357512953367879E-2</v>
      </c>
      <c r="D168" s="65">
        <v>3.6842105263157891E-2</v>
      </c>
      <c r="E168" s="65">
        <v>8.8082901554404139E-2</v>
      </c>
      <c r="F168" s="65">
        <v>9.4117647058823528E-2</v>
      </c>
      <c r="G168" s="65">
        <v>2.7027027027027029E-2</v>
      </c>
      <c r="H168" s="65">
        <v>0.1206896551724138</v>
      </c>
      <c r="I168" s="65">
        <v>0.10144927536231885</v>
      </c>
      <c r="J168" s="65">
        <v>6.8965517241379309E-2</v>
      </c>
      <c r="K168" s="65">
        <v>0.1016260162601626</v>
      </c>
      <c r="L168" s="65">
        <v>0.1111111111111111</v>
      </c>
      <c r="M168" s="65">
        <v>9.8901098901098897E-2</v>
      </c>
      <c r="N168" s="65">
        <v>0.11071428571428571</v>
      </c>
      <c r="O168" s="65">
        <v>9.2369477911646583E-2</v>
      </c>
      <c r="P168" s="66">
        <v>0.27012072434607648</v>
      </c>
      <c r="Q168" s="65">
        <v>0.24660103141115799</v>
      </c>
      <c r="R168" s="65">
        <v>0.23249299719887956</v>
      </c>
      <c r="S168" s="65">
        <v>0.25682261208577001</v>
      </c>
      <c r="T168" s="65">
        <v>0.24457034938621341</v>
      </c>
      <c r="U168" s="65">
        <v>0.26128590971272231</v>
      </c>
      <c r="V168" s="65">
        <v>0.26305320735952264</v>
      </c>
      <c r="W168" s="65">
        <v>0.28974739970282321</v>
      </c>
      <c r="X168" s="65">
        <v>0.28765743073047861</v>
      </c>
      <c r="Y168" s="65">
        <v>0.3359880537580886</v>
      </c>
      <c r="Z168" s="65">
        <v>0.32948846539618859</v>
      </c>
      <c r="AA168" s="65">
        <v>0.32501248127808285</v>
      </c>
      <c r="AB168" s="65">
        <v>0.3231292517006803</v>
      </c>
      <c r="AC168" s="67">
        <v>20.276321139270859</v>
      </c>
      <c r="AD168" s="68">
        <v>20.97589261480001</v>
      </c>
      <c r="AE168" s="68">
        <v>14.441009564447544</v>
      </c>
      <c r="AF168" s="68">
        <v>16.270496502694648</v>
      </c>
      <c r="AG168" s="68">
        <v>21.754332235918639</v>
      </c>
      <c r="AH168" s="68">
        <v>14.059625454030849</v>
      </c>
      <c r="AI168" s="68">
        <v>16.160393199720382</v>
      </c>
      <c r="AJ168" s="68">
        <v>22.078188246144389</v>
      </c>
      <c r="AK168" s="68">
        <v>18.6031414470316</v>
      </c>
      <c r="AL168" s="68">
        <v>22.487694264697751</v>
      </c>
      <c r="AM168" s="68">
        <v>23.058736649508973</v>
      </c>
      <c r="AN168" s="68">
        <v>21.429819556379716</v>
      </c>
      <c r="AO168" s="68">
        <v>23.075977378903374</v>
      </c>
      <c r="AP168" s="66">
        <v>0.2521779000458505</v>
      </c>
      <c r="AQ168" s="65">
        <v>0.22944468359879466</v>
      </c>
      <c r="AR168" s="65">
        <v>0.22055674518201285</v>
      </c>
      <c r="AS168" s="65">
        <v>0.24437443744374437</v>
      </c>
      <c r="AT168" s="65">
        <v>0.22709509335649153</v>
      </c>
      <c r="AU168" s="65">
        <v>0.2509505703422053</v>
      </c>
      <c r="AV168" s="65">
        <v>0.2435505028421513</v>
      </c>
      <c r="AW168" s="65">
        <v>0.26447368421052631</v>
      </c>
      <c r="AX168" s="65">
        <v>0.26714477812640069</v>
      </c>
      <c r="AY168" s="65">
        <v>0.31333930170098478</v>
      </c>
      <c r="AZ168" s="65">
        <v>0.30172033524481695</v>
      </c>
      <c r="BA168" s="65">
        <v>0.29872974156811211</v>
      </c>
      <c r="BB168" s="69">
        <v>0.29822280017338537</v>
      </c>
    </row>
    <row r="169" spans="1:54" x14ac:dyDescent="0.3">
      <c r="A169" s="14">
        <v>880</v>
      </c>
      <c r="B169" s="40" t="s">
        <v>1550</v>
      </c>
      <c r="C169" s="65">
        <v>0.10280373831775701</v>
      </c>
      <c r="D169" s="65">
        <v>0.11055276381909548</v>
      </c>
      <c r="E169" s="65">
        <v>0.116751269035533</v>
      </c>
      <c r="F169" s="65">
        <v>7.0707070707070704E-2</v>
      </c>
      <c r="G169" s="65">
        <v>9.0909090909090912E-2</v>
      </c>
      <c r="H169" s="65">
        <v>0.1368421052631579</v>
      </c>
      <c r="I169" s="65">
        <v>0.14438502673796791</v>
      </c>
      <c r="J169" s="65">
        <v>0.15168539325842698</v>
      </c>
      <c r="K169" s="65">
        <v>0.14130434782608695</v>
      </c>
      <c r="L169" s="65">
        <v>0.14545454545454545</v>
      </c>
      <c r="M169" s="65">
        <v>0.22916666666666666</v>
      </c>
      <c r="N169" s="65">
        <v>0.19047619047619047</v>
      </c>
      <c r="O169" s="65">
        <v>0.18316831683168316</v>
      </c>
      <c r="P169" s="66">
        <v>0.38139534883720932</v>
      </c>
      <c r="Q169" s="65">
        <v>0.34965570007651109</v>
      </c>
      <c r="R169" s="65">
        <v>0.33605341246290799</v>
      </c>
      <c r="S169" s="65">
        <v>0.3794162826420891</v>
      </c>
      <c r="T169" s="65">
        <v>0.35815338793745344</v>
      </c>
      <c r="U169" s="65">
        <v>0.37796976241900648</v>
      </c>
      <c r="V169" s="65">
        <v>0.36804564907275322</v>
      </c>
      <c r="W169" s="65">
        <v>0.3991031390134529</v>
      </c>
      <c r="X169" s="65">
        <v>0.40073529411764708</v>
      </c>
      <c r="Y169" s="65">
        <v>0.39534883720930231</v>
      </c>
      <c r="Z169" s="65">
        <v>0.41540905480540113</v>
      </c>
      <c r="AA169" s="65">
        <v>0.41521394611727419</v>
      </c>
      <c r="AB169" s="65">
        <v>0.42911877394636017</v>
      </c>
      <c r="AC169" s="67">
        <v>27.859161051945229</v>
      </c>
      <c r="AD169" s="68">
        <v>23.910293625741559</v>
      </c>
      <c r="AE169" s="68">
        <v>21.930214342737496</v>
      </c>
      <c r="AF169" s="68">
        <v>30.870921193501839</v>
      </c>
      <c r="AG169" s="68">
        <v>26.72442970283625</v>
      </c>
      <c r="AH169" s="68">
        <v>24.112765715584857</v>
      </c>
      <c r="AI169" s="68">
        <v>22.36606223347853</v>
      </c>
      <c r="AJ169" s="68">
        <v>24.741774575502593</v>
      </c>
      <c r="AK169" s="68">
        <v>25.943094629156015</v>
      </c>
      <c r="AL169" s="68">
        <v>24.989429175475685</v>
      </c>
      <c r="AM169" s="68">
        <v>18.624238813873447</v>
      </c>
      <c r="AN169" s="68">
        <v>22.473775564108372</v>
      </c>
      <c r="AO169" s="68">
        <v>24.595045711467701</v>
      </c>
      <c r="AP169" s="66">
        <v>0.34175531914893614</v>
      </c>
      <c r="AQ169" s="65">
        <v>0.31806108897742363</v>
      </c>
      <c r="AR169" s="65">
        <v>0.3080906148867314</v>
      </c>
      <c r="AS169" s="65">
        <v>0.33866666666666667</v>
      </c>
      <c r="AT169" s="65">
        <v>0.32549019607843138</v>
      </c>
      <c r="AU169" s="65">
        <v>0.34895503483217227</v>
      </c>
      <c r="AV169" s="65">
        <v>0.34172435494021397</v>
      </c>
      <c r="AW169" s="65">
        <v>0.37005277044854884</v>
      </c>
      <c r="AX169" s="65">
        <v>0.36981865284974091</v>
      </c>
      <c r="AY169" s="65">
        <v>0.36782376502002673</v>
      </c>
      <c r="AZ169" s="65">
        <v>0.39076498966230189</v>
      </c>
      <c r="BA169" s="65">
        <v>0.38315217391304346</v>
      </c>
      <c r="BB169" s="69">
        <v>0.39615129396151294</v>
      </c>
    </row>
    <row r="170" spans="1:54" x14ac:dyDescent="0.3">
      <c r="A170" s="14">
        <v>865</v>
      </c>
      <c r="B170" s="40" t="s">
        <v>1551</v>
      </c>
      <c r="C170" s="65">
        <v>4.4534412955465584E-2</v>
      </c>
      <c r="D170" s="65">
        <v>8.6363636363636365E-2</v>
      </c>
      <c r="E170" s="65">
        <v>8.2437275985663083E-2</v>
      </c>
      <c r="F170" s="65">
        <v>8.0971659919028341E-2</v>
      </c>
      <c r="G170" s="65">
        <v>7.5949367088607597E-2</v>
      </c>
      <c r="H170" s="65">
        <v>8.943089430894309E-2</v>
      </c>
      <c r="I170" s="65">
        <v>0.14285714285714285</v>
      </c>
      <c r="J170" s="65">
        <v>0.125</v>
      </c>
      <c r="K170" s="65">
        <v>0.12549019607843137</v>
      </c>
      <c r="L170" s="65">
        <v>0.17228464419475656</v>
      </c>
      <c r="M170" s="65">
        <v>0.15646258503401361</v>
      </c>
      <c r="N170" s="65">
        <v>0.11904761904761904</v>
      </c>
      <c r="O170" s="65">
        <v>0.1749271137026239</v>
      </c>
      <c r="P170" s="66">
        <v>0.339479142659599</v>
      </c>
      <c r="Q170" s="65">
        <v>0.33788245652652432</v>
      </c>
      <c r="R170" s="65">
        <v>0.33846482788112037</v>
      </c>
      <c r="S170" s="65">
        <v>0.33409658617818483</v>
      </c>
      <c r="T170" s="65">
        <v>0.35458497205547507</v>
      </c>
      <c r="U170" s="65">
        <v>0.36532693461307736</v>
      </c>
      <c r="V170" s="65">
        <v>0.37651331719128328</v>
      </c>
      <c r="W170" s="65">
        <v>0.38052373158756136</v>
      </c>
      <c r="X170" s="65">
        <v>0.36809447558046438</v>
      </c>
      <c r="Y170" s="65">
        <v>0.40700040700040702</v>
      </c>
      <c r="Z170" s="65">
        <v>0.41247870528109026</v>
      </c>
      <c r="AA170" s="65">
        <v>0.42565656565656568</v>
      </c>
      <c r="AB170" s="65">
        <v>0.43459302325581395</v>
      </c>
      <c r="AC170" s="67">
        <v>29.494472970413344</v>
      </c>
      <c r="AD170" s="68">
        <v>25.151882016288795</v>
      </c>
      <c r="AE170" s="68">
        <v>25.602755189545729</v>
      </c>
      <c r="AF170" s="68">
        <v>25.312492625915649</v>
      </c>
      <c r="AG170" s="68">
        <v>27.863560496686745</v>
      </c>
      <c r="AH170" s="68">
        <v>27.58960403041343</v>
      </c>
      <c r="AI170" s="68">
        <v>23.365617433414045</v>
      </c>
      <c r="AJ170" s="68">
        <v>25.552373158756136</v>
      </c>
      <c r="AK170" s="68">
        <v>24.260427950203301</v>
      </c>
      <c r="AL170" s="68">
        <v>23.471576280565046</v>
      </c>
      <c r="AM170" s="68">
        <v>25.601612024707666</v>
      </c>
      <c r="AN170" s="68">
        <v>30.660894660894666</v>
      </c>
      <c r="AO170" s="68">
        <v>25.966590955319003</v>
      </c>
      <c r="AP170" s="66">
        <v>0.32359354557348452</v>
      </c>
      <c r="AQ170" s="65">
        <v>0.32626495905941633</v>
      </c>
      <c r="AR170" s="65">
        <v>0.32405165456012913</v>
      </c>
      <c r="AS170" s="65">
        <v>0.32171847158978423</v>
      </c>
      <c r="AT170" s="65">
        <v>0.34155485398579322</v>
      </c>
      <c r="AU170" s="65">
        <v>0.35239184295788067</v>
      </c>
      <c r="AV170" s="65">
        <v>0.36671177266576455</v>
      </c>
      <c r="AW170" s="65">
        <v>0.36971003134796238</v>
      </c>
      <c r="AX170" s="65">
        <v>0.35631308322224337</v>
      </c>
      <c r="AY170" s="65">
        <v>0.39490445859872614</v>
      </c>
      <c r="AZ170" s="65">
        <v>0.3973947895791583</v>
      </c>
      <c r="BA170" s="65">
        <v>0.40616723420355655</v>
      </c>
      <c r="BB170" s="69">
        <v>0.41732893971699941</v>
      </c>
    </row>
    <row r="171" spans="1:54" s="46" customFormat="1" ht="22.5" customHeight="1" x14ac:dyDescent="0.3">
      <c r="A171" s="74" t="s">
        <v>1552</v>
      </c>
      <c r="B171" s="52" t="s">
        <v>1552</v>
      </c>
      <c r="C171" s="75">
        <v>0.14221434415053177</v>
      </c>
      <c r="D171" s="75">
        <v>0.15087416892391037</v>
      </c>
      <c r="E171" s="75">
        <v>0.15925618741961464</v>
      </c>
      <c r="F171" s="75">
        <v>0.17380062844842517</v>
      </c>
      <c r="G171" s="75">
        <v>0.18608428613123865</v>
      </c>
      <c r="H171" s="75">
        <v>0.19761244111763568</v>
      </c>
      <c r="I171" s="75">
        <v>0.20268529462542664</v>
      </c>
      <c r="J171" s="75">
        <v>0.21339282125487358</v>
      </c>
      <c r="K171" s="75">
        <v>0.22305583795539655</v>
      </c>
      <c r="L171" s="75">
        <v>0.24149407819545096</v>
      </c>
      <c r="M171" s="75">
        <v>0.25659514159974139</v>
      </c>
      <c r="N171" s="75">
        <v>0.26181150693900457</v>
      </c>
      <c r="O171" s="75">
        <v>0.26255321774541862</v>
      </c>
      <c r="P171" s="76">
        <v>0.33455940680867408</v>
      </c>
      <c r="Q171" s="75">
        <v>0.34007141829936949</v>
      </c>
      <c r="R171" s="75">
        <v>0.33950340017299985</v>
      </c>
      <c r="S171" s="75">
        <v>0.349468285244668</v>
      </c>
      <c r="T171" s="75">
        <v>0.36178847634412348</v>
      </c>
      <c r="U171" s="75">
        <v>0.37417235567996798</v>
      </c>
      <c r="V171" s="75">
        <v>0.38284835409456142</v>
      </c>
      <c r="W171" s="75">
        <v>0.38814779042703107</v>
      </c>
      <c r="X171" s="75">
        <v>0.39067866848367483</v>
      </c>
      <c r="Y171" s="75">
        <v>0.41601326251803639</v>
      </c>
      <c r="Z171" s="75">
        <v>0.43260037149646663</v>
      </c>
      <c r="AA171" s="75">
        <v>0.43872624951016698</v>
      </c>
      <c r="AB171" s="75">
        <v>0.44866106384089366</v>
      </c>
      <c r="AC171" s="77">
        <v>19.234506265814229</v>
      </c>
      <c r="AD171" s="78">
        <v>18.919724937545912</v>
      </c>
      <c r="AE171" s="78">
        <v>18.024721275338521</v>
      </c>
      <c r="AF171" s="78">
        <v>17.566765679624282</v>
      </c>
      <c r="AG171" s="78">
        <v>17.570419021288483</v>
      </c>
      <c r="AH171" s="78">
        <v>17.655991456233231</v>
      </c>
      <c r="AI171" s="78">
        <v>18.016305946913477</v>
      </c>
      <c r="AJ171" s="78">
        <v>17.47549691721575</v>
      </c>
      <c r="AK171" s="78">
        <v>16.762283052827829</v>
      </c>
      <c r="AL171" s="78">
        <v>17.451918432258541</v>
      </c>
      <c r="AM171" s="78">
        <v>17.600522989672523</v>
      </c>
      <c r="AN171" s="78">
        <v>17.691474257116241</v>
      </c>
      <c r="AO171" s="78">
        <v>18.610784609547505</v>
      </c>
      <c r="AP171" s="76">
        <v>0.30683568276428863</v>
      </c>
      <c r="AQ171" s="75">
        <v>0.31334368819910563</v>
      </c>
      <c r="AR171" s="75">
        <v>0.31421705844659542</v>
      </c>
      <c r="AS171" s="75">
        <v>0.32522823333401618</v>
      </c>
      <c r="AT171" s="75">
        <v>0.3385474278942589</v>
      </c>
      <c r="AU171" s="75">
        <v>0.35147024658989079</v>
      </c>
      <c r="AV171" s="75">
        <v>0.36023800198334988</v>
      </c>
      <c r="AW171" s="75">
        <v>0.36565538814919302</v>
      </c>
      <c r="AX171" s="75">
        <v>0.36820666941554198</v>
      </c>
      <c r="AY171" s="75">
        <v>0.39155884381995582</v>
      </c>
      <c r="AZ171" s="75">
        <v>0.40742130602038512</v>
      </c>
      <c r="BA171" s="75">
        <v>0.41231573178436909</v>
      </c>
      <c r="BB171" s="79">
        <v>0.4217283377384099</v>
      </c>
    </row>
    <row r="172" spans="1:54" x14ac:dyDescent="0.3">
      <c r="A172" s="40" t="s">
        <v>1553</v>
      </c>
    </row>
    <row r="173" spans="1:54" x14ac:dyDescent="0.3">
      <c r="E173" s="80"/>
      <c r="R173" s="80"/>
      <c r="AD173" s="80"/>
      <c r="AE173" s="80"/>
      <c r="AR173" s="80"/>
    </row>
    <row r="174" spans="1:54" x14ac:dyDescent="0.3">
      <c r="A174" s="40" t="s">
        <v>1554</v>
      </c>
    </row>
    <row r="175" spans="1:54" x14ac:dyDescent="0.3">
      <c r="A175" s="40" t="s">
        <v>1555</v>
      </c>
    </row>
    <row r="176" spans="1:54" x14ac:dyDescent="0.3">
      <c r="A176" s="40" t="s">
        <v>1556</v>
      </c>
    </row>
    <row r="177" spans="1:50" x14ac:dyDescent="0.3">
      <c r="A177" s="40" t="s">
        <v>1557</v>
      </c>
    </row>
    <row r="179" spans="1:50" x14ac:dyDescent="0.3">
      <c r="A179" s="81" t="s">
        <v>1383</v>
      </c>
    </row>
    <row r="182" spans="1:50" s="41" customFormat="1" x14ac:dyDescent="0.3">
      <c r="A182" s="40"/>
      <c r="E182" s="40"/>
      <c r="F182" s="40"/>
      <c r="G182" s="40"/>
      <c r="H182" s="40"/>
      <c r="I182" s="40"/>
      <c r="J182" s="40"/>
      <c r="K182" s="40"/>
      <c r="S182" s="40"/>
      <c r="T182" s="40"/>
      <c r="U182" s="40"/>
      <c r="V182" s="40"/>
      <c r="W182" s="40"/>
      <c r="X182" s="40"/>
      <c r="AE182" s="40"/>
      <c r="AF182" s="40"/>
      <c r="AG182" s="40"/>
      <c r="AH182" s="40"/>
      <c r="AI182" s="40"/>
      <c r="AJ182" s="40"/>
      <c r="AK182" s="40"/>
      <c r="AS182" s="40"/>
      <c r="AT182" s="40"/>
      <c r="AU182" s="40"/>
      <c r="AV182" s="40"/>
      <c r="AW182" s="40"/>
      <c r="AX182" s="40"/>
    </row>
    <row r="183" spans="1:50" s="41" customFormat="1" x14ac:dyDescent="0.3">
      <c r="A183" s="40"/>
      <c r="E183" s="40"/>
      <c r="F183" s="40"/>
      <c r="G183" s="40"/>
      <c r="H183" s="40"/>
      <c r="I183" s="40"/>
      <c r="J183" s="40"/>
      <c r="K183" s="40"/>
      <c r="S183" s="40"/>
      <c r="T183" s="40"/>
      <c r="U183" s="40"/>
      <c r="V183" s="40"/>
      <c r="W183" s="40"/>
      <c r="X183" s="40"/>
      <c r="AE183" s="40"/>
      <c r="AF183" s="40"/>
      <c r="AG183" s="40"/>
      <c r="AH183" s="40"/>
      <c r="AI183" s="40"/>
      <c r="AJ183" s="40"/>
      <c r="AK183" s="40"/>
      <c r="AS183" s="40"/>
      <c r="AT183" s="40"/>
      <c r="AU183" s="40"/>
      <c r="AV183" s="40"/>
      <c r="AW183" s="40"/>
      <c r="AX183" s="40"/>
    </row>
    <row r="184" spans="1:50" s="41" customFormat="1" x14ac:dyDescent="0.3">
      <c r="A184" s="40"/>
      <c r="E184" s="40"/>
      <c r="F184" s="40"/>
      <c r="G184" s="40"/>
      <c r="H184" s="40"/>
      <c r="I184" s="40"/>
      <c r="J184" s="40"/>
      <c r="K184" s="40"/>
      <c r="S184" s="40"/>
      <c r="T184" s="40"/>
      <c r="U184" s="40"/>
      <c r="V184" s="40"/>
      <c r="W184" s="40"/>
      <c r="X184" s="40"/>
      <c r="AE184" s="40"/>
      <c r="AF184" s="40"/>
      <c r="AG184" s="40"/>
      <c r="AH184" s="40"/>
      <c r="AI184" s="40"/>
      <c r="AJ184" s="40"/>
      <c r="AK184" s="40"/>
      <c r="AS184" s="40"/>
      <c r="AT184" s="40"/>
      <c r="AU184" s="40"/>
      <c r="AV184" s="40"/>
      <c r="AW184" s="40"/>
      <c r="AX184" s="40"/>
    </row>
    <row r="185" spans="1:50" s="41" customFormat="1" x14ac:dyDescent="0.3">
      <c r="A185" s="40"/>
      <c r="E185" s="40"/>
      <c r="F185" s="40"/>
      <c r="G185" s="40"/>
      <c r="H185" s="40"/>
      <c r="I185" s="40"/>
      <c r="J185" s="40"/>
      <c r="K185" s="40"/>
      <c r="S185" s="40"/>
      <c r="T185" s="40"/>
      <c r="U185" s="40"/>
      <c r="V185" s="40"/>
      <c r="W185" s="40"/>
      <c r="X185" s="40"/>
      <c r="AE185" s="40"/>
      <c r="AF185" s="40"/>
      <c r="AG185" s="40"/>
      <c r="AH185" s="40"/>
      <c r="AI185" s="40"/>
      <c r="AJ185" s="40"/>
      <c r="AK185" s="40"/>
      <c r="AS185" s="40"/>
      <c r="AT185" s="40"/>
      <c r="AU185" s="40"/>
      <c r="AV185" s="40"/>
      <c r="AW185" s="40"/>
      <c r="AX185" s="40"/>
    </row>
    <row r="186" spans="1:50" x14ac:dyDescent="0.3">
      <c r="A186" s="41"/>
    </row>
    <row r="187" spans="1:50" x14ac:dyDescent="0.3">
      <c r="A187" s="41"/>
    </row>
    <row r="188" spans="1:50" x14ac:dyDescent="0.3">
      <c r="A188" s="41"/>
    </row>
  </sheetData>
  <mergeCells count="4">
    <mergeCell ref="C4:O4"/>
    <mergeCell ref="P4:AB4"/>
    <mergeCell ref="AC4:AO4"/>
    <mergeCell ref="AP4:BB4"/>
  </mergeCells>
  <pageMargins left="0.36" right="0.32" top="0.57999999999999996" bottom="0.57999999999999996" header="0.38" footer="0.41"/>
  <pageSetup paperSize="9" scale="67" orientation="landscape" r:id="rId1"/>
  <headerFooter alignWithMargins="0"/>
  <rowBreaks count="2" manualBreakCount="2">
    <brk id="60" max="16383" man="1"/>
    <brk id="113" max="53" man="1"/>
  </rowBreaks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8"/>
  <sheetViews>
    <sheetView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7.59765625" defaultRowHeight="10.15" x14ac:dyDescent="0.3"/>
  <cols>
    <col min="1" max="1" width="8.1328125" style="40" customWidth="1"/>
    <col min="2" max="2" width="22.265625" style="40" bestFit="1" customWidth="1"/>
    <col min="3" max="3" width="6.59765625" style="40" bestFit="1" customWidth="1"/>
    <col min="4" max="4" width="6.59765625" style="41" bestFit="1" customWidth="1"/>
    <col min="5" max="5" width="8" style="40" bestFit="1" customWidth="1"/>
    <col min="6" max="11" width="6.59765625" style="40" bestFit="1" customWidth="1"/>
    <col min="12" max="13" width="6.59765625" style="40" customWidth="1"/>
    <col min="14" max="14" width="6.59765625" style="41" bestFit="1" customWidth="1"/>
    <col min="15" max="15" width="7.265625" style="41" bestFit="1" customWidth="1"/>
    <col min="16" max="21" width="6.59765625" style="40" bestFit="1" customWidth="1"/>
    <col min="22" max="23" width="6.59765625" style="40" customWidth="1"/>
    <col min="24" max="24" width="6.59765625" style="41" bestFit="1" customWidth="1"/>
    <col min="25" max="31" width="6.59765625" style="40" bestFit="1" customWidth="1"/>
    <col min="32" max="33" width="6.59765625" style="40" customWidth="1"/>
    <col min="34" max="35" width="6.59765625" style="41" bestFit="1" customWidth="1"/>
    <col min="36" max="41" width="6.59765625" style="40" bestFit="1" customWidth="1"/>
    <col min="42" max="16384" width="7.59765625" style="40"/>
  </cols>
  <sheetData>
    <row r="1" spans="1:42" ht="11.65" x14ac:dyDescent="0.35">
      <c r="A1" s="39" t="s">
        <v>1558</v>
      </c>
      <c r="N1" s="40"/>
      <c r="O1" s="40"/>
      <c r="X1" s="40"/>
      <c r="AH1" s="40"/>
      <c r="AI1" s="40"/>
    </row>
    <row r="2" spans="1:42" ht="11.65" x14ac:dyDescent="0.35">
      <c r="A2" s="42" t="s">
        <v>1559</v>
      </c>
      <c r="N2" s="40"/>
      <c r="O2" s="40"/>
      <c r="X2" s="40"/>
      <c r="AH2" s="40"/>
      <c r="AI2" s="40"/>
    </row>
    <row r="3" spans="1:42" ht="11.65" x14ac:dyDescent="0.35">
      <c r="A3" s="43" t="s">
        <v>1980</v>
      </c>
      <c r="N3" s="40"/>
      <c r="O3" s="40"/>
      <c r="X3" s="40"/>
      <c r="AH3" s="40"/>
      <c r="AI3" s="40"/>
    </row>
    <row r="4" spans="1:42" ht="15" customHeight="1" x14ac:dyDescent="0.3">
      <c r="B4" s="44"/>
      <c r="C4" s="257" t="s">
        <v>1385</v>
      </c>
      <c r="D4" s="257"/>
      <c r="E4" s="257"/>
      <c r="F4" s="257"/>
      <c r="G4" s="257"/>
      <c r="H4" s="257"/>
      <c r="I4" s="257"/>
      <c r="J4" s="257"/>
      <c r="K4" s="257"/>
      <c r="L4" s="260"/>
      <c r="M4" s="261" t="s">
        <v>1386</v>
      </c>
      <c r="N4" s="257"/>
      <c r="O4" s="257"/>
      <c r="P4" s="257"/>
      <c r="Q4" s="257"/>
      <c r="R4" s="257"/>
      <c r="S4" s="257"/>
      <c r="T4" s="257"/>
      <c r="U4" s="257"/>
      <c r="V4" s="260"/>
      <c r="W4" s="262" t="s">
        <v>1375</v>
      </c>
      <c r="X4" s="262"/>
      <c r="Y4" s="262"/>
      <c r="Z4" s="262"/>
      <c r="AA4" s="262"/>
      <c r="AB4" s="262"/>
      <c r="AC4" s="262"/>
      <c r="AD4" s="262"/>
      <c r="AE4" s="262"/>
      <c r="AF4" s="263"/>
      <c r="AG4" s="261" t="s">
        <v>6</v>
      </c>
      <c r="AH4" s="257"/>
      <c r="AI4" s="257"/>
      <c r="AJ4" s="257"/>
      <c r="AK4" s="257"/>
      <c r="AL4" s="257"/>
      <c r="AM4" s="257"/>
      <c r="AN4" s="257"/>
      <c r="AO4" s="257"/>
      <c r="AP4" s="257"/>
    </row>
    <row r="5" spans="1:42" x14ac:dyDescent="0.3">
      <c r="A5" s="45"/>
      <c r="D5" s="46"/>
      <c r="E5" s="47"/>
      <c r="F5" s="47"/>
      <c r="G5" s="47"/>
      <c r="H5" s="48"/>
      <c r="I5" s="49"/>
      <c r="J5" s="49"/>
      <c r="K5" s="49"/>
      <c r="L5" s="82"/>
      <c r="M5" s="83"/>
      <c r="N5" s="46"/>
      <c r="O5" s="47"/>
      <c r="P5" s="47"/>
      <c r="Q5" s="47"/>
      <c r="R5" s="48"/>
      <c r="S5" s="49"/>
      <c r="T5" s="49"/>
      <c r="U5" s="49"/>
      <c r="V5" s="82"/>
      <c r="W5" s="84"/>
      <c r="X5" s="85"/>
      <c r="Y5" s="86"/>
      <c r="Z5" s="86"/>
      <c r="AA5" s="86"/>
      <c r="AB5" s="87"/>
      <c r="AC5" s="88"/>
      <c r="AD5" s="88"/>
      <c r="AE5" s="88"/>
      <c r="AF5" s="89"/>
      <c r="AG5" s="90"/>
      <c r="AH5" s="91"/>
      <c r="AI5" s="91"/>
      <c r="AJ5" s="91"/>
      <c r="AL5" s="48"/>
      <c r="AM5" s="49"/>
      <c r="AN5" s="49"/>
      <c r="AO5" s="49"/>
    </row>
    <row r="6" spans="1:42" x14ac:dyDescent="0.3">
      <c r="A6" s="51" t="s">
        <v>1387</v>
      </c>
      <c r="B6" s="52" t="s">
        <v>1999</v>
      </c>
      <c r="C6" s="52" t="s">
        <v>1364</v>
      </c>
      <c r="D6" s="52" t="s">
        <v>1365</v>
      </c>
      <c r="E6" s="53" t="s">
        <v>1366</v>
      </c>
      <c r="F6" s="54" t="s">
        <v>1367</v>
      </c>
      <c r="G6" s="54" t="s">
        <v>1368</v>
      </c>
      <c r="H6" s="54" t="s">
        <v>1369</v>
      </c>
      <c r="I6" s="54" t="s">
        <v>1370</v>
      </c>
      <c r="J6" s="55" t="s">
        <v>1371</v>
      </c>
      <c r="K6" s="55" t="s">
        <v>1372</v>
      </c>
      <c r="L6" s="56" t="s">
        <v>1352</v>
      </c>
      <c r="M6" s="92" t="s">
        <v>1364</v>
      </c>
      <c r="N6" s="52" t="s">
        <v>1365</v>
      </c>
      <c r="O6" s="53" t="s">
        <v>1366</v>
      </c>
      <c r="P6" s="54" t="s">
        <v>1367</v>
      </c>
      <c r="Q6" s="54" t="s">
        <v>1368</v>
      </c>
      <c r="R6" s="54" t="s">
        <v>1369</v>
      </c>
      <c r="S6" s="54" t="s">
        <v>1370</v>
      </c>
      <c r="T6" s="55" t="s">
        <v>1371</v>
      </c>
      <c r="U6" s="55" t="s">
        <v>1372</v>
      </c>
      <c r="V6" s="56" t="s">
        <v>1352</v>
      </c>
      <c r="W6" s="93" t="s">
        <v>1364</v>
      </c>
      <c r="X6" s="93" t="s">
        <v>1365</v>
      </c>
      <c r="Y6" s="94" t="s">
        <v>1366</v>
      </c>
      <c r="Z6" s="95" t="s">
        <v>1367</v>
      </c>
      <c r="AA6" s="95" t="s">
        <v>1368</v>
      </c>
      <c r="AB6" s="95" t="s">
        <v>1369</v>
      </c>
      <c r="AC6" s="95" t="s">
        <v>1370</v>
      </c>
      <c r="AD6" s="96" t="s">
        <v>1371</v>
      </c>
      <c r="AE6" s="96" t="s">
        <v>1372</v>
      </c>
      <c r="AF6" s="97" t="s">
        <v>1352</v>
      </c>
      <c r="AG6" s="52" t="s">
        <v>1364</v>
      </c>
      <c r="AH6" s="52" t="s">
        <v>1365</v>
      </c>
      <c r="AI6" s="53" t="s">
        <v>1366</v>
      </c>
      <c r="AJ6" s="54" t="s">
        <v>1367</v>
      </c>
      <c r="AK6" s="54" t="s">
        <v>1368</v>
      </c>
      <c r="AL6" s="54" t="s">
        <v>1369</v>
      </c>
      <c r="AM6" s="54" t="s">
        <v>1370</v>
      </c>
      <c r="AN6" s="55" t="s">
        <v>1371</v>
      </c>
      <c r="AO6" s="55" t="s">
        <v>1372</v>
      </c>
      <c r="AP6" s="55" t="s">
        <v>1352</v>
      </c>
    </row>
    <row r="7" spans="1:42" s="46" customFormat="1" ht="22.5" customHeight="1" x14ac:dyDescent="0.3">
      <c r="A7" s="58" t="s">
        <v>1388</v>
      </c>
      <c r="B7" s="46" t="s">
        <v>1388</v>
      </c>
      <c r="C7" s="59">
        <v>9.9782293178519599E-3</v>
      </c>
      <c r="D7" s="59">
        <v>6.8667843829703749E-3</v>
      </c>
      <c r="E7" s="59">
        <v>1.0580992689495959E-2</v>
      </c>
      <c r="F7" s="59">
        <v>1.1744966442953021E-2</v>
      </c>
      <c r="G7" s="59">
        <v>1.3788714467543487E-2</v>
      </c>
      <c r="H7" s="59">
        <v>1.4702793530770846E-2</v>
      </c>
      <c r="I7" s="59">
        <v>1.9319938176197836E-2</v>
      </c>
      <c r="J7" s="59">
        <v>2.0283199387677E-2</v>
      </c>
      <c r="K7" s="59">
        <v>2.311926605504587E-2</v>
      </c>
      <c r="L7" s="64">
        <v>2.1318208488167418E-2</v>
      </c>
      <c r="M7" s="70">
        <v>6.9931983425846292E-2</v>
      </c>
      <c r="N7" s="59">
        <v>7.1106941838649157E-2</v>
      </c>
      <c r="O7" s="59">
        <v>7.2733226604569934E-2</v>
      </c>
      <c r="P7" s="59">
        <v>7.5871870558653104E-2</v>
      </c>
      <c r="Q7" s="59">
        <v>7.2067575350355156E-2</v>
      </c>
      <c r="R7" s="59">
        <v>7.9019292604501606E-2</v>
      </c>
      <c r="S7" s="59">
        <v>8.7830294008187565E-2</v>
      </c>
      <c r="T7" s="59">
        <v>9.2077727952167412E-2</v>
      </c>
      <c r="U7" s="59">
        <v>9.6369608805085105E-2</v>
      </c>
      <c r="V7" s="73">
        <v>0.10575523704520397</v>
      </c>
      <c r="W7" s="72">
        <v>5.9953754107994337</v>
      </c>
      <c r="X7" s="72">
        <v>6.4240157455678775</v>
      </c>
      <c r="Y7" s="72">
        <v>6.215223391507398</v>
      </c>
      <c r="Z7" s="72">
        <v>6.4126904115700087</v>
      </c>
      <c r="AA7" s="72">
        <v>5.8278860882811676</v>
      </c>
      <c r="AB7" s="72">
        <v>6.4316499073730755</v>
      </c>
      <c r="AC7" s="72">
        <v>6.8510355831989722</v>
      </c>
      <c r="AD7" s="72">
        <v>7.179452856449041</v>
      </c>
      <c r="AE7" s="72">
        <v>7.3250342750039232</v>
      </c>
      <c r="AF7" s="72">
        <v>8.4437028557036555</v>
      </c>
      <c r="AG7" s="60">
        <v>5.930404579661671E-2</v>
      </c>
      <c r="AH7" s="61">
        <v>6.0793145809052825E-2</v>
      </c>
      <c r="AI7" s="61">
        <v>6.2848050914876691E-2</v>
      </c>
      <c r="AJ7" s="61">
        <v>6.6378962401813152E-2</v>
      </c>
      <c r="AK7" s="61">
        <v>6.3135992717578596E-2</v>
      </c>
      <c r="AL7" s="61">
        <v>6.8688640734118275E-2</v>
      </c>
      <c r="AM7" s="61">
        <v>7.5751898906638512E-2</v>
      </c>
      <c r="AN7" s="61">
        <v>7.8977689326489992E-2</v>
      </c>
      <c r="AO7" s="61">
        <v>8.2551659686407527E-2</v>
      </c>
      <c r="AP7" s="61">
        <v>9.0218799481790707E-2</v>
      </c>
    </row>
    <row r="8" spans="1:42" x14ac:dyDescent="0.3">
      <c r="A8" s="14">
        <v>841</v>
      </c>
      <c r="B8" s="40" t="s">
        <v>1389</v>
      </c>
      <c r="C8" s="65">
        <v>1.0416666666666666E-2</v>
      </c>
      <c r="D8" s="65">
        <v>0</v>
      </c>
      <c r="E8" s="65">
        <v>1.1976047904191617E-2</v>
      </c>
      <c r="F8" s="65">
        <v>5.9523809523809521E-3</v>
      </c>
      <c r="G8" s="65">
        <v>0</v>
      </c>
      <c r="H8" s="65">
        <v>1.2987012987012988E-2</v>
      </c>
      <c r="I8" s="65">
        <v>2.0689655172413793E-2</v>
      </c>
      <c r="J8" s="65">
        <v>1.5625E-2</v>
      </c>
      <c r="K8" s="65">
        <v>3.1578947368421054E-2</v>
      </c>
      <c r="L8" s="69">
        <v>3.9772727272727272E-2</v>
      </c>
      <c r="M8" s="66">
        <v>8.6699507389162558E-2</v>
      </c>
      <c r="N8" s="65">
        <v>7.7067669172932327E-2</v>
      </c>
      <c r="O8" s="65">
        <v>8.025247971145176E-2</v>
      </c>
      <c r="P8" s="65">
        <v>7.6850984067478909E-2</v>
      </c>
      <c r="Q8" s="65">
        <v>8.4427767354596617E-2</v>
      </c>
      <c r="R8" s="65">
        <v>7.9881656804733733E-2</v>
      </c>
      <c r="S8" s="65">
        <v>7.8252032520325199E-2</v>
      </c>
      <c r="T8" s="65">
        <v>9.7336065573770489E-2</v>
      </c>
      <c r="U8" s="65">
        <v>0.11145510835913312</v>
      </c>
      <c r="V8" s="69">
        <v>0.1041879468845761</v>
      </c>
      <c r="W8" s="68">
        <v>7.6282840722495884</v>
      </c>
      <c r="X8" s="68">
        <v>7.7067669172932325</v>
      </c>
      <c r="Y8" s="68">
        <v>6.8276431807260147</v>
      </c>
      <c r="Z8" s="68">
        <v>7.0898603115097965</v>
      </c>
      <c r="AA8" s="68">
        <v>8.4427767354596615</v>
      </c>
      <c r="AB8" s="68">
        <v>6.6894643817720745</v>
      </c>
      <c r="AC8" s="68">
        <v>5.7562377347911404</v>
      </c>
      <c r="AD8" s="68">
        <v>8.1711065573770494</v>
      </c>
      <c r="AE8" s="68">
        <v>7.9876160990712073</v>
      </c>
      <c r="AF8" s="68">
        <v>6.4415219611848817</v>
      </c>
      <c r="AG8" s="66">
        <v>7.4565037282518648E-2</v>
      </c>
      <c r="AH8" s="65">
        <v>6.7268252666119771E-2</v>
      </c>
      <c r="AI8" s="65">
        <v>7.1316614420062693E-2</v>
      </c>
      <c r="AJ8" s="65">
        <v>6.7206477732793521E-2</v>
      </c>
      <c r="AK8" s="65">
        <v>7.5693860386879724E-2</v>
      </c>
      <c r="AL8" s="65">
        <v>7.1061643835616445E-2</v>
      </c>
      <c r="AM8" s="65">
        <v>7.0859167404782999E-2</v>
      </c>
      <c r="AN8" s="65">
        <v>8.3904109589041098E-2</v>
      </c>
      <c r="AO8" s="65">
        <v>9.8360655737704916E-2</v>
      </c>
      <c r="AP8" s="65">
        <v>9.4372294372294371E-2</v>
      </c>
    </row>
    <row r="9" spans="1:42" x14ac:dyDescent="0.3">
      <c r="A9" s="14">
        <v>840</v>
      </c>
      <c r="B9" s="40" t="s">
        <v>1390</v>
      </c>
      <c r="C9" s="65">
        <v>8.1669691470054439E-3</v>
      </c>
      <c r="D9" s="65">
        <v>4.7892720306513406E-3</v>
      </c>
      <c r="E9" s="65">
        <v>7.6997112608277194E-3</v>
      </c>
      <c r="F9" s="65">
        <v>1.0689990281827016E-2</v>
      </c>
      <c r="G9" s="65">
        <v>1.193058568329718E-2</v>
      </c>
      <c r="H9" s="65">
        <v>1.6091954022988506E-2</v>
      </c>
      <c r="I9" s="65">
        <v>1.5560165975103735E-2</v>
      </c>
      <c r="J9" s="65">
        <v>2.4630541871921183E-2</v>
      </c>
      <c r="K9" s="65">
        <v>2.3454157782515993E-2</v>
      </c>
      <c r="L9" s="69">
        <v>1.4752370916754479E-2</v>
      </c>
      <c r="M9" s="66">
        <v>6.842218864666523E-2</v>
      </c>
      <c r="N9" s="65">
        <v>6.8733428513155212E-2</v>
      </c>
      <c r="O9" s="65">
        <v>6.6718236317926893E-2</v>
      </c>
      <c r="P9" s="65">
        <v>7.620499142693847E-2</v>
      </c>
      <c r="Q9" s="65">
        <v>6.7856401743100231E-2</v>
      </c>
      <c r="R9" s="65">
        <v>8.2436504520017218E-2</v>
      </c>
      <c r="S9" s="65">
        <v>9.2375690607734803E-2</v>
      </c>
      <c r="T9" s="65">
        <v>9.2125134843581452E-2</v>
      </c>
      <c r="U9" s="65">
        <v>9.3295103661226286E-2</v>
      </c>
      <c r="V9" s="69">
        <v>0.10711833371480887</v>
      </c>
      <c r="W9" s="68">
        <v>6.0255219499659782</v>
      </c>
      <c r="X9" s="68">
        <v>6.3944156482503871</v>
      </c>
      <c r="Y9" s="68">
        <v>5.9018525057099174</v>
      </c>
      <c r="Z9" s="68">
        <v>6.5515001145111453</v>
      </c>
      <c r="AA9" s="68">
        <v>5.5925816059803051</v>
      </c>
      <c r="AB9" s="68">
        <v>6.6344550497028711</v>
      </c>
      <c r="AC9" s="68">
        <v>7.6815524632631069</v>
      </c>
      <c r="AD9" s="68">
        <v>6.7494592971660268</v>
      </c>
      <c r="AE9" s="68">
        <v>6.984094587871029</v>
      </c>
      <c r="AF9" s="68">
        <v>9.2365962798054397</v>
      </c>
      <c r="AG9" s="66">
        <v>5.6843940714908454E-2</v>
      </c>
      <c r="AH9" s="65">
        <v>5.7507987220447282E-2</v>
      </c>
      <c r="AI9" s="65">
        <v>5.684380032206119E-2</v>
      </c>
      <c r="AJ9" s="65">
        <v>6.546670914303919E-2</v>
      </c>
      <c r="AK9" s="65">
        <v>5.8874760494687338E-2</v>
      </c>
      <c r="AL9" s="65">
        <v>7.1972443799854971E-2</v>
      </c>
      <c r="AM9" s="65">
        <v>7.8885042812898529E-2</v>
      </c>
      <c r="AN9" s="65">
        <v>8.2063521204332662E-2</v>
      </c>
      <c r="AO9" s="65">
        <v>8.1323099415204672E-2</v>
      </c>
      <c r="AP9" s="65">
        <v>9.06355772846935E-2</v>
      </c>
    </row>
    <row r="10" spans="1:42" x14ac:dyDescent="0.3">
      <c r="A10" s="14">
        <v>390</v>
      </c>
      <c r="B10" s="40" t="s">
        <v>1391</v>
      </c>
      <c r="C10" s="65">
        <v>1.1111111111111112E-2</v>
      </c>
      <c r="D10" s="65">
        <v>5.681818181818182E-3</v>
      </c>
      <c r="E10" s="65">
        <v>1.2500000000000001E-2</v>
      </c>
      <c r="F10" s="65">
        <v>1.1695906432748537E-2</v>
      </c>
      <c r="G10" s="65">
        <v>2.1538461538461538E-2</v>
      </c>
      <c r="H10" s="65">
        <v>1.2422360248447204E-2</v>
      </c>
      <c r="I10" s="65">
        <v>1.3888888888888888E-2</v>
      </c>
      <c r="J10" s="65">
        <v>2.4316109422492401E-2</v>
      </c>
      <c r="K10" s="65">
        <v>3.6111111111111108E-2</v>
      </c>
      <c r="L10" s="69">
        <v>2.710843373493976E-2</v>
      </c>
      <c r="M10" s="66">
        <v>8.0678314491264128E-2</v>
      </c>
      <c r="N10" s="65">
        <v>7.6205287713841371E-2</v>
      </c>
      <c r="O10" s="65">
        <v>8.4102564102564101E-2</v>
      </c>
      <c r="P10" s="65">
        <v>8.088614116434828E-2</v>
      </c>
      <c r="Q10" s="65">
        <v>8.8187261839956455E-2</v>
      </c>
      <c r="R10" s="65">
        <v>8.5164835164835168E-2</v>
      </c>
      <c r="S10" s="65">
        <v>0.11010154997327633</v>
      </c>
      <c r="T10" s="65">
        <v>0.11476323119777158</v>
      </c>
      <c r="U10" s="65">
        <v>0.12104386451971128</v>
      </c>
      <c r="V10" s="69">
        <v>0.12296462661426165</v>
      </c>
      <c r="W10" s="68">
        <v>6.9567203380153018</v>
      </c>
      <c r="X10" s="68">
        <v>7.0523469532023197</v>
      </c>
      <c r="Y10" s="68">
        <v>7.1602564102564106</v>
      </c>
      <c r="Z10" s="68">
        <v>6.9190234731599745</v>
      </c>
      <c r="AA10" s="68">
        <v>6.6648800301494919</v>
      </c>
      <c r="AB10" s="68">
        <v>7.2742474916387962</v>
      </c>
      <c r="AC10" s="68">
        <v>9.6212661084387445</v>
      </c>
      <c r="AD10" s="68">
        <v>9.0447121775279182</v>
      </c>
      <c r="AE10" s="68">
        <v>8.4932753408600163</v>
      </c>
      <c r="AF10" s="68">
        <v>9.5856192879321878</v>
      </c>
      <c r="AG10" s="66">
        <v>6.9817866435385956E-2</v>
      </c>
      <c r="AH10" s="65">
        <v>6.5322227093380092E-2</v>
      </c>
      <c r="AI10" s="65">
        <v>7.1914893617021275E-2</v>
      </c>
      <c r="AJ10" s="65">
        <v>7.0521243977222953E-2</v>
      </c>
      <c r="AK10" s="65">
        <v>7.8168362627197036E-2</v>
      </c>
      <c r="AL10" s="65">
        <v>7.42296918767507E-2</v>
      </c>
      <c r="AM10" s="65">
        <v>9.4576423128641868E-2</v>
      </c>
      <c r="AN10" s="65">
        <v>0.1007532956685499</v>
      </c>
      <c r="AO10" s="65">
        <v>0.10689495603887089</v>
      </c>
      <c r="AP10" s="65">
        <v>0.10790345480359678</v>
      </c>
    </row>
    <row r="11" spans="1:42" x14ac:dyDescent="0.3">
      <c r="A11" s="14">
        <v>805</v>
      </c>
      <c r="B11" s="40" t="s">
        <v>1392</v>
      </c>
      <c r="C11" s="65">
        <v>2.100840336134454E-2</v>
      </c>
      <c r="D11" s="65">
        <v>1.3888888888888888E-2</v>
      </c>
      <c r="E11" s="65">
        <v>5.0251256281407036E-3</v>
      </c>
      <c r="F11" s="65">
        <v>1.6194331983805668E-2</v>
      </c>
      <c r="G11" s="65">
        <v>8.6206896551724137E-3</v>
      </c>
      <c r="H11" s="65">
        <v>1.282051282051282E-2</v>
      </c>
      <c r="I11" s="65">
        <v>1.1450381679389313E-2</v>
      </c>
      <c r="J11" s="65">
        <v>1.2195121951219513E-2</v>
      </c>
      <c r="K11" s="65">
        <v>1.1952191235059761E-2</v>
      </c>
      <c r="L11" s="69">
        <v>1.1450381679389313E-2</v>
      </c>
      <c r="M11" s="66">
        <v>5.870646766169154E-2</v>
      </c>
      <c r="N11" s="65">
        <v>7.7471967380224258E-2</v>
      </c>
      <c r="O11" s="65">
        <v>6.6666666666666666E-2</v>
      </c>
      <c r="P11" s="65">
        <v>6.9789674952198857E-2</v>
      </c>
      <c r="Q11" s="65">
        <v>7.0019723865877709E-2</v>
      </c>
      <c r="R11" s="65">
        <v>6.8965517241379309E-2</v>
      </c>
      <c r="S11" s="65">
        <v>8.30078125E-2</v>
      </c>
      <c r="T11" s="65">
        <v>6.798245614035088E-2</v>
      </c>
      <c r="U11" s="65">
        <v>7.8602620087336247E-2</v>
      </c>
      <c r="V11" s="69">
        <v>7.9161816065192084E-2</v>
      </c>
      <c r="W11" s="68">
        <v>3.7698064300347003</v>
      </c>
      <c r="X11" s="68">
        <v>6.3583078491335376</v>
      </c>
      <c r="Y11" s="68">
        <v>6.1641541038525958</v>
      </c>
      <c r="Z11" s="68">
        <v>5.3595342968393194</v>
      </c>
      <c r="AA11" s="68">
        <v>6.139903421070529</v>
      </c>
      <c r="AB11" s="68">
        <v>5.6145004420866496</v>
      </c>
      <c r="AC11" s="68">
        <v>7.1557430820610683</v>
      </c>
      <c r="AD11" s="68">
        <v>5.5787334189131368</v>
      </c>
      <c r="AE11" s="68">
        <v>6.6650428852276482</v>
      </c>
      <c r="AF11" s="68">
        <v>6.7711434385802765</v>
      </c>
      <c r="AG11" s="66">
        <v>5.1488334674175379E-2</v>
      </c>
      <c r="AH11" s="65">
        <v>6.5998329156223889E-2</v>
      </c>
      <c r="AI11" s="65">
        <v>5.7187017001545597E-2</v>
      </c>
      <c r="AJ11" s="65">
        <v>5.9551430781129157E-2</v>
      </c>
      <c r="AK11" s="65">
        <v>5.8587479935794544E-2</v>
      </c>
      <c r="AL11" s="65">
        <v>5.844675740592474E-2</v>
      </c>
      <c r="AM11" s="65">
        <v>6.8429237947122856E-2</v>
      </c>
      <c r="AN11" s="65">
        <v>5.6131260794473233E-2</v>
      </c>
      <c r="AO11" s="65">
        <v>6.4267352185089971E-2</v>
      </c>
      <c r="AP11" s="65">
        <v>6.3336306868867084E-2</v>
      </c>
    </row>
    <row r="12" spans="1:42" x14ac:dyDescent="0.3">
      <c r="A12" s="14">
        <v>806</v>
      </c>
      <c r="B12" s="40" t="s">
        <v>1393</v>
      </c>
      <c r="C12" s="65">
        <v>1.232394366197183E-2</v>
      </c>
      <c r="D12" s="65">
        <v>7.677543186180422E-3</v>
      </c>
      <c r="E12" s="65">
        <v>1.8115942028985507E-3</v>
      </c>
      <c r="F12" s="65">
        <v>2.4229074889867842E-2</v>
      </c>
      <c r="G12" s="65">
        <v>1.4869888475836431E-2</v>
      </c>
      <c r="H12" s="65">
        <v>1.6597510373443983E-2</v>
      </c>
      <c r="I12" s="65">
        <v>2.4856596558317401E-2</v>
      </c>
      <c r="J12" s="65">
        <v>1.3133208255159476E-2</v>
      </c>
      <c r="K12" s="65">
        <v>8.8495575221238937E-3</v>
      </c>
      <c r="L12" s="69">
        <v>1.5655577299412915E-2</v>
      </c>
      <c r="M12" s="66">
        <v>5.3988718775181306E-2</v>
      </c>
      <c r="N12" s="65">
        <v>5.6709265175718851E-2</v>
      </c>
      <c r="O12" s="65">
        <v>5.1159072741806554E-2</v>
      </c>
      <c r="P12" s="65">
        <v>4.3380703066566939E-2</v>
      </c>
      <c r="Q12" s="65">
        <v>3.6124794745484398E-2</v>
      </c>
      <c r="R12" s="65">
        <v>3.7037037037037035E-2</v>
      </c>
      <c r="S12" s="65">
        <v>5.7248384118190214E-2</v>
      </c>
      <c r="T12" s="65">
        <v>7.098765432098765E-2</v>
      </c>
      <c r="U12" s="65">
        <v>5.5789473684210528E-2</v>
      </c>
      <c r="V12" s="69">
        <v>7.1276595744680857E-2</v>
      </c>
      <c r="W12" s="68">
        <v>4.1664775113209478</v>
      </c>
      <c r="X12" s="68">
        <v>4.9031721989538433</v>
      </c>
      <c r="Y12" s="68">
        <v>4.9347478538908005</v>
      </c>
      <c r="Z12" s="68">
        <v>1.9151628176699096</v>
      </c>
      <c r="AA12" s="68">
        <v>2.1254906269647966</v>
      </c>
      <c r="AB12" s="68">
        <v>2.0439526663593051</v>
      </c>
      <c r="AC12" s="68">
        <v>3.2391787559872811</v>
      </c>
      <c r="AD12" s="68">
        <v>5.7854446065828169</v>
      </c>
      <c r="AE12" s="68">
        <v>4.6939916162086632</v>
      </c>
      <c r="AF12" s="68">
        <v>5.5621018445267945</v>
      </c>
      <c r="AG12" s="66">
        <v>4.0906578220011057E-2</v>
      </c>
      <c r="AH12" s="65">
        <v>4.2301184433164128E-2</v>
      </c>
      <c r="AI12" s="65">
        <v>3.6051026067665005E-2</v>
      </c>
      <c r="AJ12" s="65">
        <v>3.8525963149078725E-2</v>
      </c>
      <c r="AK12" s="65">
        <v>2.9612756264236904E-2</v>
      </c>
      <c r="AL12" s="65">
        <v>3.1231585150265175E-2</v>
      </c>
      <c r="AM12" s="65">
        <v>4.6699875466998754E-2</v>
      </c>
      <c r="AN12" s="65">
        <v>5.0498338870431897E-2</v>
      </c>
      <c r="AO12" s="65">
        <v>3.8283828382838281E-2</v>
      </c>
      <c r="AP12" s="65">
        <v>5.1688490696071676E-2</v>
      </c>
    </row>
    <row r="13" spans="1:42" x14ac:dyDescent="0.3">
      <c r="A13" s="14">
        <v>391</v>
      </c>
      <c r="B13" s="40" t="s">
        <v>1394</v>
      </c>
      <c r="C13" s="65">
        <v>1.1194029850746268E-2</v>
      </c>
      <c r="D13" s="65">
        <v>1.1884550084889643E-2</v>
      </c>
      <c r="E13" s="65">
        <v>2.0793950850661626E-2</v>
      </c>
      <c r="F13" s="65">
        <v>1.6666666666666666E-2</v>
      </c>
      <c r="G13" s="65">
        <v>3.8095238095238095E-3</v>
      </c>
      <c r="H13" s="65">
        <v>1.9960079840319361E-2</v>
      </c>
      <c r="I13" s="65">
        <v>3.4423407917383818E-2</v>
      </c>
      <c r="J13" s="65">
        <v>2.5270758122743681E-2</v>
      </c>
      <c r="K13" s="65">
        <v>2.7982326951399118E-2</v>
      </c>
      <c r="L13" s="69">
        <v>2.7552674230145867E-2</v>
      </c>
      <c r="M13" s="66">
        <v>7.6194983435873165E-2</v>
      </c>
      <c r="N13" s="65">
        <v>7.7324066029539534E-2</v>
      </c>
      <c r="O13" s="65">
        <v>8.708581138487681E-2</v>
      </c>
      <c r="P13" s="65">
        <v>7.5372480280455734E-2</v>
      </c>
      <c r="Q13" s="65">
        <v>7.9101123595505612E-2</v>
      </c>
      <c r="R13" s="65">
        <v>9.1086215294690701E-2</v>
      </c>
      <c r="S13" s="65">
        <v>9.5142714071106665E-2</v>
      </c>
      <c r="T13" s="65">
        <v>9.7077244258872653E-2</v>
      </c>
      <c r="U13" s="65">
        <v>0.10985626283367557</v>
      </c>
      <c r="V13" s="69">
        <v>0.14146620847651775</v>
      </c>
      <c r="W13" s="68">
        <v>6.5000953585126888</v>
      </c>
      <c r="X13" s="68">
        <v>6.5439515944649891</v>
      </c>
      <c r="Y13" s="68">
        <v>6.6291860534215177</v>
      </c>
      <c r="Z13" s="68">
        <v>5.8705813613789068</v>
      </c>
      <c r="AA13" s="68">
        <v>7.5291599785981811</v>
      </c>
      <c r="AB13" s="68">
        <v>7.1126135454371342</v>
      </c>
      <c r="AC13" s="68">
        <v>6.0719306153722847</v>
      </c>
      <c r="AD13" s="68">
        <v>7.1806486136128971</v>
      </c>
      <c r="AE13" s="68">
        <v>8.1873935882276463</v>
      </c>
      <c r="AF13" s="68">
        <v>11.391353424637188</v>
      </c>
      <c r="AG13" s="66">
        <v>6.3042657606644015E-2</v>
      </c>
      <c r="AH13" s="65">
        <v>6.3991698374264966E-2</v>
      </c>
      <c r="AI13" s="65">
        <v>7.4921956295525491E-2</v>
      </c>
      <c r="AJ13" s="65">
        <v>6.5170166545981179E-2</v>
      </c>
      <c r="AK13" s="65">
        <v>6.4727272727272731E-2</v>
      </c>
      <c r="AL13" s="65">
        <v>7.7133907595927961E-2</v>
      </c>
      <c r="AM13" s="65">
        <v>8.1458494957331262E-2</v>
      </c>
      <c r="AN13" s="65">
        <v>8.0971659919028341E-2</v>
      </c>
      <c r="AO13" s="65">
        <v>8.8694328130947853E-2</v>
      </c>
      <c r="AP13" s="65">
        <v>0.11172238679644519</v>
      </c>
    </row>
    <row r="14" spans="1:42" x14ac:dyDescent="0.3">
      <c r="A14" s="14">
        <v>392</v>
      </c>
      <c r="B14" s="40" t="s">
        <v>1395</v>
      </c>
      <c r="C14" s="65">
        <v>1.2875536480686695E-2</v>
      </c>
      <c r="D14" s="65">
        <v>9.0909090909090905E-3</v>
      </c>
      <c r="E14" s="65">
        <v>1.2500000000000001E-2</v>
      </c>
      <c r="F14" s="65">
        <v>1.4218009478672985E-2</v>
      </c>
      <c r="G14" s="65">
        <v>1.6129032258064516E-2</v>
      </c>
      <c r="H14" s="65">
        <v>1.9138755980861243E-2</v>
      </c>
      <c r="I14" s="65">
        <v>1.2711864406779662E-2</v>
      </c>
      <c r="J14" s="65">
        <v>1.7985611510791366E-2</v>
      </c>
      <c r="K14" s="65">
        <v>2.9702970297029702E-2</v>
      </c>
      <c r="L14" s="69">
        <v>2.181818181818182E-2</v>
      </c>
      <c r="M14" s="66">
        <v>8.0352768250857423E-2</v>
      </c>
      <c r="N14" s="65">
        <v>7.4676878889420775E-2</v>
      </c>
      <c r="O14" s="65">
        <v>8.2061068702290074E-2</v>
      </c>
      <c r="P14" s="65">
        <v>8.1180811808118078E-2</v>
      </c>
      <c r="Q14" s="65">
        <v>7.5471698113207544E-2</v>
      </c>
      <c r="R14" s="65">
        <v>7.9202861522738879E-2</v>
      </c>
      <c r="S14" s="65">
        <v>9.6907216494845363E-2</v>
      </c>
      <c r="T14" s="65">
        <v>0.10401267159450897</v>
      </c>
      <c r="U14" s="65">
        <v>0.10230316014997322</v>
      </c>
      <c r="V14" s="69">
        <v>0.12026956972524624</v>
      </c>
      <c r="W14" s="68">
        <v>6.7477231770170736</v>
      </c>
      <c r="X14" s="68">
        <v>6.5585969798511679</v>
      </c>
      <c r="Y14" s="68">
        <v>6.9561068702290081</v>
      </c>
      <c r="Z14" s="68">
        <v>6.6962802329445097</v>
      </c>
      <c r="AA14" s="68">
        <v>5.9342665855143029</v>
      </c>
      <c r="AB14" s="68">
        <v>6.006410554187763</v>
      </c>
      <c r="AC14" s="68">
        <v>8.41953520880657</v>
      </c>
      <c r="AD14" s="68">
        <v>8.6027060083717597</v>
      </c>
      <c r="AE14" s="68">
        <v>7.2600189852943515</v>
      </c>
      <c r="AF14" s="68">
        <v>9.8451387907064429</v>
      </c>
      <c r="AG14" s="66">
        <v>7.3438874230430953E-2</v>
      </c>
      <c r="AH14" s="65">
        <v>6.8427890861844948E-2</v>
      </c>
      <c r="AI14" s="65">
        <v>7.491438356164383E-2</v>
      </c>
      <c r="AJ14" s="65">
        <v>7.5241698192517859E-2</v>
      </c>
      <c r="AK14" s="65">
        <v>7.0685169124024283E-2</v>
      </c>
      <c r="AL14" s="65">
        <v>7.3407202216066489E-2</v>
      </c>
      <c r="AM14" s="65">
        <v>8.7775735294117641E-2</v>
      </c>
      <c r="AN14" s="65">
        <v>9.3001841620626149E-2</v>
      </c>
      <c r="AO14" s="65">
        <v>9.2165898617511524E-2</v>
      </c>
      <c r="AP14" s="65">
        <v>0.10798548094373865</v>
      </c>
    </row>
    <row r="15" spans="1:42" x14ac:dyDescent="0.3">
      <c r="A15" s="14">
        <v>929</v>
      </c>
      <c r="B15" s="40" t="s">
        <v>1396</v>
      </c>
      <c r="C15" s="65">
        <v>1.2919896640826873E-2</v>
      </c>
      <c r="D15" s="65">
        <v>1.1019283746556474E-2</v>
      </c>
      <c r="E15" s="65">
        <v>1.4124293785310734E-2</v>
      </c>
      <c r="F15" s="65">
        <v>1.2345679012345678E-2</v>
      </c>
      <c r="G15" s="65">
        <v>2.6455026455026454E-2</v>
      </c>
      <c r="H15" s="65">
        <v>9.852216748768473E-3</v>
      </c>
      <c r="I15" s="65">
        <v>2.4813895781637719E-2</v>
      </c>
      <c r="J15" s="65">
        <v>3.1100478468899521E-2</v>
      </c>
      <c r="K15" s="65">
        <v>3.6402569593147749E-2</v>
      </c>
      <c r="L15" s="69">
        <v>2.843601895734597E-2</v>
      </c>
      <c r="M15" s="66">
        <v>9.0446241389637611E-2</v>
      </c>
      <c r="N15" s="65">
        <v>9.4636338107273232E-2</v>
      </c>
      <c r="O15" s="65">
        <v>9.6213183730715288E-2</v>
      </c>
      <c r="P15" s="65">
        <v>0.11549217002237136</v>
      </c>
      <c r="Q15" s="65">
        <v>9.5141111434390455E-2</v>
      </c>
      <c r="R15" s="65">
        <v>0.11511014582686938</v>
      </c>
      <c r="S15" s="65">
        <v>0.10906298003072197</v>
      </c>
      <c r="T15" s="65">
        <v>0.11547121260855581</v>
      </c>
      <c r="U15" s="65">
        <v>0.12496015301243225</v>
      </c>
      <c r="V15" s="69">
        <v>0.1251625487646294</v>
      </c>
      <c r="W15" s="68">
        <v>7.7526344748810736</v>
      </c>
      <c r="X15" s="68">
        <v>8.3617054360716754</v>
      </c>
      <c r="Y15" s="68">
        <v>8.2088889945404553</v>
      </c>
      <c r="Z15" s="68">
        <v>10.314649101002567</v>
      </c>
      <c r="AA15" s="68">
        <v>6.8686084979363997</v>
      </c>
      <c r="AB15" s="68">
        <v>10.525792907810089</v>
      </c>
      <c r="AC15" s="68">
        <v>8.4249084249084252</v>
      </c>
      <c r="AD15" s="68">
        <v>8.4370734139656296</v>
      </c>
      <c r="AE15" s="68">
        <v>8.8557583419284498</v>
      </c>
      <c r="AF15" s="68">
        <v>9.6726529807283423</v>
      </c>
      <c r="AG15" s="66">
        <v>8.2393988191089645E-2</v>
      </c>
      <c r="AH15" s="65">
        <v>8.6901121304791024E-2</v>
      </c>
      <c r="AI15" s="65">
        <v>8.8798162796631788E-2</v>
      </c>
      <c r="AJ15" s="65">
        <v>0.10692307692307693</v>
      </c>
      <c r="AK15" s="65">
        <v>8.8335517693315865E-2</v>
      </c>
      <c r="AL15" s="65">
        <v>0.10333425186001653</v>
      </c>
      <c r="AM15" s="65">
        <v>9.9781301257517774E-2</v>
      </c>
      <c r="AN15" s="65">
        <v>0.10547207258293168</v>
      </c>
      <c r="AO15" s="65">
        <v>0.11348501664816871</v>
      </c>
      <c r="AP15" s="65">
        <v>0.11349342481417952</v>
      </c>
    </row>
    <row r="16" spans="1:42" x14ac:dyDescent="0.3">
      <c r="A16" s="14">
        <v>807</v>
      </c>
      <c r="B16" s="40" t="s">
        <v>1397</v>
      </c>
      <c r="C16" s="65">
        <v>2.4096385542168677E-3</v>
      </c>
      <c r="D16" s="65">
        <v>0</v>
      </c>
      <c r="E16" s="65">
        <v>1.0554089709762533E-2</v>
      </c>
      <c r="F16" s="65">
        <v>9.0909090909090905E-3</v>
      </c>
      <c r="G16" s="65">
        <v>2.6578073089700997E-2</v>
      </c>
      <c r="H16" s="65">
        <v>3.1141868512110725E-2</v>
      </c>
      <c r="I16" s="65">
        <v>2.564102564102564E-2</v>
      </c>
      <c r="J16" s="65">
        <v>1.607717041800643E-2</v>
      </c>
      <c r="K16" s="65">
        <v>1.5151515151515152E-2</v>
      </c>
      <c r="L16" s="69">
        <v>3.3557046979865772E-2</v>
      </c>
      <c r="M16" s="66">
        <v>7.298814722395508E-2</v>
      </c>
      <c r="N16" s="65">
        <v>7.0217917675544791E-2</v>
      </c>
      <c r="O16" s="65">
        <v>7.266229898749256E-2</v>
      </c>
      <c r="P16" s="65">
        <v>5.8686809994189425E-2</v>
      </c>
      <c r="Q16" s="65">
        <v>6.9478908188585611E-2</v>
      </c>
      <c r="R16" s="65">
        <v>6.5544197233914608E-2</v>
      </c>
      <c r="S16" s="65">
        <v>5.7567917205692105E-2</v>
      </c>
      <c r="T16" s="65">
        <v>7.209612817089453E-2</v>
      </c>
      <c r="U16" s="65">
        <v>6.9352708058124171E-2</v>
      </c>
      <c r="V16" s="69">
        <v>7.2778166550034995E-2</v>
      </c>
      <c r="W16" s="68">
        <v>7.0578508669738209</v>
      </c>
      <c r="X16" s="68">
        <v>7.021791767554479</v>
      </c>
      <c r="Y16" s="68">
        <v>6.2108209277730033</v>
      </c>
      <c r="Z16" s="68">
        <v>4.9595900903280334</v>
      </c>
      <c r="AA16" s="68">
        <v>4.2900835098884613</v>
      </c>
      <c r="AB16" s="68">
        <v>3.4402328721803883</v>
      </c>
      <c r="AC16" s="68">
        <v>3.1926891564666464</v>
      </c>
      <c r="AD16" s="68">
        <v>5.6018957752888099</v>
      </c>
      <c r="AE16" s="68">
        <v>5.4201192906609021</v>
      </c>
      <c r="AF16" s="68">
        <v>3.9221119570169223</v>
      </c>
      <c r="AG16" s="66">
        <v>5.8473736372646183E-2</v>
      </c>
      <c r="AH16" s="65">
        <v>5.725567620927937E-2</v>
      </c>
      <c r="AI16" s="65">
        <v>6.1224489795918366E-2</v>
      </c>
      <c r="AJ16" s="65">
        <v>5.0706972208678695E-2</v>
      </c>
      <c r="AK16" s="65">
        <v>6.2728698379508618E-2</v>
      </c>
      <c r="AL16" s="65">
        <v>6.0450819672131145E-2</v>
      </c>
      <c r="AM16" s="65">
        <v>5.2206673842841764E-2</v>
      </c>
      <c r="AN16" s="65">
        <v>6.2465450525152018E-2</v>
      </c>
      <c r="AO16" s="65">
        <v>5.9652928416485902E-2</v>
      </c>
      <c r="AP16" s="65">
        <v>6.6010422698320789E-2</v>
      </c>
    </row>
    <row r="17" spans="1:42" x14ac:dyDescent="0.3">
      <c r="A17" s="14">
        <v>393</v>
      </c>
      <c r="B17" s="40" t="s">
        <v>1398</v>
      </c>
      <c r="C17" s="65">
        <v>1.5267175572519083E-2</v>
      </c>
      <c r="D17" s="65">
        <v>4.7846889952153108E-3</v>
      </c>
      <c r="E17" s="65">
        <v>1.646090534979424E-2</v>
      </c>
      <c r="F17" s="65">
        <v>3.7453183520599251E-3</v>
      </c>
      <c r="G17" s="65">
        <v>9.0361445783132526E-3</v>
      </c>
      <c r="H17" s="65">
        <v>1.2626262626262626E-2</v>
      </c>
      <c r="I17" s="65">
        <v>1.4218009478672985E-2</v>
      </c>
      <c r="J17" s="65">
        <v>2.7093596059113302E-2</v>
      </c>
      <c r="K17" s="65">
        <v>4.4910179640718563E-2</v>
      </c>
      <c r="L17" s="69">
        <v>3.1034482758620689E-2</v>
      </c>
      <c r="M17" s="66">
        <v>4.8936170212765959E-2</v>
      </c>
      <c r="N17" s="65">
        <v>5.2598225602027884E-2</v>
      </c>
      <c r="O17" s="65">
        <v>5.8457711442786067E-2</v>
      </c>
      <c r="P17" s="65">
        <v>5.3909952606635073E-2</v>
      </c>
      <c r="Q17" s="65">
        <v>6.7084639498432602E-2</v>
      </c>
      <c r="R17" s="65">
        <v>6.6187050359712229E-2</v>
      </c>
      <c r="S17" s="65">
        <v>8.1199707388441844E-2</v>
      </c>
      <c r="T17" s="65">
        <v>8.5075702956020183E-2</v>
      </c>
      <c r="U17" s="65">
        <v>8.6956521739130432E-2</v>
      </c>
      <c r="V17" s="69">
        <v>9.3390804597701146E-2</v>
      </c>
      <c r="W17" s="68">
        <v>3.3668994640246876</v>
      </c>
      <c r="X17" s="68">
        <v>4.7813536606812574</v>
      </c>
      <c r="Y17" s="68">
        <v>4.1996806092991825</v>
      </c>
      <c r="Z17" s="68">
        <v>5.0164634254575144</v>
      </c>
      <c r="AA17" s="68">
        <v>5.8048494920119351</v>
      </c>
      <c r="AB17" s="68">
        <v>5.3560787733449606</v>
      </c>
      <c r="AC17" s="68">
        <v>6.6981697909768867</v>
      </c>
      <c r="AD17" s="68">
        <v>5.7982106896906878</v>
      </c>
      <c r="AE17" s="68">
        <v>4.2046342098411866</v>
      </c>
      <c r="AF17" s="68">
        <v>6.235632183908046</v>
      </c>
      <c r="AG17" s="66">
        <v>3.9813857290589449E-2</v>
      </c>
      <c r="AH17" s="65">
        <v>4.2585170340681364E-2</v>
      </c>
      <c r="AI17" s="65">
        <v>4.8710601719197708E-2</v>
      </c>
      <c r="AJ17" s="65">
        <v>4.7058823529411764E-2</v>
      </c>
      <c r="AK17" s="65">
        <v>5.7083549558899847E-2</v>
      </c>
      <c r="AL17" s="65">
        <v>5.4311310190369541E-2</v>
      </c>
      <c r="AM17" s="65">
        <v>6.539966461710453E-2</v>
      </c>
      <c r="AN17" s="65">
        <v>7.1946458449525935E-2</v>
      </c>
      <c r="AO17" s="65">
        <v>7.8871617731721355E-2</v>
      </c>
      <c r="AP17" s="65">
        <v>8.2639714625445893E-2</v>
      </c>
    </row>
    <row r="18" spans="1:42" x14ac:dyDescent="0.3">
      <c r="A18" s="14">
        <v>808</v>
      </c>
      <c r="B18" s="40" t="s">
        <v>1399</v>
      </c>
      <c r="C18" s="65">
        <v>7.0422535211267607E-3</v>
      </c>
      <c r="D18" s="65">
        <v>7.9365079365079361E-3</v>
      </c>
      <c r="E18" s="65">
        <v>4.8543689320388345E-3</v>
      </c>
      <c r="F18" s="65">
        <v>7.556675062972292E-3</v>
      </c>
      <c r="G18" s="65">
        <v>8.3333333333333332E-3</v>
      </c>
      <c r="H18" s="65">
        <v>1.4367816091954023E-2</v>
      </c>
      <c r="I18" s="65">
        <v>1.662049861495845E-2</v>
      </c>
      <c r="J18" s="65">
        <v>1.9656019656019656E-2</v>
      </c>
      <c r="K18" s="65">
        <v>1.06951871657754E-2</v>
      </c>
      <c r="L18" s="69">
        <v>1.0840108401084011E-2</v>
      </c>
      <c r="M18" s="66">
        <v>7.9842286840808283E-2</v>
      </c>
      <c r="N18" s="65">
        <v>8.7228915662650605E-2</v>
      </c>
      <c r="O18" s="65">
        <v>8.5067036523347198E-2</v>
      </c>
      <c r="P18" s="65">
        <v>8.5377358490566033E-2</v>
      </c>
      <c r="Q18" s="65">
        <v>7.2428778367938193E-2</v>
      </c>
      <c r="R18" s="65">
        <v>8.4008097165991905E-2</v>
      </c>
      <c r="S18" s="65">
        <v>8.8467614533965247E-2</v>
      </c>
      <c r="T18" s="65">
        <v>8.7786259541984726E-2</v>
      </c>
      <c r="U18" s="65">
        <v>8.8852097130242821E-2</v>
      </c>
      <c r="V18" s="69">
        <v>0.10619469026548672</v>
      </c>
      <c r="W18" s="68">
        <v>7.2800033319681514</v>
      </c>
      <c r="X18" s="68">
        <v>7.9292407726142669</v>
      </c>
      <c r="Y18" s="68">
        <v>8.0212667591308371</v>
      </c>
      <c r="Z18" s="68">
        <v>7.7820683427593735</v>
      </c>
      <c r="AA18" s="68">
        <v>6.4095445034604861</v>
      </c>
      <c r="AB18" s="68">
        <v>6.9640281074037889</v>
      </c>
      <c r="AC18" s="68">
        <v>7.1847115919006805</v>
      </c>
      <c r="AD18" s="68">
        <v>6.8130239885965072</v>
      </c>
      <c r="AE18" s="68">
        <v>7.815690996446742</v>
      </c>
      <c r="AF18" s="68">
        <v>9.5354581864402714</v>
      </c>
      <c r="AG18" s="66">
        <v>6.720977596741344E-2</v>
      </c>
      <c r="AH18" s="65">
        <v>7.5010191602119858E-2</v>
      </c>
      <c r="AI18" s="65">
        <v>7.2233009708737861E-2</v>
      </c>
      <c r="AJ18" s="65">
        <v>7.3102900278108854E-2</v>
      </c>
      <c r="AK18" s="65">
        <v>6.2937062937062943E-2</v>
      </c>
      <c r="AL18" s="65">
        <v>7.3580034423407922E-2</v>
      </c>
      <c r="AM18" s="65">
        <v>7.6991150442477882E-2</v>
      </c>
      <c r="AN18" s="65">
        <v>7.541276215975011E-2</v>
      </c>
      <c r="AO18" s="65">
        <v>7.5480329368709978E-2</v>
      </c>
      <c r="AP18" s="65">
        <v>8.9147286821705432E-2</v>
      </c>
    </row>
    <row r="19" spans="1:42" x14ac:dyDescent="0.3">
      <c r="A19" s="14">
        <v>394</v>
      </c>
      <c r="B19" s="40" t="s">
        <v>1400</v>
      </c>
      <c r="C19" s="65">
        <v>3.766478342749529E-3</v>
      </c>
      <c r="D19" s="65">
        <v>6.4239828693790149E-3</v>
      </c>
      <c r="E19" s="65">
        <v>1.1337868480725623E-2</v>
      </c>
      <c r="F19" s="65">
        <v>5.7803468208092483E-3</v>
      </c>
      <c r="G19" s="65">
        <v>1.6260162601626018E-2</v>
      </c>
      <c r="H19" s="65">
        <v>3.6363636363636364E-3</v>
      </c>
      <c r="I19" s="65">
        <v>1.3179571663920923E-2</v>
      </c>
      <c r="J19" s="65">
        <v>1.2162162162162163E-2</v>
      </c>
      <c r="K19" s="65">
        <v>1.2139605462822459E-2</v>
      </c>
      <c r="L19" s="69">
        <v>1.6339869281045753E-2</v>
      </c>
      <c r="M19" s="66">
        <v>3.9289055191768008E-2</v>
      </c>
      <c r="N19" s="65">
        <v>4.0134803921568631E-2</v>
      </c>
      <c r="O19" s="65">
        <v>4.1823990705779843E-2</v>
      </c>
      <c r="P19" s="65">
        <v>5.4836722119531729E-2</v>
      </c>
      <c r="Q19" s="65">
        <v>4.9818541735400859E-2</v>
      </c>
      <c r="R19" s="65">
        <v>5.2269601100412656E-2</v>
      </c>
      <c r="S19" s="65">
        <v>6.5007429420505206E-2</v>
      </c>
      <c r="T19" s="65">
        <v>6.7551266586248493E-2</v>
      </c>
      <c r="U19" s="65">
        <v>7.7220077220077218E-2</v>
      </c>
      <c r="V19" s="69">
        <v>7.9032258064516123E-2</v>
      </c>
      <c r="W19" s="68">
        <v>3.5522576849018481</v>
      </c>
      <c r="X19" s="68">
        <v>3.3710821052189615</v>
      </c>
      <c r="Y19" s="68">
        <v>3.048612222505422</v>
      </c>
      <c r="Z19" s="68">
        <v>4.9056375298722488</v>
      </c>
      <c r="AA19" s="68">
        <v>3.3558379133774836</v>
      </c>
      <c r="AB19" s="68">
        <v>4.8633237464049017</v>
      </c>
      <c r="AC19" s="68">
        <v>5.182785775658429</v>
      </c>
      <c r="AD19" s="68">
        <v>5.5389104424086328</v>
      </c>
      <c r="AE19" s="68">
        <v>6.5080471757254763</v>
      </c>
      <c r="AF19" s="68">
        <v>6.2692388783470374</v>
      </c>
      <c r="AG19" s="66">
        <v>3.4242910647405027E-2</v>
      </c>
      <c r="AH19" s="65">
        <v>3.5915304207987137E-2</v>
      </c>
      <c r="AI19" s="65">
        <v>3.8362512873326468E-2</v>
      </c>
      <c r="AJ19" s="65">
        <v>4.807436918990704E-2</v>
      </c>
      <c r="AK19" s="65">
        <v>4.5131989781436274E-2</v>
      </c>
      <c r="AL19" s="65">
        <v>4.4534412955465584E-2</v>
      </c>
      <c r="AM19" s="65">
        <v>5.547135495604729E-2</v>
      </c>
      <c r="AN19" s="65">
        <v>5.4849705608924701E-2</v>
      </c>
      <c r="AO19" s="65">
        <v>6.4019698368728839E-2</v>
      </c>
      <c r="AP19" s="65">
        <v>6.6623544631306597E-2</v>
      </c>
    </row>
    <row r="20" spans="1:42" s="46" customFormat="1" ht="22.5" customHeight="1" x14ac:dyDescent="0.3">
      <c r="A20" s="58" t="s">
        <v>1401</v>
      </c>
      <c r="B20" s="46" t="s">
        <v>1401</v>
      </c>
      <c r="C20" s="59">
        <v>1.5338210756000514E-2</v>
      </c>
      <c r="D20" s="59">
        <v>2.1137995214038821E-2</v>
      </c>
      <c r="E20" s="59">
        <v>2.3532612392028838E-2</v>
      </c>
      <c r="F20" s="59">
        <v>2.1604503870513724E-2</v>
      </c>
      <c r="G20" s="59">
        <v>2.2012350163458046E-2</v>
      </c>
      <c r="H20" s="59">
        <v>2.7248351329806509E-2</v>
      </c>
      <c r="I20" s="59">
        <v>2.9151943462897525E-2</v>
      </c>
      <c r="J20" s="59">
        <v>3.2265411478894626E-2</v>
      </c>
      <c r="K20" s="59">
        <v>2.3516873889875667E-2</v>
      </c>
      <c r="L20" s="73">
        <v>2.9657016991818753E-2</v>
      </c>
      <c r="M20" s="70">
        <v>8.2986038027082015E-2</v>
      </c>
      <c r="N20" s="59">
        <v>0.10296684118673648</v>
      </c>
      <c r="O20" s="59">
        <v>0.10192756619755886</v>
      </c>
      <c r="P20" s="59">
        <v>0.10639592261623113</v>
      </c>
      <c r="Q20" s="59">
        <v>9.9640766555509436E-2</v>
      </c>
      <c r="R20" s="59">
        <v>0.10917196521230724</v>
      </c>
      <c r="S20" s="59">
        <v>0.12048374222503351</v>
      </c>
      <c r="T20" s="59">
        <v>0.12399028241724872</v>
      </c>
      <c r="U20" s="59">
        <v>0.10565250663985715</v>
      </c>
      <c r="V20" s="73">
        <v>0.11122272361995425</v>
      </c>
      <c r="W20" s="72">
        <v>6.76478272710815</v>
      </c>
      <c r="X20" s="72">
        <v>8.1828845972697657</v>
      </c>
      <c r="Y20" s="72">
        <v>7.8394953805530019</v>
      </c>
      <c r="Z20" s="72">
        <v>8.4791418745717397</v>
      </c>
      <c r="AA20" s="72">
        <v>7.7628416392051394</v>
      </c>
      <c r="AB20" s="72">
        <v>8.1923613882500739</v>
      </c>
      <c r="AC20" s="72">
        <v>9.1331798762135978</v>
      </c>
      <c r="AD20" s="72">
        <v>9.1724870938354091</v>
      </c>
      <c r="AE20" s="72">
        <v>8.2135632749981475</v>
      </c>
      <c r="AF20" s="72">
        <v>8.1565706628135501</v>
      </c>
      <c r="AG20" s="70">
        <v>7.0848733980448372E-2</v>
      </c>
      <c r="AH20" s="59">
        <v>8.9039236095397559E-2</v>
      </c>
      <c r="AI20" s="59">
        <v>8.9073024936432169E-2</v>
      </c>
      <c r="AJ20" s="59">
        <v>9.2731829573934832E-2</v>
      </c>
      <c r="AK20" s="59">
        <v>8.6864508106556979E-2</v>
      </c>
      <c r="AL20" s="59">
        <v>9.542170433259542E-2</v>
      </c>
      <c r="AM20" s="59">
        <v>0.10497230661515572</v>
      </c>
      <c r="AN20" s="59">
        <v>0.10870280392752303</v>
      </c>
      <c r="AO20" s="59">
        <v>9.133031046358929E-2</v>
      </c>
      <c r="AP20" s="59">
        <v>9.7830018083182646E-2</v>
      </c>
    </row>
    <row r="21" spans="1:42" x14ac:dyDescent="0.3">
      <c r="A21" s="14">
        <v>889</v>
      </c>
      <c r="B21" s="40" t="s">
        <v>1402</v>
      </c>
      <c r="C21" s="65">
        <v>1.4705882352941176E-2</v>
      </c>
      <c r="D21" s="65">
        <v>1.9867549668874173E-2</v>
      </c>
      <c r="E21" s="65">
        <v>4.0963855421686748E-2</v>
      </c>
      <c r="F21" s="65">
        <v>1.6908212560386472E-2</v>
      </c>
      <c r="G21" s="65">
        <v>1.5544041450777202E-2</v>
      </c>
      <c r="H21" s="65">
        <v>1.278772378516624E-2</v>
      </c>
      <c r="I21" s="65">
        <v>3.430079155672823E-2</v>
      </c>
      <c r="J21" s="65">
        <v>2.4258760107816711E-2</v>
      </c>
      <c r="K21" s="65">
        <v>2.0648967551622419E-2</v>
      </c>
      <c r="L21" s="69">
        <v>3.643724696356275E-2</v>
      </c>
      <c r="M21" s="66">
        <v>5.4704595185995623E-2</v>
      </c>
      <c r="N21" s="65">
        <v>6.8213783403656816E-2</v>
      </c>
      <c r="O21" s="65">
        <v>5.9986816084377059E-2</v>
      </c>
      <c r="P21" s="65">
        <v>7.2059823249490146E-2</v>
      </c>
      <c r="Q21" s="65">
        <v>5.9859154929577461E-2</v>
      </c>
      <c r="R21" s="65">
        <v>6.8691250903832254E-2</v>
      </c>
      <c r="S21" s="65">
        <v>6.2197650310988249E-2</v>
      </c>
      <c r="T21" s="65">
        <v>8.6517664023071372E-2</v>
      </c>
      <c r="U21" s="65">
        <v>7.5914423740510703E-2</v>
      </c>
      <c r="V21" s="69">
        <v>7.3891625615763554E-2</v>
      </c>
      <c r="W21" s="68">
        <v>3.9998712833054451</v>
      </c>
      <c r="X21" s="68">
        <v>4.834623373478264</v>
      </c>
      <c r="Y21" s="68">
        <v>1.9022960662690311</v>
      </c>
      <c r="Z21" s="68">
        <v>5.5151610689103672</v>
      </c>
      <c r="AA21" s="68">
        <v>4.4315113478800257</v>
      </c>
      <c r="AB21" s="68">
        <v>5.5903527118666014</v>
      </c>
      <c r="AC21" s="68">
        <v>2.7896858754260019</v>
      </c>
      <c r="AD21" s="68">
        <v>6.225890391525466</v>
      </c>
      <c r="AE21" s="68">
        <v>5.5265456188888287</v>
      </c>
      <c r="AF21" s="68">
        <v>3.7454378652200804</v>
      </c>
      <c r="AG21" s="66">
        <v>4.4396318354087708E-2</v>
      </c>
      <c r="AH21" s="65">
        <v>5.6533333333333331E-2</v>
      </c>
      <c r="AI21" s="65">
        <v>5.5900621118012424E-2</v>
      </c>
      <c r="AJ21" s="65">
        <v>5.9946949602122018E-2</v>
      </c>
      <c r="AK21" s="65">
        <v>5.0387596899224806E-2</v>
      </c>
      <c r="AL21" s="65">
        <v>5.6369785794813977E-2</v>
      </c>
      <c r="AM21" s="65">
        <v>5.6407447973713033E-2</v>
      </c>
      <c r="AN21" s="65">
        <v>7.3378839590443681E-2</v>
      </c>
      <c r="AO21" s="65">
        <v>6.5436241610738258E-2</v>
      </c>
      <c r="AP21" s="65">
        <v>6.83453237410072E-2</v>
      </c>
    </row>
    <row r="22" spans="1:42" x14ac:dyDescent="0.3">
      <c r="A22" s="14">
        <v>890</v>
      </c>
      <c r="B22" s="40" t="s">
        <v>1403</v>
      </c>
      <c r="C22" s="65">
        <v>2.6315789473684209E-2</v>
      </c>
      <c r="D22" s="65">
        <v>1.9762845849802372E-2</v>
      </c>
      <c r="E22" s="65">
        <v>1.1661807580174927E-2</v>
      </c>
      <c r="F22" s="65">
        <v>5.8997050147492625E-3</v>
      </c>
      <c r="G22" s="65">
        <v>7.0422535211267607E-3</v>
      </c>
      <c r="H22" s="65">
        <v>2.8938906752411574E-2</v>
      </c>
      <c r="I22" s="65">
        <v>1.8181818181818181E-2</v>
      </c>
      <c r="J22" s="65">
        <v>3.1700288184438041E-2</v>
      </c>
      <c r="K22" s="65">
        <v>1.3736263736263736E-2</v>
      </c>
      <c r="L22" s="69">
        <v>1.7182130584192441E-2</v>
      </c>
      <c r="M22" s="66">
        <v>4.4290657439446365E-2</v>
      </c>
      <c r="N22" s="65">
        <v>4.6079779917469053E-2</v>
      </c>
      <c r="O22" s="65">
        <v>5.5746730901582935E-2</v>
      </c>
      <c r="P22" s="65">
        <v>5.5391432791728215E-2</v>
      </c>
      <c r="Q22" s="65">
        <v>5.3372868791697552E-2</v>
      </c>
      <c r="R22" s="65">
        <v>6.25E-2</v>
      </c>
      <c r="S22" s="65">
        <v>6.8348250610252237E-2</v>
      </c>
      <c r="T22" s="65">
        <v>6.0449050086355788E-2</v>
      </c>
      <c r="U22" s="65">
        <v>6.9153069153069152E-2</v>
      </c>
      <c r="V22" s="69">
        <v>7.1861471861471862E-2</v>
      </c>
      <c r="W22" s="68">
        <v>1.7974867965762156</v>
      </c>
      <c r="X22" s="68">
        <v>2.6316934067666682</v>
      </c>
      <c r="Y22" s="68">
        <v>4.4084923321408009</v>
      </c>
      <c r="Z22" s="68">
        <v>4.9491727776978953</v>
      </c>
      <c r="AA22" s="68">
        <v>4.6330615270570794</v>
      </c>
      <c r="AB22" s="68">
        <v>3.356109324758842</v>
      </c>
      <c r="AC22" s="68">
        <v>5.016643242843406</v>
      </c>
      <c r="AD22" s="68">
        <v>2.8748761901917748</v>
      </c>
      <c r="AE22" s="68">
        <v>5.5416805416805417</v>
      </c>
      <c r="AF22" s="68">
        <v>5.4679341277279425</v>
      </c>
      <c r="AG22" s="66">
        <v>4.1496201052016367E-2</v>
      </c>
      <c r="AH22" s="65">
        <v>4.21792618629174E-2</v>
      </c>
      <c r="AI22" s="65">
        <v>4.7327394209354119E-2</v>
      </c>
      <c r="AJ22" s="65">
        <v>4.5481393975191964E-2</v>
      </c>
      <c r="AK22" s="65">
        <v>4.5315370483772197E-2</v>
      </c>
      <c r="AL22" s="65">
        <v>5.6004978220286245E-2</v>
      </c>
      <c r="AM22" s="65">
        <v>5.7729313662604233E-2</v>
      </c>
      <c r="AN22" s="65">
        <v>5.3820598006644516E-2</v>
      </c>
      <c r="AO22" s="65">
        <v>5.6935190793458511E-2</v>
      </c>
      <c r="AP22" s="65">
        <v>6.0857538035961271E-2</v>
      </c>
    </row>
    <row r="23" spans="1:42" x14ac:dyDescent="0.3">
      <c r="A23" s="14">
        <v>350</v>
      </c>
      <c r="B23" s="40" t="s">
        <v>1404</v>
      </c>
      <c r="C23" s="65">
        <v>1.4814814814814815E-2</v>
      </c>
      <c r="D23" s="65">
        <v>2.0332717190388171E-2</v>
      </c>
      <c r="E23" s="65">
        <v>3.1879194630872486E-2</v>
      </c>
      <c r="F23" s="65">
        <v>1.8302828618968387E-2</v>
      </c>
      <c r="G23" s="65">
        <v>1.6129032258064516E-2</v>
      </c>
      <c r="H23" s="65">
        <v>3.151862464183381E-2</v>
      </c>
      <c r="I23" s="65">
        <v>3.0050083472454091E-2</v>
      </c>
      <c r="J23" s="65">
        <v>3.5114503816793895E-2</v>
      </c>
      <c r="K23" s="65">
        <v>2.6865671641791045E-2</v>
      </c>
      <c r="L23" s="69">
        <v>3.150912106135987E-2</v>
      </c>
      <c r="M23" s="66">
        <v>7.9516539440203565E-2</v>
      </c>
      <c r="N23" s="65">
        <v>8.6983926883075949E-2</v>
      </c>
      <c r="O23" s="65">
        <v>8.1224617307091532E-2</v>
      </c>
      <c r="P23" s="65">
        <v>9.4551282051282048E-2</v>
      </c>
      <c r="Q23" s="65">
        <v>9.2485549132947972E-2</v>
      </c>
      <c r="R23" s="65">
        <v>9.4438614900314799E-2</v>
      </c>
      <c r="S23" s="65">
        <v>0.11354019746121298</v>
      </c>
      <c r="T23" s="65">
        <v>0.10280373831775701</v>
      </c>
      <c r="U23" s="65">
        <v>9.5814597025250775E-2</v>
      </c>
      <c r="V23" s="69">
        <v>0.10070921985815603</v>
      </c>
      <c r="W23" s="68">
        <v>6.4701724625388755</v>
      </c>
      <c r="X23" s="68">
        <v>6.6651209692687789</v>
      </c>
      <c r="Y23" s="68">
        <v>4.9345422676219046</v>
      </c>
      <c r="Z23" s="68">
        <v>7.6248453432313665</v>
      </c>
      <c r="AA23" s="68">
        <v>7.6356516874883456</v>
      </c>
      <c r="AB23" s="68">
        <v>6.2919990258480993</v>
      </c>
      <c r="AC23" s="68">
        <v>8.3490113988758878</v>
      </c>
      <c r="AD23" s="68">
        <v>6.7689234500963122</v>
      </c>
      <c r="AE23" s="68">
        <v>6.8948925383459727</v>
      </c>
      <c r="AF23" s="68">
        <v>6.9200098796796174</v>
      </c>
      <c r="AG23" s="66">
        <v>7.0032573289902283E-2</v>
      </c>
      <c r="AH23" s="65">
        <v>7.727517501346258E-2</v>
      </c>
      <c r="AI23" s="65">
        <v>7.3479062417698179E-2</v>
      </c>
      <c r="AJ23" s="65">
        <v>8.2235958075786084E-2</v>
      </c>
      <c r="AK23" s="65">
        <v>7.8112061827215015E-2</v>
      </c>
      <c r="AL23" s="65">
        <v>8.2091650267079E-2</v>
      </c>
      <c r="AM23" s="65">
        <v>9.8981077147016011E-2</v>
      </c>
      <c r="AN23" s="65">
        <v>8.9903986034332264E-2</v>
      </c>
      <c r="AO23" s="65">
        <v>8.2841898343162038E-2</v>
      </c>
      <c r="AP23" s="65">
        <v>8.851884312007012E-2</v>
      </c>
    </row>
    <row r="24" spans="1:42" x14ac:dyDescent="0.3">
      <c r="A24" s="14">
        <v>351</v>
      </c>
      <c r="B24" s="40" t="s">
        <v>1405</v>
      </c>
      <c r="C24" s="65">
        <v>1.7301038062283738E-2</v>
      </c>
      <c r="D24" s="65">
        <v>3.8869257950530034E-2</v>
      </c>
      <c r="E24" s="65">
        <v>3.6764705882352942E-2</v>
      </c>
      <c r="F24" s="65">
        <v>2.7559055118110236E-2</v>
      </c>
      <c r="G24" s="65">
        <v>3.5483870967741936E-2</v>
      </c>
      <c r="H24" s="65">
        <v>3.7593984962406013E-2</v>
      </c>
      <c r="I24" s="65">
        <v>4.633204633204633E-2</v>
      </c>
      <c r="J24" s="65">
        <v>4.642857142857143E-2</v>
      </c>
      <c r="K24" s="65">
        <v>3.7151702786377708E-2</v>
      </c>
      <c r="L24" s="69">
        <v>3.4920634920634921E-2</v>
      </c>
      <c r="M24" s="66">
        <v>0.10068093385214008</v>
      </c>
      <c r="N24" s="65">
        <v>0.10200190657769304</v>
      </c>
      <c r="O24" s="65">
        <v>0.10914179104477612</v>
      </c>
      <c r="P24" s="65">
        <v>0.1078204534937529</v>
      </c>
      <c r="Q24" s="65">
        <v>9.3540051679586567E-2</v>
      </c>
      <c r="R24" s="65">
        <v>0.10086602139582272</v>
      </c>
      <c r="S24" s="65">
        <v>0.11013896037056099</v>
      </c>
      <c r="T24" s="65">
        <v>0.11997885835095137</v>
      </c>
      <c r="U24" s="65">
        <v>0.10797872340425532</v>
      </c>
      <c r="V24" s="69">
        <v>9.8243688254665201E-2</v>
      </c>
      <c r="W24" s="68">
        <v>8.3379895789856349</v>
      </c>
      <c r="X24" s="68">
        <v>6.3132648627163004</v>
      </c>
      <c r="Y24" s="68">
        <v>7.2377085162423169</v>
      </c>
      <c r="Z24" s="68">
        <v>8.0261398375642674</v>
      </c>
      <c r="AA24" s="68">
        <v>5.8056180711844627</v>
      </c>
      <c r="AB24" s="68">
        <v>6.3272036433416705</v>
      </c>
      <c r="AC24" s="68">
        <v>6.3806914038514657</v>
      </c>
      <c r="AD24" s="68">
        <v>7.3550286922379939</v>
      </c>
      <c r="AE24" s="68">
        <v>7.0827020617877618</v>
      </c>
      <c r="AF24" s="68">
        <v>6.3323053334030277</v>
      </c>
      <c r="AG24" s="66">
        <v>9.0405117270788912E-2</v>
      </c>
      <c r="AH24" s="65">
        <v>9.4498110037799246E-2</v>
      </c>
      <c r="AI24" s="65">
        <v>0.10099337748344371</v>
      </c>
      <c r="AJ24" s="65">
        <v>9.9378881987577633E-2</v>
      </c>
      <c r="AK24" s="65">
        <v>8.552338530066815E-2</v>
      </c>
      <c r="AL24" s="65">
        <v>9.3315388066397484E-2</v>
      </c>
      <c r="AM24" s="65">
        <v>0.10263396911898275</v>
      </c>
      <c r="AN24" s="65">
        <v>0.11049723756906077</v>
      </c>
      <c r="AO24" s="65">
        <v>9.7594189741261911E-2</v>
      </c>
      <c r="AP24" s="65">
        <v>8.8909686476368738E-2</v>
      </c>
    </row>
    <row r="25" spans="1:42" x14ac:dyDescent="0.3">
      <c r="A25" s="14">
        <v>875</v>
      </c>
      <c r="B25" s="40" t="s">
        <v>1406</v>
      </c>
      <c r="C25" s="65">
        <v>8.0321285140562242E-3</v>
      </c>
      <c r="D25" s="65">
        <v>1.0447761194029851E-2</v>
      </c>
      <c r="E25" s="65">
        <v>1.0447761194029851E-2</v>
      </c>
      <c r="F25" s="65">
        <v>7.6687116564417178E-3</v>
      </c>
      <c r="G25" s="65">
        <v>1.2500000000000001E-2</v>
      </c>
      <c r="H25" s="65" t="s">
        <v>1859</v>
      </c>
      <c r="I25" s="65" t="s">
        <v>1859</v>
      </c>
      <c r="J25" s="65" t="s">
        <v>1859</v>
      </c>
      <c r="K25" s="65" t="s">
        <v>1859</v>
      </c>
      <c r="L25" s="69" t="s">
        <v>1859</v>
      </c>
      <c r="M25" s="66">
        <v>0.10829281114469706</v>
      </c>
      <c r="N25" s="65">
        <v>0.12580895676935025</v>
      </c>
      <c r="O25" s="65">
        <v>0.12256267409470752</v>
      </c>
      <c r="P25" s="65">
        <v>0.11682183394975131</v>
      </c>
      <c r="Q25" s="65">
        <v>0.11096039066739012</v>
      </c>
      <c r="R25" s="65" t="s">
        <v>1859</v>
      </c>
      <c r="S25" s="65" t="s">
        <v>1859</v>
      </c>
      <c r="T25" s="65" t="s">
        <v>1859</v>
      </c>
      <c r="U25" s="65" t="s">
        <v>1859</v>
      </c>
      <c r="V25" s="69" t="s">
        <v>1859</v>
      </c>
      <c r="W25" s="68">
        <v>10.026068263064083</v>
      </c>
      <c r="X25" s="68">
        <v>11.536119557532039</v>
      </c>
      <c r="Y25" s="68">
        <v>11.211491290067768</v>
      </c>
      <c r="Z25" s="68">
        <v>10.91531222933096</v>
      </c>
      <c r="AA25" s="68">
        <v>9.8460390667390119</v>
      </c>
      <c r="AB25" s="68" t="s">
        <v>1859</v>
      </c>
      <c r="AC25" s="68" t="s">
        <v>1859</v>
      </c>
      <c r="AD25" s="68" t="s">
        <v>1859</v>
      </c>
      <c r="AE25" s="68" t="s">
        <v>1859</v>
      </c>
      <c r="AF25" s="68" t="s">
        <v>1859</v>
      </c>
      <c r="AG25" s="66">
        <v>9.9329822881761606E-2</v>
      </c>
      <c r="AH25" s="65">
        <v>0.1166031443544545</v>
      </c>
      <c r="AI25" s="65">
        <v>0.11379551820728291</v>
      </c>
      <c r="AJ25" s="65">
        <v>0.10844224655598729</v>
      </c>
      <c r="AK25" s="65">
        <v>0.10309535696455317</v>
      </c>
      <c r="AL25" s="65" t="s">
        <v>1859</v>
      </c>
      <c r="AM25" s="65" t="s">
        <v>1859</v>
      </c>
      <c r="AN25" s="65" t="s">
        <v>1859</v>
      </c>
      <c r="AO25" s="65" t="s">
        <v>1859</v>
      </c>
      <c r="AP25" s="65" t="s">
        <v>1859</v>
      </c>
    </row>
    <row r="26" spans="1:42" x14ac:dyDescent="0.3">
      <c r="A26" s="14">
        <v>895</v>
      </c>
      <c r="B26" s="40" t="s">
        <v>1407</v>
      </c>
      <c r="C26" s="65" t="s">
        <v>1859</v>
      </c>
      <c r="D26" s="65" t="s">
        <v>1859</v>
      </c>
      <c r="E26" s="65" t="s">
        <v>1859</v>
      </c>
      <c r="F26" s="65" t="s">
        <v>1859</v>
      </c>
      <c r="G26" s="65" t="s">
        <v>1859</v>
      </c>
      <c r="H26" s="65">
        <v>2.903225806451613E-2</v>
      </c>
      <c r="I26" s="65">
        <v>2.1806853582554516E-2</v>
      </c>
      <c r="J26" s="65">
        <v>3.669724770642202E-2</v>
      </c>
      <c r="K26" s="65">
        <v>3.5519125683060107E-2</v>
      </c>
      <c r="L26" s="69">
        <v>2.8368794326241134E-2</v>
      </c>
      <c r="M26" s="66" t="s">
        <v>1859</v>
      </c>
      <c r="N26" s="65" t="s">
        <v>1859</v>
      </c>
      <c r="O26" s="65" t="s">
        <v>1859</v>
      </c>
      <c r="P26" s="65" t="s">
        <v>1859</v>
      </c>
      <c r="Q26" s="65" t="s">
        <v>1859</v>
      </c>
      <c r="R26" s="65">
        <v>0.12646817809341709</v>
      </c>
      <c r="S26" s="65">
        <v>0.14394366197183098</v>
      </c>
      <c r="T26" s="65">
        <v>0.14712451144611949</v>
      </c>
      <c r="U26" s="65">
        <v>0.13621879978757301</v>
      </c>
      <c r="V26" s="69">
        <v>0.14785020804438281</v>
      </c>
      <c r="W26" s="68" t="s">
        <v>1859</v>
      </c>
      <c r="X26" s="68" t="s">
        <v>1859</v>
      </c>
      <c r="Y26" s="68" t="s">
        <v>1859</v>
      </c>
      <c r="Z26" s="68" t="s">
        <v>1859</v>
      </c>
      <c r="AA26" s="68" t="s">
        <v>1859</v>
      </c>
      <c r="AB26" s="68">
        <v>9.7435920028900966</v>
      </c>
      <c r="AC26" s="68">
        <v>12.213680838927646</v>
      </c>
      <c r="AD26" s="68">
        <v>11.042726373969746</v>
      </c>
      <c r="AE26" s="68">
        <v>10.069967410451291</v>
      </c>
      <c r="AF26" s="68">
        <v>11.948141371814168</v>
      </c>
      <c r="AG26" s="66" t="s">
        <v>1859</v>
      </c>
      <c r="AH26" s="65" t="s">
        <v>1859</v>
      </c>
      <c r="AI26" s="65" t="s">
        <v>1859</v>
      </c>
      <c r="AJ26" s="65" t="s">
        <v>1859</v>
      </c>
      <c r="AK26" s="65" t="s">
        <v>1859</v>
      </c>
      <c r="AL26" s="65">
        <v>0.11886174767061193</v>
      </c>
      <c r="AM26" s="65">
        <v>0.13381555153707053</v>
      </c>
      <c r="AN26" s="65">
        <v>0.1378869276029675</v>
      </c>
      <c r="AO26" s="65">
        <v>0.12729912875121008</v>
      </c>
      <c r="AP26" s="65">
        <v>0.13918188834576795</v>
      </c>
    </row>
    <row r="27" spans="1:42" x14ac:dyDescent="0.3">
      <c r="A27" s="14">
        <v>896</v>
      </c>
      <c r="B27" s="40" t="s">
        <v>1408</v>
      </c>
      <c r="C27" s="65" t="s">
        <v>1859</v>
      </c>
      <c r="D27" s="65" t="s">
        <v>1859</v>
      </c>
      <c r="E27" s="65" t="s">
        <v>1859</v>
      </c>
      <c r="F27" s="65" t="s">
        <v>1859</v>
      </c>
      <c r="G27" s="65" t="s">
        <v>1859</v>
      </c>
      <c r="H27" s="65">
        <v>2.2988505747126436E-2</v>
      </c>
      <c r="I27" s="65">
        <v>1.5317286652078774E-2</v>
      </c>
      <c r="J27" s="65">
        <v>2.1897810218978103E-2</v>
      </c>
      <c r="K27" s="65">
        <v>9.8280098280098278E-3</v>
      </c>
      <c r="L27" s="69">
        <v>1.3440860215053764E-2</v>
      </c>
      <c r="M27" s="66" t="s">
        <v>1859</v>
      </c>
      <c r="N27" s="65" t="s">
        <v>1859</v>
      </c>
      <c r="O27" s="65" t="s">
        <v>1859</v>
      </c>
      <c r="P27" s="65" t="s">
        <v>1859</v>
      </c>
      <c r="Q27" s="65" t="s">
        <v>1859</v>
      </c>
      <c r="R27" s="65">
        <v>0.11441266314912524</v>
      </c>
      <c r="S27" s="65">
        <v>0.13556851311953352</v>
      </c>
      <c r="T27" s="65">
        <v>0.12826747720364742</v>
      </c>
      <c r="U27" s="65">
        <v>0.10862619808306709</v>
      </c>
      <c r="V27" s="69">
        <v>0.11865942028985507</v>
      </c>
      <c r="W27" s="68" t="s">
        <v>1859</v>
      </c>
      <c r="X27" s="68" t="s">
        <v>1859</v>
      </c>
      <c r="Y27" s="68" t="s">
        <v>1859</v>
      </c>
      <c r="Z27" s="68" t="s">
        <v>1859</v>
      </c>
      <c r="AA27" s="68" t="s">
        <v>1859</v>
      </c>
      <c r="AB27" s="68">
        <v>9.1424157401998798</v>
      </c>
      <c r="AC27" s="68">
        <v>12.025122646745475</v>
      </c>
      <c r="AD27" s="68">
        <v>10.636966698466932</v>
      </c>
      <c r="AE27" s="68">
        <v>9.8798188255057262</v>
      </c>
      <c r="AF27" s="68">
        <v>10.52185600748013</v>
      </c>
      <c r="AG27" s="66" t="s">
        <v>1859</v>
      </c>
      <c r="AH27" s="65" t="s">
        <v>1859</v>
      </c>
      <c r="AI27" s="65" t="s">
        <v>1859</v>
      </c>
      <c r="AJ27" s="65" t="s">
        <v>1859</v>
      </c>
      <c r="AK27" s="65" t="s">
        <v>1859</v>
      </c>
      <c r="AL27" s="65">
        <v>0.1045589692765114</v>
      </c>
      <c r="AM27" s="65">
        <v>0.12143040905582711</v>
      </c>
      <c r="AN27" s="65">
        <v>0.11645501215887598</v>
      </c>
      <c r="AO27" s="65">
        <v>9.8181818181818176E-2</v>
      </c>
      <c r="AP27" s="65">
        <v>0.10803474484256244</v>
      </c>
    </row>
    <row r="28" spans="1:42" x14ac:dyDescent="0.3">
      <c r="A28" s="14">
        <v>909</v>
      </c>
      <c r="B28" s="40" t="s">
        <v>1409</v>
      </c>
      <c r="C28" s="65">
        <v>8.4865629420084864E-3</v>
      </c>
      <c r="D28" s="65">
        <v>8.4269662921348312E-3</v>
      </c>
      <c r="E28" s="65">
        <v>1.6296296296296295E-2</v>
      </c>
      <c r="F28" s="65">
        <v>1.160541586073501E-2</v>
      </c>
      <c r="G28" s="65">
        <v>5.7361376673040155E-3</v>
      </c>
      <c r="H28" s="65">
        <v>2.4163568773234202E-2</v>
      </c>
      <c r="I28" s="65">
        <v>3.1358885017421602E-2</v>
      </c>
      <c r="J28" s="65">
        <v>2.1505376344086023E-2</v>
      </c>
      <c r="K28" s="65">
        <v>1.5202702702702704E-2</v>
      </c>
      <c r="L28" s="69">
        <v>2.6217228464419477E-2</v>
      </c>
      <c r="M28" s="66">
        <v>9.6780267369610248E-2</v>
      </c>
      <c r="N28" s="65">
        <v>0.10625909752547306</v>
      </c>
      <c r="O28" s="65">
        <v>0.10062222222222222</v>
      </c>
      <c r="P28" s="65">
        <v>0.10067226890756302</v>
      </c>
      <c r="Q28" s="65">
        <v>9.4886568239106947E-2</v>
      </c>
      <c r="R28" s="65">
        <v>0.10059065688204762</v>
      </c>
      <c r="S28" s="65">
        <v>0.10918981931222072</v>
      </c>
      <c r="T28" s="65">
        <v>0.12026897214217099</v>
      </c>
      <c r="U28" s="65">
        <v>0.10738515216127156</v>
      </c>
      <c r="V28" s="69">
        <v>0.10187613475892678</v>
      </c>
      <c r="W28" s="68">
        <v>8.829370442760176</v>
      </c>
      <c r="X28" s="68">
        <v>9.7832131233338231</v>
      </c>
      <c r="Y28" s="68">
        <v>8.4325925925925933</v>
      </c>
      <c r="Z28" s="68">
        <v>8.9066853046828012</v>
      </c>
      <c r="AA28" s="68">
        <v>8.9150430571802932</v>
      </c>
      <c r="AB28" s="68">
        <v>7.6427088108813406</v>
      </c>
      <c r="AC28" s="68">
        <v>7.7830934294799121</v>
      </c>
      <c r="AD28" s="68">
        <v>9.8763595798084971</v>
      </c>
      <c r="AE28" s="68">
        <v>9.2182449458568865</v>
      </c>
      <c r="AF28" s="68">
        <v>7.5658906294507302</v>
      </c>
      <c r="AG28" s="66">
        <v>8.6407444333665664E-2</v>
      </c>
      <c r="AH28" s="65">
        <v>9.5038659793814428E-2</v>
      </c>
      <c r="AI28" s="65">
        <v>9.1587301587301592E-2</v>
      </c>
      <c r="AJ28" s="65">
        <v>9.3551878769135607E-2</v>
      </c>
      <c r="AK28" s="65">
        <v>8.721408589764687E-2</v>
      </c>
      <c r="AL28" s="65">
        <v>9.3877551020408165E-2</v>
      </c>
      <c r="AM28" s="65">
        <v>0.10138087746897395</v>
      </c>
      <c r="AN28" s="65">
        <v>0.11070622939441263</v>
      </c>
      <c r="AO28" s="65">
        <v>9.7896018083811515E-2</v>
      </c>
      <c r="AP28" s="65">
        <v>9.4518302677107993E-2</v>
      </c>
    </row>
    <row r="29" spans="1:42" x14ac:dyDescent="0.3">
      <c r="A29" s="14">
        <v>876</v>
      </c>
      <c r="B29" s="40" t="s">
        <v>1410</v>
      </c>
      <c r="C29" s="65">
        <v>6.8493150684931503E-3</v>
      </c>
      <c r="D29" s="65">
        <v>1.3698630136986301E-2</v>
      </c>
      <c r="E29" s="65">
        <v>3.968253968253968E-3</v>
      </c>
      <c r="F29" s="65">
        <v>3.4129692832764505E-3</v>
      </c>
      <c r="G29" s="65">
        <v>1.4044943820224719E-2</v>
      </c>
      <c r="H29" s="65">
        <v>1.832460732984293E-2</v>
      </c>
      <c r="I29" s="65">
        <v>2.4725274725274724E-2</v>
      </c>
      <c r="J29" s="65">
        <v>2.8277634961439587E-2</v>
      </c>
      <c r="K29" s="65">
        <v>1.8475750577367205E-2</v>
      </c>
      <c r="L29" s="69">
        <v>1.4388489208633094E-2</v>
      </c>
      <c r="M29" s="66">
        <v>3.1037093111279335E-2</v>
      </c>
      <c r="N29" s="65">
        <v>4.6310832025117737E-2</v>
      </c>
      <c r="O29" s="65">
        <v>4.5389048991354465E-2</v>
      </c>
      <c r="P29" s="65">
        <v>5.663189269746647E-2</v>
      </c>
      <c r="Q29" s="65">
        <v>6.1396131202691336E-2</v>
      </c>
      <c r="R29" s="65">
        <v>7.0129870129870125E-2</v>
      </c>
      <c r="S29" s="65">
        <v>8.0586080586080591E-2</v>
      </c>
      <c r="T29" s="65">
        <v>8.434959349593496E-2</v>
      </c>
      <c r="U29" s="65">
        <v>6.318956870611836E-2</v>
      </c>
      <c r="V29" s="69">
        <v>6.0157790927021698E-2</v>
      </c>
      <c r="W29" s="68">
        <v>2.4187778042786183</v>
      </c>
      <c r="X29" s="68">
        <v>3.2612201888131436</v>
      </c>
      <c r="Y29" s="68">
        <v>4.1420795023100494</v>
      </c>
      <c r="Z29" s="68">
        <v>5.3218923414190016</v>
      </c>
      <c r="AA29" s="68">
        <v>4.735118738246662</v>
      </c>
      <c r="AB29" s="68">
        <v>5.1805262800027192</v>
      </c>
      <c r="AC29" s="68">
        <v>5.5860805860805867</v>
      </c>
      <c r="AD29" s="68">
        <v>5.6071958534495367</v>
      </c>
      <c r="AE29" s="68">
        <v>4.4713818128751148</v>
      </c>
      <c r="AF29" s="68">
        <v>4.5769301718388604</v>
      </c>
      <c r="AG29" s="66">
        <v>2.6658400495970243E-2</v>
      </c>
      <c r="AH29" s="65">
        <v>4.0229885057471264E-2</v>
      </c>
      <c r="AI29" s="65">
        <v>3.9024390243902439E-2</v>
      </c>
      <c r="AJ29" s="65">
        <v>4.7094801223241591E-2</v>
      </c>
      <c r="AK29" s="65">
        <v>5.0485436893203881E-2</v>
      </c>
      <c r="AL29" s="65">
        <v>5.7254391672088484E-2</v>
      </c>
      <c r="AM29" s="65">
        <v>6.662087912087912E-2</v>
      </c>
      <c r="AN29" s="65">
        <v>6.8463219227967956E-2</v>
      </c>
      <c r="AO29" s="65">
        <v>4.9650349650349652E-2</v>
      </c>
      <c r="AP29" s="65">
        <v>4.6820405310971348E-2</v>
      </c>
    </row>
    <row r="30" spans="1:42" x14ac:dyDescent="0.3">
      <c r="A30" s="14">
        <v>340</v>
      </c>
      <c r="B30" s="40" t="s">
        <v>1411</v>
      </c>
      <c r="C30" s="65">
        <v>4.464285714285714E-3</v>
      </c>
      <c r="D30" s="65">
        <v>1.4492753623188406E-2</v>
      </c>
      <c r="E30" s="65">
        <v>1.2598425196850394E-2</v>
      </c>
      <c r="F30" s="65">
        <v>0</v>
      </c>
      <c r="G30" s="65">
        <v>1.7786561264822136E-2</v>
      </c>
      <c r="H30" s="65">
        <v>1.8145161290322582E-2</v>
      </c>
      <c r="I30" s="65">
        <v>1.7167381974248927E-2</v>
      </c>
      <c r="J30" s="65">
        <v>2.2321428571428572E-2</v>
      </c>
      <c r="K30" s="65">
        <v>1.3071895424836602E-2</v>
      </c>
      <c r="L30" s="69">
        <v>2.3752969121140144E-3</v>
      </c>
      <c r="M30" s="66">
        <v>9.9923136049192927E-3</v>
      </c>
      <c r="N30" s="65">
        <v>3.9511494252873564E-2</v>
      </c>
      <c r="O30" s="65">
        <v>2.6219956300072834E-2</v>
      </c>
      <c r="P30" s="65">
        <v>4.185022026431718E-2</v>
      </c>
      <c r="Q30" s="65">
        <v>4.9036777583187391E-2</v>
      </c>
      <c r="R30" s="65">
        <v>4.4750430292598967E-2</v>
      </c>
      <c r="S30" s="65">
        <v>5.4905490549054907E-2</v>
      </c>
      <c r="T30" s="65">
        <v>4.7283702213279676E-2</v>
      </c>
      <c r="U30" s="65">
        <v>1.9189765458422176E-2</v>
      </c>
      <c r="V30" s="69">
        <v>2.0262216924910609E-2</v>
      </c>
      <c r="W30" s="68">
        <v>0.55280278906335789</v>
      </c>
      <c r="X30" s="68">
        <v>2.5018740629685157</v>
      </c>
      <c r="Y30" s="68">
        <v>1.362153110322244</v>
      </c>
      <c r="Z30" s="68">
        <v>4.1850220264317182</v>
      </c>
      <c r="AA30" s="68">
        <v>3.1250216318365256</v>
      </c>
      <c r="AB30" s="68">
        <v>2.6605269002276386</v>
      </c>
      <c r="AC30" s="68">
        <v>3.7738108574805982</v>
      </c>
      <c r="AD30" s="68">
        <v>2.4962273641851103</v>
      </c>
      <c r="AE30" s="68">
        <v>0.6117870033585574</v>
      </c>
      <c r="AF30" s="68">
        <v>1.7886920012796594</v>
      </c>
      <c r="AG30" s="66">
        <v>8.109477952356817E-3</v>
      </c>
      <c r="AH30" s="65">
        <v>3.1793343268753105E-2</v>
      </c>
      <c r="AI30" s="65">
        <v>2.1912350597609563E-2</v>
      </c>
      <c r="AJ30" s="65">
        <v>2.9472595656670115E-2</v>
      </c>
      <c r="AK30" s="65">
        <v>3.9441747572815537E-2</v>
      </c>
      <c r="AL30" s="65">
        <v>3.67913148371532E-2</v>
      </c>
      <c r="AM30" s="65">
        <v>4.3753963221306279E-2</v>
      </c>
      <c r="AN30" s="65">
        <v>3.9528432732316231E-2</v>
      </c>
      <c r="AO30" s="65">
        <v>1.7179670722977811E-2</v>
      </c>
      <c r="AP30" s="65">
        <v>1.4285714285714285E-2</v>
      </c>
    </row>
    <row r="31" spans="1:42" x14ac:dyDescent="0.3">
      <c r="A31" s="14">
        <v>888</v>
      </c>
      <c r="B31" s="40" t="s">
        <v>1412</v>
      </c>
      <c r="C31" s="65">
        <v>2.2366097704532076E-2</v>
      </c>
      <c r="D31" s="65">
        <v>2.3824855119124275E-2</v>
      </c>
      <c r="E31" s="65">
        <v>2.6621160409556314E-2</v>
      </c>
      <c r="F31" s="65">
        <v>2.5069637883008356E-2</v>
      </c>
      <c r="G31" s="65">
        <v>2.2377622377622378E-2</v>
      </c>
      <c r="H31" s="65">
        <v>2.546583850931677E-2</v>
      </c>
      <c r="I31" s="65">
        <v>3.1413612565445025E-2</v>
      </c>
      <c r="J31" s="65">
        <v>3.1426775612822123E-2</v>
      </c>
      <c r="K31" s="65">
        <v>2.6300409117475162E-2</v>
      </c>
      <c r="L31" s="69">
        <v>2.989821882951654E-2</v>
      </c>
      <c r="M31" s="66">
        <v>9.4880000000000006E-2</v>
      </c>
      <c r="N31" s="65">
        <v>0.11298781428351072</v>
      </c>
      <c r="O31" s="65">
        <v>0.11649016641452345</v>
      </c>
      <c r="P31" s="65">
        <v>0.12044250545341227</v>
      </c>
      <c r="Q31" s="65">
        <v>0.11448388412892697</v>
      </c>
      <c r="R31" s="65">
        <v>0.12285714285714286</v>
      </c>
      <c r="S31" s="65">
        <v>0.13834546890078078</v>
      </c>
      <c r="T31" s="65">
        <v>0.13990725347799457</v>
      </c>
      <c r="U31" s="65">
        <v>0.12491349480968858</v>
      </c>
      <c r="V31" s="69">
        <v>0.12893109936385627</v>
      </c>
      <c r="W31" s="68">
        <v>7.2513902295467929</v>
      </c>
      <c r="X31" s="68">
        <v>8.9162959164386457</v>
      </c>
      <c r="Y31" s="68">
        <v>8.986900600496714</v>
      </c>
      <c r="Z31" s="68">
        <v>9.5372867570403912</v>
      </c>
      <c r="AA31" s="68">
        <v>9.210626175130459</v>
      </c>
      <c r="AB31" s="68">
        <v>9.7391304347826093</v>
      </c>
      <c r="AC31" s="68">
        <v>10.693185633533576</v>
      </c>
      <c r="AD31" s="68">
        <v>10.848047786517245</v>
      </c>
      <c r="AE31" s="68">
        <v>9.8613085692213414</v>
      </c>
      <c r="AF31" s="68">
        <v>9.9032880534339736</v>
      </c>
      <c r="AG31" s="66">
        <v>8.6203253750264108E-2</v>
      </c>
      <c r="AH31" s="65">
        <v>0.10345065087127213</v>
      </c>
      <c r="AI31" s="65">
        <v>0.10752468505277495</v>
      </c>
      <c r="AJ31" s="65">
        <v>0.11084641255605381</v>
      </c>
      <c r="AK31" s="65">
        <v>0.10485933503836317</v>
      </c>
      <c r="AL31" s="65">
        <v>0.11125092524056254</v>
      </c>
      <c r="AM31" s="65">
        <v>0.12570588690338053</v>
      </c>
      <c r="AN31" s="65">
        <v>0.12665130568356375</v>
      </c>
      <c r="AO31" s="65">
        <v>0.1121995328159144</v>
      </c>
      <c r="AP31" s="65">
        <v>0.11670462577554386</v>
      </c>
    </row>
    <row r="32" spans="1:42" x14ac:dyDescent="0.3">
      <c r="A32" s="14">
        <v>341</v>
      </c>
      <c r="B32" s="40" t="s">
        <v>1413</v>
      </c>
      <c r="C32" s="65">
        <v>2.7457440966501922E-3</v>
      </c>
      <c r="D32" s="65">
        <v>1.7250673854447441E-2</v>
      </c>
      <c r="E32" s="65">
        <v>2.3200475907198096E-2</v>
      </c>
      <c r="F32" s="65">
        <v>2.7092113184828417E-2</v>
      </c>
      <c r="G32" s="65">
        <v>2.3032629558541268E-2</v>
      </c>
      <c r="H32" s="65">
        <v>2.6896551724137931E-2</v>
      </c>
      <c r="I32" s="65">
        <v>3.134110787172012E-2</v>
      </c>
      <c r="J32" s="65">
        <v>2.7591349739000747E-2</v>
      </c>
      <c r="K32" s="65">
        <v>1.0767160161507403E-2</v>
      </c>
      <c r="L32" s="69">
        <v>1.9108280254777069E-2</v>
      </c>
      <c r="M32" s="66">
        <v>4.8399487836107556E-2</v>
      </c>
      <c r="N32" s="65">
        <v>0.10300640709709216</v>
      </c>
      <c r="O32" s="65">
        <v>0.1052376333656644</v>
      </c>
      <c r="P32" s="65">
        <v>0.11096938775510204</v>
      </c>
      <c r="Q32" s="65">
        <v>0.10540254237288135</v>
      </c>
      <c r="R32" s="65">
        <v>0.10697800705946239</v>
      </c>
      <c r="S32" s="65">
        <v>0.11745947382407654</v>
      </c>
      <c r="T32" s="65">
        <v>0.12230021598272138</v>
      </c>
      <c r="U32" s="65">
        <v>7.268722466960352E-2</v>
      </c>
      <c r="V32" s="69">
        <v>8.1833520809898766E-2</v>
      </c>
      <c r="W32" s="68">
        <v>4.5653743739457369</v>
      </c>
      <c r="X32" s="68">
        <v>8.5755733242644716</v>
      </c>
      <c r="Y32" s="68">
        <v>8.2037157458466314</v>
      </c>
      <c r="Z32" s="68">
        <v>8.3877274570273617</v>
      </c>
      <c r="AA32" s="68">
        <v>8.2369912814340083</v>
      </c>
      <c r="AB32" s="68">
        <v>8.0081455335324456</v>
      </c>
      <c r="AC32" s="68">
        <v>8.6118365952356424</v>
      </c>
      <c r="AD32" s="68">
        <v>9.4708866243720635</v>
      </c>
      <c r="AE32" s="68">
        <v>6.192006450809612</v>
      </c>
      <c r="AF32" s="68">
        <v>6.2725240555121697</v>
      </c>
      <c r="AG32" s="66">
        <v>3.3880544882989874E-2</v>
      </c>
      <c r="AH32" s="65">
        <v>7.6103500761035003E-2</v>
      </c>
      <c r="AI32" s="65">
        <v>8.1481481481481488E-2</v>
      </c>
      <c r="AJ32" s="65">
        <v>8.6006092098190282E-2</v>
      </c>
      <c r="AK32" s="65">
        <v>8.12886308297434E-2</v>
      </c>
      <c r="AL32" s="65">
        <v>8.4356127021235142E-2</v>
      </c>
      <c r="AM32" s="65">
        <v>9.4449853943524828E-2</v>
      </c>
      <c r="AN32" s="65">
        <v>9.7125867195242813E-2</v>
      </c>
      <c r="AO32" s="65">
        <v>5.4708870652598669E-2</v>
      </c>
      <c r="AP32" s="65">
        <v>6.5461346633416462E-2</v>
      </c>
    </row>
    <row r="33" spans="1:42" x14ac:dyDescent="0.3">
      <c r="A33" s="14">
        <v>352</v>
      </c>
      <c r="B33" s="40" t="s">
        <v>1414</v>
      </c>
      <c r="C33" s="65">
        <v>2.9043565348022032E-2</v>
      </c>
      <c r="D33" s="65">
        <v>2.8400597907324365E-2</v>
      </c>
      <c r="E33" s="65">
        <v>3.118279569892473E-2</v>
      </c>
      <c r="F33" s="65">
        <v>3.9268423883808502E-2</v>
      </c>
      <c r="G33" s="65">
        <v>3.5879629629629629E-2</v>
      </c>
      <c r="H33" s="65">
        <v>4.0332906530089627E-2</v>
      </c>
      <c r="I33" s="65">
        <v>4.4388078630310718E-2</v>
      </c>
      <c r="J33" s="65">
        <v>5.1432291666666664E-2</v>
      </c>
      <c r="K33" s="65">
        <v>3.3715012722646313E-2</v>
      </c>
      <c r="L33" s="69">
        <v>4.9040511727078892E-2</v>
      </c>
      <c r="M33" s="66">
        <v>7.8927203065134094E-2</v>
      </c>
      <c r="N33" s="65">
        <v>9.5454545454545459E-2</v>
      </c>
      <c r="O33" s="65">
        <v>9.1721854304635766E-2</v>
      </c>
      <c r="P33" s="65">
        <v>9.2532467532467536E-2</v>
      </c>
      <c r="Q33" s="65">
        <v>9.349190617773373E-2</v>
      </c>
      <c r="R33" s="65">
        <v>9.9833610648918464E-2</v>
      </c>
      <c r="S33" s="65">
        <v>0.10560053981106612</v>
      </c>
      <c r="T33" s="65">
        <v>0.11054072553045859</v>
      </c>
      <c r="U33" s="65">
        <v>0.10216110019646366</v>
      </c>
      <c r="V33" s="69">
        <v>0.12026726057906459</v>
      </c>
      <c r="W33" s="68">
        <v>4.9883637717112057</v>
      </c>
      <c r="X33" s="68">
        <v>6.7053947547221089</v>
      </c>
      <c r="Y33" s="68">
        <v>6.0539058605711036</v>
      </c>
      <c r="Z33" s="68">
        <v>5.326404364865903</v>
      </c>
      <c r="AA33" s="68">
        <v>5.7612276548104102</v>
      </c>
      <c r="AB33" s="68">
        <v>5.9500704118828835</v>
      </c>
      <c r="AC33" s="68">
        <v>6.1212461180755406</v>
      </c>
      <c r="AD33" s="68">
        <v>5.9108433863791925</v>
      </c>
      <c r="AE33" s="68">
        <v>6.8446087473817334</v>
      </c>
      <c r="AF33" s="68">
        <v>7.1226748851985695</v>
      </c>
      <c r="AG33" s="66">
        <v>5.7304102452789232E-2</v>
      </c>
      <c r="AH33" s="65">
        <v>6.7803575097596061E-2</v>
      </c>
      <c r="AI33" s="65">
        <v>6.8647540983606564E-2</v>
      </c>
      <c r="AJ33" s="65">
        <v>7.2484308564486732E-2</v>
      </c>
      <c r="AK33" s="65">
        <v>7.2555205047318619E-2</v>
      </c>
      <c r="AL33" s="65">
        <v>7.9483249397854172E-2</v>
      </c>
      <c r="AM33" s="65">
        <v>8.4342655802686628E-2</v>
      </c>
      <c r="AN33" s="65">
        <v>9.0174966352624494E-2</v>
      </c>
      <c r="AO33" s="65">
        <v>7.8901859057501078E-2</v>
      </c>
      <c r="AP33" s="65">
        <v>9.8241758241758237E-2</v>
      </c>
    </row>
    <row r="34" spans="1:42" x14ac:dyDescent="0.3">
      <c r="A34" s="14">
        <v>353</v>
      </c>
      <c r="B34" s="40" t="s">
        <v>1415</v>
      </c>
      <c r="C34" s="65">
        <v>1.6296296296296295E-2</v>
      </c>
      <c r="D34" s="65">
        <v>1.6949152542372881E-2</v>
      </c>
      <c r="E34" s="65">
        <v>2.1505376344086023E-2</v>
      </c>
      <c r="F34" s="65">
        <v>2.6397515527950312E-2</v>
      </c>
      <c r="G34" s="65">
        <v>3.0821917808219176E-2</v>
      </c>
      <c r="H34" s="65">
        <v>4.1666666666666664E-2</v>
      </c>
      <c r="I34" s="65">
        <v>3.0158730158730159E-2</v>
      </c>
      <c r="J34" s="65">
        <v>2.8571428571428571E-2</v>
      </c>
      <c r="K34" s="65">
        <v>2.9282576866764276E-2</v>
      </c>
      <c r="L34" s="69">
        <v>5.3353658536585365E-2</v>
      </c>
      <c r="M34" s="66">
        <v>7.2274881516587675E-2</v>
      </c>
      <c r="N34" s="65">
        <v>8.3747609942638621E-2</v>
      </c>
      <c r="O34" s="65">
        <v>8.6286594761171037E-2</v>
      </c>
      <c r="P34" s="65">
        <v>0.10186625194401244</v>
      </c>
      <c r="Q34" s="65">
        <v>7.6391710686712716E-2</v>
      </c>
      <c r="R34" s="65">
        <v>8.6902286902286907E-2</v>
      </c>
      <c r="S34" s="65">
        <v>9.9871959026888599E-2</v>
      </c>
      <c r="T34" s="65">
        <v>0.1042535446205171</v>
      </c>
      <c r="U34" s="65">
        <v>9.496520671305772E-2</v>
      </c>
      <c r="V34" s="69">
        <v>0.10922226944326392</v>
      </c>
      <c r="W34" s="68">
        <v>5.5978585220291377</v>
      </c>
      <c r="X34" s="68">
        <v>6.6798457400265745</v>
      </c>
      <c r="Y34" s="68">
        <v>6.4781218417085009</v>
      </c>
      <c r="Z34" s="68">
        <v>7.5468736416062141</v>
      </c>
      <c r="AA34" s="68">
        <v>4.5569792878493542</v>
      </c>
      <c r="AB34" s="68">
        <v>4.5235620235620244</v>
      </c>
      <c r="AC34" s="68">
        <v>6.9713228868158437</v>
      </c>
      <c r="AD34" s="68">
        <v>7.5682116049088535</v>
      </c>
      <c r="AE34" s="68">
        <v>6.5682629846293441</v>
      </c>
      <c r="AF34" s="68">
        <v>5.5868610906678562</v>
      </c>
      <c r="AG34" s="66">
        <v>6.0492672279388836E-2</v>
      </c>
      <c r="AH34" s="65">
        <v>7.1450858034321371E-2</v>
      </c>
      <c r="AI34" s="65">
        <v>7.3298429319371722E-2</v>
      </c>
      <c r="AJ34" s="65">
        <v>8.6753731343283583E-2</v>
      </c>
      <c r="AK34" s="65">
        <v>6.7651888341543509E-2</v>
      </c>
      <c r="AL34" s="65">
        <v>7.7583360845163415E-2</v>
      </c>
      <c r="AM34" s="65">
        <v>8.5099226370669356E-2</v>
      </c>
      <c r="AN34" s="65">
        <v>8.8507265521796566E-2</v>
      </c>
      <c r="AO34" s="65">
        <v>8.0614203454894437E-2</v>
      </c>
      <c r="AP34" s="65">
        <v>9.7042206713193746E-2</v>
      </c>
    </row>
    <row r="35" spans="1:42" x14ac:dyDescent="0.3">
      <c r="A35" s="14">
        <v>354</v>
      </c>
      <c r="B35" s="40" t="s">
        <v>1416</v>
      </c>
      <c r="C35" s="65">
        <v>1.9817073170731708E-2</v>
      </c>
      <c r="D35" s="65">
        <v>3.3823529411764704E-2</v>
      </c>
      <c r="E35" s="65">
        <v>1.4173228346456693E-2</v>
      </c>
      <c r="F35" s="65">
        <v>1.5313935681470138E-2</v>
      </c>
      <c r="G35" s="65">
        <v>1.5177065767284991E-2</v>
      </c>
      <c r="H35" s="65">
        <v>3.3057851239669422E-2</v>
      </c>
      <c r="I35" s="65">
        <v>3.3628318584070796E-2</v>
      </c>
      <c r="J35" s="65">
        <v>4.0816326530612242E-2</v>
      </c>
      <c r="K35" s="65">
        <v>4.0257648953301126E-2</v>
      </c>
      <c r="L35" s="69">
        <v>3.9711191335740074E-2</v>
      </c>
      <c r="M35" s="66">
        <v>4.7712739793408752E-2</v>
      </c>
      <c r="N35" s="65">
        <v>7.2538860103626937E-2</v>
      </c>
      <c r="O35" s="65">
        <v>5.427088249174139E-2</v>
      </c>
      <c r="P35" s="65">
        <v>5.326295585412668E-2</v>
      </c>
      <c r="Q35" s="65">
        <v>4.8252092565238797E-2</v>
      </c>
      <c r="R35" s="65">
        <v>7.3866530820173207E-2</v>
      </c>
      <c r="S35" s="65">
        <v>7.635597682991048E-2</v>
      </c>
      <c r="T35" s="65">
        <v>7.8483715963694606E-2</v>
      </c>
      <c r="U35" s="65">
        <v>7.2131147540983612E-2</v>
      </c>
      <c r="V35" s="69">
        <v>6.9755058572949946E-2</v>
      </c>
      <c r="W35" s="68">
        <v>2.7895666622677044</v>
      </c>
      <c r="X35" s="68">
        <v>3.8715330691862233</v>
      </c>
      <c r="Y35" s="68">
        <v>4.00976541452847</v>
      </c>
      <c r="Z35" s="68">
        <v>3.7949020172656542</v>
      </c>
      <c r="AA35" s="68">
        <v>3.3075026797953808</v>
      </c>
      <c r="AB35" s="68">
        <v>4.0808679580503782</v>
      </c>
      <c r="AC35" s="68">
        <v>4.2727658245839688</v>
      </c>
      <c r="AD35" s="68">
        <v>3.7667389433082366</v>
      </c>
      <c r="AE35" s="68">
        <v>3.1873498587682487</v>
      </c>
      <c r="AF35" s="68">
        <v>3.0043867237209874</v>
      </c>
      <c r="AG35" s="66">
        <v>4.0907400520639646E-2</v>
      </c>
      <c r="AH35" s="65">
        <v>6.3146628612201217E-2</v>
      </c>
      <c r="AI35" s="65">
        <v>4.5025417574437183E-2</v>
      </c>
      <c r="AJ35" s="65">
        <v>4.4208987943003292E-2</v>
      </c>
      <c r="AK35" s="65">
        <v>4.0777439024390245E-2</v>
      </c>
      <c r="AL35" s="65">
        <v>6.4252336448598124E-2</v>
      </c>
      <c r="AM35" s="65">
        <v>6.6558441558441553E-2</v>
      </c>
      <c r="AN35" s="65">
        <v>7.0066334991708126E-2</v>
      </c>
      <c r="AO35" s="65">
        <v>6.405548755609955E-2</v>
      </c>
      <c r="AP35" s="65">
        <v>6.2911184210526314E-2</v>
      </c>
    </row>
    <row r="36" spans="1:42" x14ac:dyDescent="0.3">
      <c r="A36" s="14">
        <v>355</v>
      </c>
      <c r="B36" s="40" t="s">
        <v>1417</v>
      </c>
      <c r="C36" s="65">
        <v>1.3136288998357963E-2</v>
      </c>
      <c r="D36" s="65">
        <v>6.0000000000000001E-3</v>
      </c>
      <c r="E36" s="65">
        <v>2.3715415019762844E-2</v>
      </c>
      <c r="F36" s="65">
        <v>1.3409961685823755E-2</v>
      </c>
      <c r="G36" s="65">
        <v>1.5873015873015872E-2</v>
      </c>
      <c r="H36" s="65">
        <v>1.7857142857142856E-2</v>
      </c>
      <c r="I36" s="65">
        <v>1.8947368421052633E-2</v>
      </c>
      <c r="J36" s="65">
        <v>1.8140589569160998E-2</v>
      </c>
      <c r="K36" s="65">
        <v>1.7578125E-2</v>
      </c>
      <c r="L36" s="69">
        <v>2.1459227467811159E-2</v>
      </c>
      <c r="M36" s="66">
        <v>5.1482059282371297E-2</v>
      </c>
      <c r="N36" s="65">
        <v>5.0162563864375287E-2</v>
      </c>
      <c r="O36" s="65">
        <v>5.2123552123552123E-2</v>
      </c>
      <c r="P36" s="65">
        <v>5.4325955734406441E-2</v>
      </c>
      <c r="Q36" s="65">
        <v>4.9119060331019752E-2</v>
      </c>
      <c r="R36" s="65">
        <v>6.1555679910464463E-2</v>
      </c>
      <c r="S36" s="65">
        <v>7.3156682027649772E-2</v>
      </c>
      <c r="T36" s="65">
        <v>7.6738609112709827E-2</v>
      </c>
      <c r="U36" s="65">
        <v>6.1503416856492028E-2</v>
      </c>
      <c r="V36" s="69">
        <v>4.9425287356321838E-2</v>
      </c>
      <c r="W36" s="68">
        <v>3.8345770284013336</v>
      </c>
      <c r="X36" s="68">
        <v>4.4162563864375288</v>
      </c>
      <c r="Y36" s="68">
        <v>2.8408137103789279</v>
      </c>
      <c r="Z36" s="68">
        <v>4.0915994048582682</v>
      </c>
      <c r="AA36" s="68">
        <v>3.3246044458003881</v>
      </c>
      <c r="AB36" s="68">
        <v>4.3698537053321607</v>
      </c>
      <c r="AC36" s="68">
        <v>5.420931360659714</v>
      </c>
      <c r="AD36" s="68">
        <v>5.8598019543548832</v>
      </c>
      <c r="AE36" s="68">
        <v>4.3925291856492032</v>
      </c>
      <c r="AF36" s="68">
        <v>2.7966059888510681</v>
      </c>
      <c r="AG36" s="66">
        <v>4.2259083728278038E-2</v>
      </c>
      <c r="AH36" s="65">
        <v>4.1839427063701473E-2</v>
      </c>
      <c r="AI36" s="65">
        <v>4.6547711404189292E-2</v>
      </c>
      <c r="AJ36" s="65">
        <v>4.5816733067729085E-2</v>
      </c>
      <c r="AK36" s="65">
        <v>4.2069835927639881E-2</v>
      </c>
      <c r="AL36" s="65">
        <v>5.2796420581655484E-2</v>
      </c>
      <c r="AM36" s="65">
        <v>6.1510628674807777E-2</v>
      </c>
      <c r="AN36" s="65">
        <v>6.4485538169748696E-2</v>
      </c>
      <c r="AO36" s="65">
        <v>5.1587301587301584E-2</v>
      </c>
      <c r="AP36" s="65">
        <v>4.3517679057116954E-2</v>
      </c>
    </row>
    <row r="37" spans="1:42" x14ac:dyDescent="0.3">
      <c r="A37" s="14">
        <v>343</v>
      </c>
      <c r="B37" s="40" t="s">
        <v>1418</v>
      </c>
      <c r="C37" s="65">
        <v>1.4802631578947368E-2</v>
      </c>
      <c r="D37" s="65">
        <v>2.6800670016750419E-2</v>
      </c>
      <c r="E37" s="65">
        <v>2.5125628140703519E-2</v>
      </c>
      <c r="F37" s="65">
        <v>1.1214953271028037E-2</v>
      </c>
      <c r="G37" s="65">
        <v>2.2916666666666665E-2</v>
      </c>
      <c r="H37" s="65">
        <v>2.0920502092050208E-2</v>
      </c>
      <c r="I37" s="65">
        <v>1.6632016632016633E-2</v>
      </c>
      <c r="J37" s="65">
        <v>2.9661016949152543E-2</v>
      </c>
      <c r="K37" s="65">
        <v>1.1450381679389313E-2</v>
      </c>
      <c r="L37" s="69">
        <v>1.383399209486166E-2</v>
      </c>
      <c r="M37" s="66">
        <v>6.4436943847806072E-2</v>
      </c>
      <c r="N37" s="65">
        <v>0.10637654880628589</v>
      </c>
      <c r="O37" s="65">
        <v>9.7975946025227342E-2</v>
      </c>
      <c r="P37" s="65">
        <v>0.10003185727938833</v>
      </c>
      <c r="Q37" s="65">
        <v>0.10610512569376428</v>
      </c>
      <c r="R37" s="65">
        <v>0.10348432055749129</v>
      </c>
      <c r="S37" s="65">
        <v>0.10992049775319737</v>
      </c>
      <c r="T37" s="65">
        <v>0.12431506849315069</v>
      </c>
      <c r="U37" s="65">
        <v>8.0835298080161669E-2</v>
      </c>
      <c r="V37" s="69">
        <v>8.7033747779751328E-2</v>
      </c>
      <c r="W37" s="68">
        <v>4.9634312268858709</v>
      </c>
      <c r="X37" s="68">
        <v>7.9575878789535466</v>
      </c>
      <c r="Y37" s="68">
        <v>7.2850317884523825</v>
      </c>
      <c r="Z37" s="68">
        <v>8.88169040083603</v>
      </c>
      <c r="AA37" s="68">
        <v>8.3188459027097608</v>
      </c>
      <c r="AB37" s="68">
        <v>8.2563818465441088</v>
      </c>
      <c r="AC37" s="68">
        <v>9.3288481121180737</v>
      </c>
      <c r="AD37" s="68">
        <v>9.4654051543998143</v>
      </c>
      <c r="AE37" s="68">
        <v>6.9384916400772347</v>
      </c>
      <c r="AF37" s="68">
        <v>7.3199755684889665</v>
      </c>
      <c r="AG37" s="66">
        <v>5.6633048875096972E-2</v>
      </c>
      <c r="AH37" s="65">
        <v>9.4214029697900672E-2</v>
      </c>
      <c r="AI37" s="65">
        <v>8.7119321018472293E-2</v>
      </c>
      <c r="AJ37" s="65">
        <v>8.7098530212302669E-2</v>
      </c>
      <c r="AK37" s="65">
        <v>9.4834885690093143E-2</v>
      </c>
      <c r="AL37" s="65">
        <v>9.1696535244922342E-2</v>
      </c>
      <c r="AM37" s="65">
        <v>9.6621221102548907E-2</v>
      </c>
      <c r="AN37" s="65">
        <v>0.11114386792452831</v>
      </c>
      <c r="AO37" s="65">
        <v>7.0426567420555392E-2</v>
      </c>
      <c r="AP37" s="65">
        <v>7.5880758807588072E-2</v>
      </c>
    </row>
    <row r="38" spans="1:42" x14ac:dyDescent="0.3">
      <c r="A38" s="14">
        <v>342</v>
      </c>
      <c r="B38" s="40" t="s">
        <v>1419</v>
      </c>
      <c r="C38" s="65">
        <v>8.4033613445378148E-3</v>
      </c>
      <c r="D38" s="65">
        <v>1.3440860215053764E-2</v>
      </c>
      <c r="E38" s="65">
        <v>1.9704433497536946E-2</v>
      </c>
      <c r="F38" s="65">
        <v>1.7341040462427744E-2</v>
      </c>
      <c r="G38" s="65">
        <v>2.5423728813559324E-2</v>
      </c>
      <c r="H38" s="65">
        <v>8.5714285714285719E-3</v>
      </c>
      <c r="I38" s="65">
        <v>1.6901408450704224E-2</v>
      </c>
      <c r="J38" s="65">
        <v>1.2232415902140673E-2</v>
      </c>
      <c r="K38" s="65">
        <v>1.2121212121212121E-2</v>
      </c>
      <c r="L38" s="69">
        <v>1.9543973941368076E-2</v>
      </c>
      <c r="M38" s="66">
        <v>5.8324496288441142E-2</v>
      </c>
      <c r="N38" s="65">
        <v>8.8313061872025381E-2</v>
      </c>
      <c r="O38" s="65">
        <v>8.6278586278586283E-2</v>
      </c>
      <c r="P38" s="65">
        <v>0.10553814002089865</v>
      </c>
      <c r="Q38" s="65">
        <v>9.4422970734400882E-2</v>
      </c>
      <c r="R38" s="65">
        <v>0.10053859964093358</v>
      </c>
      <c r="S38" s="65">
        <v>9.3922651933701654E-2</v>
      </c>
      <c r="T38" s="65">
        <v>0.10542540073982737</v>
      </c>
      <c r="U38" s="65">
        <v>9.2592592592592587E-2</v>
      </c>
      <c r="V38" s="69">
        <v>6.7852437417654815E-2</v>
      </c>
      <c r="W38" s="68">
        <v>4.9921134943903329</v>
      </c>
      <c r="X38" s="68">
        <v>7.4872201656971615</v>
      </c>
      <c r="Y38" s="68">
        <v>6.6574152781049332</v>
      </c>
      <c r="Z38" s="68">
        <v>8.8197099558470917</v>
      </c>
      <c r="AA38" s="68">
        <v>6.8999241920841561</v>
      </c>
      <c r="AB38" s="68">
        <v>9.1967171069504996</v>
      </c>
      <c r="AC38" s="68">
        <v>7.7021243482997441</v>
      </c>
      <c r="AD38" s="68">
        <v>9.3192984837686694</v>
      </c>
      <c r="AE38" s="68">
        <v>8.0471380471380467</v>
      </c>
      <c r="AF38" s="68">
        <v>4.8308463476286745</v>
      </c>
      <c r="AG38" s="66">
        <v>5.0378956754346858E-2</v>
      </c>
      <c r="AH38" s="65">
        <v>7.6005302695536903E-2</v>
      </c>
      <c r="AI38" s="65">
        <v>7.4678111587982834E-2</v>
      </c>
      <c r="AJ38" s="65">
        <v>9.2035398230088494E-2</v>
      </c>
      <c r="AK38" s="65">
        <v>8.3140877598152418E-2</v>
      </c>
      <c r="AL38" s="65">
        <v>8.4611578426521519E-2</v>
      </c>
      <c r="AM38" s="65">
        <v>8.0141129032258063E-2</v>
      </c>
      <c r="AN38" s="65">
        <v>8.9789635710620833E-2</v>
      </c>
      <c r="AO38" s="65">
        <v>7.8974358974358977E-2</v>
      </c>
      <c r="AP38" s="65">
        <v>5.9726027397260274E-2</v>
      </c>
    </row>
    <row r="39" spans="1:42" x14ac:dyDescent="0.3">
      <c r="A39" s="14">
        <v>356</v>
      </c>
      <c r="B39" s="40" t="s">
        <v>1420</v>
      </c>
      <c r="C39" s="65">
        <v>2.1148036253776436E-2</v>
      </c>
      <c r="D39" s="65">
        <v>1.7441860465116279E-2</v>
      </c>
      <c r="E39" s="65">
        <v>2.20125786163522E-2</v>
      </c>
      <c r="F39" s="65">
        <v>3.6319612590799029E-2</v>
      </c>
      <c r="G39" s="65">
        <v>1.2077294685990338E-2</v>
      </c>
      <c r="H39" s="65">
        <v>2.7272727272727271E-2</v>
      </c>
      <c r="I39" s="65">
        <v>1.6483516483516484E-2</v>
      </c>
      <c r="J39" s="65">
        <v>2.7950310559006212E-2</v>
      </c>
      <c r="K39" s="65">
        <v>2.5862068965517241E-2</v>
      </c>
      <c r="L39" s="69">
        <v>2.6525198938992044E-2</v>
      </c>
      <c r="M39" s="66">
        <v>9.4251336898395724E-2</v>
      </c>
      <c r="N39" s="65">
        <v>0.10304837640821736</v>
      </c>
      <c r="O39" s="65">
        <v>9.6172097437519768E-2</v>
      </c>
      <c r="P39" s="65">
        <v>0.11503267973856209</v>
      </c>
      <c r="Q39" s="65">
        <v>9.1623036649214659E-2</v>
      </c>
      <c r="R39" s="65">
        <v>0.11012235817575083</v>
      </c>
      <c r="S39" s="65">
        <v>0.12678705793829947</v>
      </c>
      <c r="T39" s="65">
        <v>0.1163895486935867</v>
      </c>
      <c r="U39" s="65">
        <v>0.1179564237415477</v>
      </c>
      <c r="V39" s="69">
        <v>0.13227091633466134</v>
      </c>
      <c r="W39" s="68">
        <v>7.3103300644619287</v>
      </c>
      <c r="X39" s="68">
        <v>8.5606515943101069</v>
      </c>
      <c r="Y39" s="68">
        <v>7.4159518821167572</v>
      </c>
      <c r="Z39" s="68">
        <v>7.8713067147763045</v>
      </c>
      <c r="AA39" s="68">
        <v>7.9545741963224321</v>
      </c>
      <c r="AB39" s="68">
        <v>8.284963090302357</v>
      </c>
      <c r="AC39" s="68">
        <v>11.030354145478299</v>
      </c>
      <c r="AD39" s="68">
        <v>8.8439238134580496</v>
      </c>
      <c r="AE39" s="68">
        <v>9.209435477603046</v>
      </c>
      <c r="AF39" s="68">
        <v>10.574571739566929</v>
      </c>
      <c r="AG39" s="66">
        <v>8.6969605777911532E-2</v>
      </c>
      <c r="AH39" s="65">
        <v>9.4289113622843548E-2</v>
      </c>
      <c r="AI39" s="65">
        <v>8.9393503880425412E-2</v>
      </c>
      <c r="AJ39" s="65">
        <v>0.1056723293982148</v>
      </c>
      <c r="AK39" s="65">
        <v>8.0958549222797924E-2</v>
      </c>
      <c r="AL39" s="65">
        <v>0.10109018830525272</v>
      </c>
      <c r="AM39" s="65">
        <v>0.11350099272005294</v>
      </c>
      <c r="AN39" s="65">
        <v>0.10639044943820225</v>
      </c>
      <c r="AO39" s="65">
        <v>0.10730897009966778</v>
      </c>
      <c r="AP39" s="65">
        <v>0.11846207135434707</v>
      </c>
    </row>
    <row r="40" spans="1:42" x14ac:dyDescent="0.3">
      <c r="A40" s="14">
        <v>357</v>
      </c>
      <c r="B40" s="40" t="s">
        <v>1421</v>
      </c>
      <c r="C40" s="65">
        <v>1.0615711252653927E-2</v>
      </c>
      <c r="D40" s="65">
        <v>3.4334763948497854E-2</v>
      </c>
      <c r="E40" s="65">
        <v>2.1400778210116732E-2</v>
      </c>
      <c r="F40" s="65">
        <v>2.0642201834862386E-2</v>
      </c>
      <c r="G40" s="65">
        <v>4.6255506607929514E-2</v>
      </c>
      <c r="H40" s="65">
        <v>2.1226415094339621E-2</v>
      </c>
      <c r="I40" s="65">
        <v>3.8724373576309798E-2</v>
      </c>
      <c r="J40" s="65">
        <v>3.4261241970021415E-2</v>
      </c>
      <c r="K40" s="65">
        <v>2.6717557251908396E-2</v>
      </c>
      <c r="L40" s="69">
        <v>3.1055900621118012E-2</v>
      </c>
      <c r="M40" s="66">
        <v>6.1256340226297307E-2</v>
      </c>
      <c r="N40" s="65">
        <v>6.4039408866995079E-2</v>
      </c>
      <c r="O40" s="65">
        <v>6.3173541434410993E-2</v>
      </c>
      <c r="P40" s="65">
        <v>6.9640914036996737E-2</v>
      </c>
      <c r="Q40" s="65">
        <v>6.2549173878835559E-2</v>
      </c>
      <c r="R40" s="65">
        <v>6.2699680511182104E-2</v>
      </c>
      <c r="S40" s="65">
        <v>8.5985944605208767E-2</v>
      </c>
      <c r="T40" s="65">
        <v>9.4997898276586806E-2</v>
      </c>
      <c r="U40" s="65">
        <v>7.6782449725776969E-2</v>
      </c>
      <c r="V40" s="69">
        <v>7.8378378378378383E-2</v>
      </c>
      <c r="W40" s="68">
        <v>5.0640628973643382</v>
      </c>
      <c r="X40" s="68">
        <v>2.9704644918497225</v>
      </c>
      <c r="Y40" s="68">
        <v>4.1772763224294263</v>
      </c>
      <c r="Z40" s="68">
        <v>4.8998712202134351</v>
      </c>
      <c r="AA40" s="68">
        <v>1.6293667270906045</v>
      </c>
      <c r="AB40" s="68">
        <v>4.1473265416842491</v>
      </c>
      <c r="AC40" s="68">
        <v>4.7261571028898972</v>
      </c>
      <c r="AD40" s="68">
        <v>6.0736656306565395</v>
      </c>
      <c r="AE40" s="68">
        <v>5.006489247386857</v>
      </c>
      <c r="AF40" s="68">
        <v>4.7322477757260364</v>
      </c>
      <c r="AG40" s="66">
        <v>5.3394858272907054E-2</v>
      </c>
      <c r="AH40" s="65">
        <v>5.9581320450885669E-2</v>
      </c>
      <c r="AI40" s="65">
        <v>5.6474258970358814E-2</v>
      </c>
      <c r="AJ40" s="65">
        <v>6.2950203570310059E-2</v>
      </c>
      <c r="AK40" s="65">
        <v>6.008010680907877E-2</v>
      </c>
      <c r="AL40" s="65">
        <v>5.6693989071038252E-2</v>
      </c>
      <c r="AM40" s="65">
        <v>7.8726382085374386E-2</v>
      </c>
      <c r="AN40" s="65">
        <v>8.503162333099086E-2</v>
      </c>
      <c r="AO40" s="65">
        <v>6.7109144542772864E-2</v>
      </c>
      <c r="AP40" s="65">
        <v>6.9922308546059936E-2</v>
      </c>
    </row>
    <row r="41" spans="1:42" x14ac:dyDescent="0.3">
      <c r="A41" s="14">
        <v>358</v>
      </c>
      <c r="B41" s="40" t="s">
        <v>1422</v>
      </c>
      <c r="C41" s="65">
        <v>4.7619047619047616E-2</v>
      </c>
      <c r="D41" s="65">
        <v>3.003003003003003E-2</v>
      </c>
      <c r="E41" s="65">
        <v>4.0441176470588237E-2</v>
      </c>
      <c r="F41" s="65">
        <v>3.7288135593220341E-2</v>
      </c>
      <c r="G41" s="65">
        <v>2.3569023569023569E-2</v>
      </c>
      <c r="H41" s="65">
        <v>6.3694267515923567E-2</v>
      </c>
      <c r="I41" s="65">
        <v>3.614457831325301E-2</v>
      </c>
      <c r="J41" s="65">
        <v>5.5882352941176473E-2</v>
      </c>
      <c r="K41" s="65">
        <v>6.4864864864864868E-2</v>
      </c>
      <c r="L41" s="69">
        <v>8.1570996978851965E-2</v>
      </c>
      <c r="M41" s="66">
        <v>0.17685147713476326</v>
      </c>
      <c r="N41" s="65">
        <v>0.20908050362457078</v>
      </c>
      <c r="O41" s="65">
        <v>0.20098410295230887</v>
      </c>
      <c r="P41" s="65">
        <v>0.21033345547819715</v>
      </c>
      <c r="Q41" s="65">
        <v>0.19500959692898273</v>
      </c>
      <c r="R41" s="65">
        <v>0.23811364514882102</v>
      </c>
      <c r="S41" s="65">
        <v>0.25090036014405764</v>
      </c>
      <c r="T41" s="65">
        <v>0.25587668593448942</v>
      </c>
      <c r="U41" s="65">
        <v>0.22860492379835873</v>
      </c>
      <c r="V41" s="69">
        <v>0.26638558834802606</v>
      </c>
      <c r="W41" s="68">
        <v>12.923242951571565</v>
      </c>
      <c r="X41" s="68">
        <v>17.905047359454077</v>
      </c>
      <c r="Y41" s="68">
        <v>16.054292648172066</v>
      </c>
      <c r="Z41" s="68">
        <v>17.304531988497683</v>
      </c>
      <c r="AA41" s="68">
        <v>17.144057335995917</v>
      </c>
      <c r="AB41" s="68">
        <v>17.441937763289744</v>
      </c>
      <c r="AC41" s="68">
        <v>21.475578183080462</v>
      </c>
      <c r="AD41" s="68">
        <v>19.999433299331297</v>
      </c>
      <c r="AE41" s="68">
        <v>16.374005893349384</v>
      </c>
      <c r="AF41" s="68">
        <v>18.481459136917412</v>
      </c>
      <c r="AG41" s="66">
        <v>0.16138225863911648</v>
      </c>
      <c r="AH41" s="65">
        <v>0.1888964116452268</v>
      </c>
      <c r="AI41" s="65">
        <v>0.18599862731640357</v>
      </c>
      <c r="AJ41" s="65">
        <v>0.19345238095238096</v>
      </c>
      <c r="AK41" s="65">
        <v>0.17746381805651276</v>
      </c>
      <c r="AL41" s="65">
        <v>0.21923474663908996</v>
      </c>
      <c r="AM41" s="65">
        <v>0.22571529494878134</v>
      </c>
      <c r="AN41" s="65">
        <v>0.23270868824531515</v>
      </c>
      <c r="AO41" s="65">
        <v>0.20792079207920791</v>
      </c>
      <c r="AP41" s="65">
        <v>0.24557823129251702</v>
      </c>
    </row>
    <row r="42" spans="1:42" x14ac:dyDescent="0.3">
      <c r="A42" s="14">
        <v>877</v>
      </c>
      <c r="B42" s="40" t="s">
        <v>1423</v>
      </c>
      <c r="C42" s="65">
        <v>2.8169014084507043E-2</v>
      </c>
      <c r="D42" s="65">
        <v>3.7234042553191488E-2</v>
      </c>
      <c r="E42" s="65">
        <v>1.9801980198019802E-2</v>
      </c>
      <c r="F42" s="65">
        <v>1.5151515151515152E-2</v>
      </c>
      <c r="G42" s="65">
        <v>1.4634146341463415E-2</v>
      </c>
      <c r="H42" s="65">
        <v>8.8105726872246704E-3</v>
      </c>
      <c r="I42" s="65">
        <v>1.3761467889908258E-2</v>
      </c>
      <c r="J42" s="65">
        <v>9.5693779904306216E-3</v>
      </c>
      <c r="K42" s="65">
        <v>1.2931034482758621E-2</v>
      </c>
      <c r="L42" s="69">
        <v>1.1857707509881422E-2</v>
      </c>
      <c r="M42" s="66">
        <v>9.1988130563798218E-2</v>
      </c>
      <c r="N42" s="65">
        <v>0.11638853230637569</v>
      </c>
      <c r="O42" s="65">
        <v>0.11529223378702963</v>
      </c>
      <c r="P42" s="65">
        <v>0.11877875365955667</v>
      </c>
      <c r="Q42" s="65">
        <v>0.13151260504201681</v>
      </c>
      <c r="R42" s="65">
        <v>0.12822719449225473</v>
      </c>
      <c r="S42" s="65">
        <v>0.13106796116504854</v>
      </c>
      <c r="T42" s="65">
        <v>0.13222021660649819</v>
      </c>
      <c r="U42" s="65">
        <v>0.10728654447921324</v>
      </c>
      <c r="V42" s="69">
        <v>0.10572483841181902</v>
      </c>
      <c r="W42" s="68">
        <v>6.3819116479291171</v>
      </c>
      <c r="X42" s="68">
        <v>7.9154489753184203</v>
      </c>
      <c r="Y42" s="68">
        <v>9.5490253589009821</v>
      </c>
      <c r="Z42" s="68">
        <v>10.362723850804151</v>
      </c>
      <c r="AA42" s="68">
        <v>11.687845870055339</v>
      </c>
      <c r="AB42" s="68">
        <v>11.941662180503005</v>
      </c>
      <c r="AC42" s="68">
        <v>11.730649327514028</v>
      </c>
      <c r="AD42" s="68">
        <v>12.265083861606756</v>
      </c>
      <c r="AE42" s="68">
        <v>9.4355509996454625</v>
      </c>
      <c r="AF42" s="68">
        <v>9.3867130901937603</v>
      </c>
      <c r="AG42" s="66">
        <v>8.6702954898911347E-2</v>
      </c>
      <c r="AH42" s="65">
        <v>0.1104950495049505</v>
      </c>
      <c r="AI42" s="65">
        <v>0.10814814814814815</v>
      </c>
      <c r="AJ42" s="65">
        <v>0.11085361143298571</v>
      </c>
      <c r="AK42" s="65">
        <v>0.12224371373307544</v>
      </c>
      <c r="AL42" s="65">
        <v>0.11760094080752646</v>
      </c>
      <c r="AM42" s="65">
        <v>0.12077294685990338</v>
      </c>
      <c r="AN42" s="65">
        <v>0.12164948453608247</v>
      </c>
      <c r="AO42" s="65">
        <v>9.8420413122721748E-2</v>
      </c>
      <c r="AP42" s="65">
        <v>9.5907399751963621E-2</v>
      </c>
    </row>
    <row r="43" spans="1:42" x14ac:dyDescent="0.3">
      <c r="A43" s="14">
        <v>359</v>
      </c>
      <c r="B43" s="40" t="s">
        <v>1424</v>
      </c>
      <c r="C43" s="65">
        <v>7.9617834394904458E-3</v>
      </c>
      <c r="D43" s="65">
        <v>9.5057034220532317E-3</v>
      </c>
      <c r="E43" s="65">
        <v>1.9569471624266144E-2</v>
      </c>
      <c r="F43" s="65">
        <v>1.1450381679389313E-2</v>
      </c>
      <c r="G43" s="65">
        <v>1.5414258188824663E-2</v>
      </c>
      <c r="H43" s="65">
        <v>1.9305019305019305E-2</v>
      </c>
      <c r="I43" s="65">
        <v>1.3671875E-2</v>
      </c>
      <c r="J43" s="65">
        <v>2.4390243902439025E-2</v>
      </c>
      <c r="K43" s="65">
        <v>1.6949152542372881E-2</v>
      </c>
      <c r="L43" s="69">
        <v>2.2403258655804479E-2</v>
      </c>
      <c r="M43" s="66">
        <v>6.3847661719406326E-2</v>
      </c>
      <c r="N43" s="65">
        <v>7.5254051084866797E-2</v>
      </c>
      <c r="O43" s="65">
        <v>8.5260892953200648E-2</v>
      </c>
      <c r="P43" s="65">
        <v>8.7877183695076758E-2</v>
      </c>
      <c r="Q43" s="65">
        <v>6.9562665101262106E-2</v>
      </c>
      <c r="R43" s="65">
        <v>9.0178571428571427E-2</v>
      </c>
      <c r="S43" s="65">
        <v>9.1271056661562017E-2</v>
      </c>
      <c r="T43" s="65">
        <v>0.10262828535669587</v>
      </c>
      <c r="U43" s="65">
        <v>7.9036739734485953E-2</v>
      </c>
      <c r="V43" s="69">
        <v>8.6319218241042342E-2</v>
      </c>
      <c r="W43" s="68">
        <v>5.5885878279915886</v>
      </c>
      <c r="X43" s="68">
        <v>6.5748347662813567</v>
      </c>
      <c r="Y43" s="68">
        <v>6.5691421328934503</v>
      </c>
      <c r="Z43" s="68">
        <v>7.6426802015687443</v>
      </c>
      <c r="AA43" s="68">
        <v>5.4148406912437439</v>
      </c>
      <c r="AB43" s="68">
        <v>7.0873552123552122</v>
      </c>
      <c r="AC43" s="68">
        <v>7.7599181661562016</v>
      </c>
      <c r="AD43" s="68">
        <v>7.823804145425683</v>
      </c>
      <c r="AE43" s="68">
        <v>6.2087587192113078</v>
      </c>
      <c r="AF43" s="68">
        <v>6.3915959585237863</v>
      </c>
      <c r="AG43" s="66">
        <v>5.5489402238628242E-2</v>
      </c>
      <c r="AH43" s="65">
        <v>6.6954643628509725E-2</v>
      </c>
      <c r="AI43" s="65">
        <v>7.7323244265783866E-2</v>
      </c>
      <c r="AJ43" s="65">
        <v>7.8568107856810787E-2</v>
      </c>
      <c r="AK43" s="65">
        <v>6.2404482934284258E-2</v>
      </c>
      <c r="AL43" s="65">
        <v>8.0711707065497684E-2</v>
      </c>
      <c r="AM43" s="65">
        <v>8.0751919512840872E-2</v>
      </c>
      <c r="AN43" s="65">
        <v>9.2190889370932755E-2</v>
      </c>
      <c r="AO43" s="65">
        <v>7.0291777188328908E-2</v>
      </c>
      <c r="AP43" s="65">
        <v>7.7506318449873629E-2</v>
      </c>
    </row>
    <row r="44" spans="1:42" x14ac:dyDescent="0.3">
      <c r="A44" s="14">
        <v>344</v>
      </c>
      <c r="B44" s="40" t="s">
        <v>1425</v>
      </c>
      <c r="C44" s="65">
        <v>9.2281879194630878E-3</v>
      </c>
      <c r="D44" s="65">
        <v>2.4006622516556293E-2</v>
      </c>
      <c r="E44" s="65">
        <v>2.6079869600651995E-2</v>
      </c>
      <c r="F44" s="65">
        <v>2.2944550669216062E-2</v>
      </c>
      <c r="G44" s="65">
        <v>1.993704092339979E-2</v>
      </c>
      <c r="H44" s="65">
        <v>2.1317829457364341E-2</v>
      </c>
      <c r="I44" s="65">
        <v>3.1408308004052685E-2</v>
      </c>
      <c r="J44" s="65">
        <v>3.6818851251840944E-2</v>
      </c>
      <c r="K44" s="65">
        <v>1.7699115044247787E-2</v>
      </c>
      <c r="L44" s="69">
        <v>2.276707530647986E-2</v>
      </c>
      <c r="M44" s="66">
        <v>0.10473735095069288</v>
      </c>
      <c r="N44" s="65">
        <v>0.1617933723196881</v>
      </c>
      <c r="O44" s="65">
        <v>0.16834804539722573</v>
      </c>
      <c r="P44" s="65">
        <v>0.16538461538461538</v>
      </c>
      <c r="Q44" s="65">
        <v>0.14947780678851175</v>
      </c>
      <c r="R44" s="65">
        <v>0.16677807486631016</v>
      </c>
      <c r="S44" s="65">
        <v>0.18292259632072197</v>
      </c>
      <c r="T44" s="65">
        <v>0.16539196940726578</v>
      </c>
      <c r="U44" s="65">
        <v>0.12808041504539558</v>
      </c>
      <c r="V44" s="69">
        <v>0.13624338624338625</v>
      </c>
      <c r="W44" s="68">
        <v>9.5509163031229782</v>
      </c>
      <c r="X44" s="68">
        <v>13.77867498031318</v>
      </c>
      <c r="Y44" s="68">
        <v>14.226817579657371</v>
      </c>
      <c r="Z44" s="68">
        <v>14.244006471539933</v>
      </c>
      <c r="AA44" s="68">
        <v>12.954076586511196</v>
      </c>
      <c r="AB44" s="68">
        <v>14.546024540894582</v>
      </c>
      <c r="AC44" s="68">
        <v>15.15142883166693</v>
      </c>
      <c r="AD44" s="68">
        <v>12.857311815542483</v>
      </c>
      <c r="AE44" s="68">
        <v>11.03813000011478</v>
      </c>
      <c r="AF44" s="68">
        <v>11.347631093690639</v>
      </c>
      <c r="AG44" s="66">
        <v>7.8230500582072177E-2</v>
      </c>
      <c r="AH44" s="65">
        <v>0.12295846943537098</v>
      </c>
      <c r="AI44" s="65">
        <v>0.12866560581950442</v>
      </c>
      <c r="AJ44" s="65">
        <v>0.12962073931829093</v>
      </c>
      <c r="AK44" s="65">
        <v>0.11874533233756535</v>
      </c>
      <c r="AL44" s="65">
        <v>0.12947316103379722</v>
      </c>
      <c r="AM44" s="65">
        <v>0.14426059979317477</v>
      </c>
      <c r="AN44" s="65">
        <v>0.14252030390358922</v>
      </c>
      <c r="AO44" s="65">
        <v>0.10818713450292397</v>
      </c>
      <c r="AP44" s="65">
        <v>0.11821974965229486</v>
      </c>
    </row>
    <row r="45" spans="1:42" s="46" customFormat="1" ht="22.5" customHeight="1" x14ac:dyDescent="0.3">
      <c r="A45" s="58" t="s">
        <v>1426</v>
      </c>
      <c r="B45" s="46" t="s">
        <v>1426</v>
      </c>
      <c r="C45" s="59">
        <v>1.4458351316357358E-2</v>
      </c>
      <c r="D45" s="59">
        <v>1.7120973192160396E-2</v>
      </c>
      <c r="E45" s="59">
        <v>1.7027684466581722E-2</v>
      </c>
      <c r="F45" s="59">
        <v>1.6549295774647886E-2</v>
      </c>
      <c r="G45" s="59">
        <v>1.6557474687313879E-2</v>
      </c>
      <c r="H45" s="59">
        <v>1.5352407536636426E-2</v>
      </c>
      <c r="I45" s="59">
        <v>2.2291163966448351E-2</v>
      </c>
      <c r="J45" s="59">
        <v>2.5253099761119325E-2</v>
      </c>
      <c r="K45" s="59">
        <v>2.3974485868250302E-2</v>
      </c>
      <c r="L45" s="73">
        <v>2.7947889989978845E-2</v>
      </c>
      <c r="M45" s="70">
        <v>7.99742018703644E-2</v>
      </c>
      <c r="N45" s="59">
        <v>8.6236677692024991E-2</v>
      </c>
      <c r="O45" s="59">
        <v>8.520098648089143E-2</v>
      </c>
      <c r="P45" s="59">
        <v>8.5304724125495848E-2</v>
      </c>
      <c r="Q45" s="59">
        <v>7.8008534850640118E-2</v>
      </c>
      <c r="R45" s="59">
        <v>8.5422290782876983E-2</v>
      </c>
      <c r="S45" s="59">
        <v>9.6158411141003319E-2</v>
      </c>
      <c r="T45" s="59">
        <v>9.9106482499450296E-2</v>
      </c>
      <c r="U45" s="59">
        <v>9.6609485368314832E-2</v>
      </c>
      <c r="V45" s="73">
        <v>9.8813496477567667E-2</v>
      </c>
      <c r="W45" s="72">
        <v>6.5515850554007047</v>
      </c>
      <c r="X45" s="72">
        <v>6.9115704499864599</v>
      </c>
      <c r="Y45" s="72">
        <v>6.8173302014309716</v>
      </c>
      <c r="Z45" s="72">
        <v>6.8755428350847971</v>
      </c>
      <c r="AA45" s="72">
        <v>6.1451060163326243</v>
      </c>
      <c r="AB45" s="72">
        <v>7.0069883246240554</v>
      </c>
      <c r="AC45" s="72">
        <v>7.3867247174554969</v>
      </c>
      <c r="AD45" s="72">
        <v>7.3853382738330975</v>
      </c>
      <c r="AE45" s="72">
        <v>7.2634999500064525</v>
      </c>
      <c r="AF45" s="72">
        <v>7.0865606487588826</v>
      </c>
      <c r="AG45" s="70">
        <v>7.0178268936032906E-2</v>
      </c>
      <c r="AH45" s="59">
        <v>7.6542702771019627E-2</v>
      </c>
      <c r="AI45" s="59">
        <v>7.6031409697120772E-2</v>
      </c>
      <c r="AJ45" s="59">
        <v>7.6148796498905907E-2</v>
      </c>
      <c r="AK45" s="59">
        <v>6.9568062827225136E-2</v>
      </c>
      <c r="AL45" s="59">
        <v>7.5457342287207643E-2</v>
      </c>
      <c r="AM45" s="59">
        <v>8.5309256602818323E-2</v>
      </c>
      <c r="AN45" s="59">
        <v>8.8068278418171303E-2</v>
      </c>
      <c r="AO45" s="59">
        <v>8.5346929727333182E-2</v>
      </c>
      <c r="AP45" s="59">
        <v>8.7750099953065513E-2</v>
      </c>
    </row>
    <row r="46" spans="1:42" x14ac:dyDescent="0.3">
      <c r="A46" s="14">
        <v>370</v>
      </c>
      <c r="B46" s="40" t="s">
        <v>1427</v>
      </c>
      <c r="C46" s="65">
        <v>1.364522417153996E-2</v>
      </c>
      <c r="D46" s="65">
        <v>4.7058823529411761E-3</v>
      </c>
      <c r="E46" s="65">
        <v>1.0101010101010102E-2</v>
      </c>
      <c r="F46" s="65">
        <v>4.5871559633027525E-3</v>
      </c>
      <c r="G46" s="65">
        <v>2.4271844660194173E-3</v>
      </c>
      <c r="H46" s="65">
        <v>7.1770334928229667E-3</v>
      </c>
      <c r="I46" s="65">
        <v>4.3668122270742356E-3</v>
      </c>
      <c r="J46" s="65">
        <v>1.6985138004246284E-2</v>
      </c>
      <c r="K46" s="65">
        <v>9.0293453724604959E-3</v>
      </c>
      <c r="L46" s="69">
        <v>1.7429193899782137E-2</v>
      </c>
      <c r="M46" s="66">
        <v>4.9445005045408677E-2</v>
      </c>
      <c r="N46" s="65">
        <v>4.5618789521228546E-2</v>
      </c>
      <c r="O46" s="65">
        <v>4.6511627906976744E-2</v>
      </c>
      <c r="P46" s="65">
        <v>4.0707236842105261E-2</v>
      </c>
      <c r="Q46" s="65">
        <v>3.5362578334825423E-2</v>
      </c>
      <c r="R46" s="65">
        <v>3.5664659564613246E-2</v>
      </c>
      <c r="S46" s="65">
        <v>4.4692737430167599E-2</v>
      </c>
      <c r="T46" s="65">
        <v>4.5281220209723548E-2</v>
      </c>
      <c r="U46" s="65">
        <v>6.1320754716981132E-2</v>
      </c>
      <c r="V46" s="69">
        <v>5.6045666839647117E-2</v>
      </c>
      <c r="W46" s="68">
        <v>3.5799780873868716</v>
      </c>
      <c r="X46" s="68">
        <v>4.0912907168287367</v>
      </c>
      <c r="Y46" s="68">
        <v>3.6410617805966639</v>
      </c>
      <c r="Z46" s="68">
        <v>3.612008087880251</v>
      </c>
      <c r="AA46" s="68">
        <v>3.2935393868806004</v>
      </c>
      <c r="AB46" s="68">
        <v>2.8487626071790282</v>
      </c>
      <c r="AC46" s="68">
        <v>4.0325925203093362</v>
      </c>
      <c r="AD46" s="68">
        <v>2.8296082205477262</v>
      </c>
      <c r="AE46" s="68">
        <v>5.2291409344520634</v>
      </c>
      <c r="AF46" s="68">
        <v>3.8616472939864979</v>
      </c>
      <c r="AG46" s="66">
        <v>4.2084168336673347E-2</v>
      </c>
      <c r="AH46" s="65">
        <v>3.9029935581659722E-2</v>
      </c>
      <c r="AI46" s="65">
        <v>4.1206769683590876E-2</v>
      </c>
      <c r="AJ46" s="65">
        <v>3.5216178521617854E-2</v>
      </c>
      <c r="AK46" s="65">
        <v>3.0234315948601664E-2</v>
      </c>
      <c r="AL46" s="65">
        <v>3.1043849437330229E-2</v>
      </c>
      <c r="AM46" s="65">
        <v>3.760552570990023E-2</v>
      </c>
      <c r="AN46" s="65">
        <v>4.0093421564811209E-2</v>
      </c>
      <c r="AO46" s="65">
        <v>5.2282481467030822E-2</v>
      </c>
      <c r="AP46" s="65">
        <v>4.861693210393965E-2</v>
      </c>
    </row>
    <row r="47" spans="1:42" x14ac:dyDescent="0.3">
      <c r="A47" s="14">
        <v>380</v>
      </c>
      <c r="B47" s="40" t="s">
        <v>1428</v>
      </c>
      <c r="C47" s="65">
        <v>9.2535471930906849E-3</v>
      </c>
      <c r="D47" s="65">
        <v>1.1846689895470384E-2</v>
      </c>
      <c r="E47" s="65">
        <v>1.7094017094017096E-2</v>
      </c>
      <c r="F47" s="65">
        <v>1.4044943820224719E-2</v>
      </c>
      <c r="G47" s="65">
        <v>1.6117216117216119E-2</v>
      </c>
      <c r="H47" s="65">
        <v>1.0806916426512969E-2</v>
      </c>
      <c r="I47" s="65">
        <v>2.6925953627524309E-2</v>
      </c>
      <c r="J47" s="65">
        <v>1.9417475728155338E-2</v>
      </c>
      <c r="K47" s="65">
        <v>2.1445591739475776E-2</v>
      </c>
      <c r="L47" s="69">
        <v>2.8974739970282319E-2</v>
      </c>
      <c r="M47" s="66">
        <v>6.7582788916422623E-2</v>
      </c>
      <c r="N47" s="65">
        <v>6.6156136992129327E-2</v>
      </c>
      <c r="O47" s="65">
        <v>6.279168434450573E-2</v>
      </c>
      <c r="P47" s="65">
        <v>7.2963199319293764E-2</v>
      </c>
      <c r="Q47" s="65">
        <v>6.0288335517693317E-2</v>
      </c>
      <c r="R47" s="65">
        <v>6.4265065599288421E-2</v>
      </c>
      <c r="S47" s="65">
        <v>7.6624857468643101E-2</v>
      </c>
      <c r="T47" s="65">
        <v>8.9849108367626884E-2</v>
      </c>
      <c r="U47" s="65">
        <v>7.9422382671480149E-2</v>
      </c>
      <c r="V47" s="69">
        <v>8.1609962197020242E-2</v>
      </c>
      <c r="W47" s="68">
        <v>5.8329241723331942</v>
      </c>
      <c r="X47" s="68">
        <v>5.4309447096658943</v>
      </c>
      <c r="Y47" s="68">
        <v>4.5697667250488632</v>
      </c>
      <c r="Z47" s="68">
        <v>5.8918255499069048</v>
      </c>
      <c r="AA47" s="68">
        <v>4.4171119400477199</v>
      </c>
      <c r="AB47" s="68">
        <v>5.3458149172775453</v>
      </c>
      <c r="AC47" s="68">
        <v>4.9698903841118787</v>
      </c>
      <c r="AD47" s="68">
        <v>7.0431632639471555</v>
      </c>
      <c r="AE47" s="68">
        <v>5.7976790932004381</v>
      </c>
      <c r="AF47" s="68">
        <v>5.2635222226737923</v>
      </c>
      <c r="AG47" s="66">
        <v>5.1980198019801978E-2</v>
      </c>
      <c r="AH47" s="65">
        <v>5.3455019556714473E-2</v>
      </c>
      <c r="AI47" s="65">
        <v>5.2304674730304021E-2</v>
      </c>
      <c r="AJ47" s="65">
        <v>5.9265306122448978E-2</v>
      </c>
      <c r="AK47" s="65">
        <v>5.0143025408043079E-2</v>
      </c>
      <c r="AL47" s="65">
        <v>5.1656754460492775E-2</v>
      </c>
      <c r="AM47" s="65">
        <v>6.5012233484795526E-2</v>
      </c>
      <c r="AN47" s="65">
        <v>7.4331550802139032E-2</v>
      </c>
      <c r="AO47" s="65">
        <v>6.6596380249516779E-2</v>
      </c>
      <c r="AP47" s="65">
        <v>6.9484853671059388E-2</v>
      </c>
    </row>
    <row r="48" spans="1:42" x14ac:dyDescent="0.3">
      <c r="A48" s="14">
        <v>381</v>
      </c>
      <c r="B48" s="40" t="s">
        <v>1429</v>
      </c>
      <c r="C48" s="65">
        <v>8.9820359281437123E-3</v>
      </c>
      <c r="D48" s="65">
        <v>2.7303754266211604E-2</v>
      </c>
      <c r="E48" s="65">
        <v>9.0634441087613302E-3</v>
      </c>
      <c r="F48" s="65">
        <v>3.5714285714285712E-2</v>
      </c>
      <c r="G48" s="65">
        <v>1.9230769230769232E-2</v>
      </c>
      <c r="H48" s="65">
        <v>2.0771513353115726E-2</v>
      </c>
      <c r="I48" s="65">
        <v>1.5290519877675841E-2</v>
      </c>
      <c r="J48" s="65">
        <v>1.82370820668693E-2</v>
      </c>
      <c r="K48" s="65">
        <v>1.4749262536873156E-2</v>
      </c>
      <c r="L48" s="69">
        <v>2.1406727828746176E-2</v>
      </c>
      <c r="M48" s="66">
        <v>8.4332001775410559E-2</v>
      </c>
      <c r="N48" s="65">
        <v>0.10508329773601026</v>
      </c>
      <c r="O48" s="65">
        <v>9.2552733534222983E-2</v>
      </c>
      <c r="P48" s="65">
        <v>0.10025380710659898</v>
      </c>
      <c r="Q48" s="65">
        <v>9.593147751605996E-2</v>
      </c>
      <c r="R48" s="65">
        <v>9.8132870169344327E-2</v>
      </c>
      <c r="S48" s="65">
        <v>0.11535087719298245</v>
      </c>
      <c r="T48" s="65">
        <v>0.13178294573643412</v>
      </c>
      <c r="U48" s="65">
        <v>0.13771929824561405</v>
      </c>
      <c r="V48" s="69">
        <v>0.12483631601920558</v>
      </c>
      <c r="W48" s="68">
        <v>7.5349965847266844</v>
      </c>
      <c r="X48" s="68">
        <v>7.7779543469798647</v>
      </c>
      <c r="Y48" s="68">
        <v>8.3489289425461664</v>
      </c>
      <c r="Z48" s="68">
        <v>6.453952139231327</v>
      </c>
      <c r="AA48" s="68">
        <v>7.6700708285290728</v>
      </c>
      <c r="AB48" s="68">
        <v>7.7361356816228604</v>
      </c>
      <c r="AC48" s="68">
        <v>10.006035731530663</v>
      </c>
      <c r="AD48" s="68">
        <v>11.354586366956482</v>
      </c>
      <c r="AE48" s="68">
        <v>12.297003570874089</v>
      </c>
      <c r="AF48" s="68">
        <v>10.342958819045942</v>
      </c>
      <c r="AG48" s="66">
        <v>7.4603788171627369E-2</v>
      </c>
      <c r="AH48" s="65">
        <v>9.6431283219438113E-2</v>
      </c>
      <c r="AI48" s="65">
        <v>8.2140165787490574E-2</v>
      </c>
      <c r="AJ48" s="65">
        <v>9.2222222222222219E-2</v>
      </c>
      <c r="AK48" s="65">
        <v>8.6890819795995472E-2</v>
      </c>
      <c r="AL48" s="65">
        <v>8.8257575757575757E-2</v>
      </c>
      <c r="AM48" s="65">
        <v>0.10280015343306483</v>
      </c>
      <c r="AN48" s="65">
        <v>0.11769143719351188</v>
      </c>
      <c r="AO48" s="65">
        <v>0.12180221458571974</v>
      </c>
      <c r="AP48" s="65">
        <v>0.11191749427043544</v>
      </c>
    </row>
    <row r="49" spans="1:42" x14ac:dyDescent="0.3">
      <c r="A49" s="14">
        <v>371</v>
      </c>
      <c r="B49" s="40" t="s">
        <v>1430</v>
      </c>
      <c r="C49" s="65">
        <v>1.2727272727272728E-2</v>
      </c>
      <c r="D49" s="65">
        <v>1.1952191235059761E-2</v>
      </c>
      <c r="E49" s="65">
        <v>1.3358778625954198E-2</v>
      </c>
      <c r="F49" s="65">
        <v>1.1185682326621925E-2</v>
      </c>
      <c r="G49" s="65">
        <v>1.1976047904191617E-2</v>
      </c>
      <c r="H49" s="65">
        <v>1.8518518518518517E-2</v>
      </c>
      <c r="I49" s="65">
        <v>1.5444015444015444E-2</v>
      </c>
      <c r="J49" s="65">
        <v>1.9607843137254902E-2</v>
      </c>
      <c r="K49" s="65">
        <v>2.4221453287197232E-2</v>
      </c>
      <c r="L49" s="69">
        <v>2.7472527472527472E-2</v>
      </c>
      <c r="M49" s="66">
        <v>5.4461538461538464E-2</v>
      </c>
      <c r="N49" s="65">
        <v>6.339285714285714E-2</v>
      </c>
      <c r="O49" s="65">
        <v>5.8348294434470378E-2</v>
      </c>
      <c r="P49" s="65">
        <v>6.1779485663612181E-2</v>
      </c>
      <c r="Q49" s="65">
        <v>4.945226917057903E-2</v>
      </c>
      <c r="R49" s="65">
        <v>6.5342729019859061E-2</v>
      </c>
      <c r="S49" s="65">
        <v>7.4429374793251735E-2</v>
      </c>
      <c r="T49" s="65">
        <v>6.8516615279205204E-2</v>
      </c>
      <c r="U49" s="65">
        <v>6.7177166724678036E-2</v>
      </c>
      <c r="V49" s="69">
        <v>7.1985815602836886E-2</v>
      </c>
      <c r="W49" s="68">
        <v>4.1734265734265739</v>
      </c>
      <c r="X49" s="68">
        <v>5.1440665907797376</v>
      </c>
      <c r="Y49" s="68">
        <v>4.4989515808516174</v>
      </c>
      <c r="Z49" s="68">
        <v>5.0593803336990257</v>
      </c>
      <c r="AA49" s="68">
        <v>3.7476221266387415</v>
      </c>
      <c r="AB49" s="68">
        <v>4.682421050134054</v>
      </c>
      <c r="AC49" s="68">
        <v>5.898535934923629</v>
      </c>
      <c r="AD49" s="68">
        <v>4.8908772141950303</v>
      </c>
      <c r="AE49" s="68">
        <v>4.2955713437480805</v>
      </c>
      <c r="AF49" s="68">
        <v>4.4513288130309414</v>
      </c>
      <c r="AG49" s="66">
        <v>4.8421052631578948E-2</v>
      </c>
      <c r="AH49" s="65">
        <v>5.6706369756602794E-2</v>
      </c>
      <c r="AI49" s="65">
        <v>5.2250387997930678E-2</v>
      </c>
      <c r="AJ49" s="65">
        <v>5.5874673629242817E-2</v>
      </c>
      <c r="AK49" s="65">
        <v>4.4372294372294376E-2</v>
      </c>
      <c r="AL49" s="65">
        <v>5.9035476718403548E-2</v>
      </c>
      <c r="AM49" s="65">
        <v>6.5800621293419945E-2</v>
      </c>
      <c r="AN49" s="65">
        <v>6.0632183908045978E-2</v>
      </c>
      <c r="AO49" s="65">
        <v>5.998261373514923E-2</v>
      </c>
      <c r="AP49" s="65">
        <v>6.4765300059417705E-2</v>
      </c>
    </row>
    <row r="50" spans="1:42" x14ac:dyDescent="0.3">
      <c r="A50" s="14">
        <v>811</v>
      </c>
      <c r="B50" s="40" t="s">
        <v>1431</v>
      </c>
      <c r="C50" s="65">
        <v>0</v>
      </c>
      <c r="D50" s="65">
        <v>1.4234875444839857E-2</v>
      </c>
      <c r="E50" s="65">
        <v>1.4492753623188406E-2</v>
      </c>
      <c r="F50" s="65">
        <v>7.4349442379182153E-3</v>
      </c>
      <c r="G50" s="65">
        <v>4.0983606557377051E-3</v>
      </c>
      <c r="H50" s="65">
        <v>1.2345679012345678E-2</v>
      </c>
      <c r="I50" s="65">
        <v>2.3872679045092837E-2</v>
      </c>
      <c r="J50" s="65">
        <v>3.9603960396039604E-2</v>
      </c>
      <c r="K50" s="65">
        <v>3.0864197530864196E-2</v>
      </c>
      <c r="L50" s="69">
        <v>2.5723472668810289E-2</v>
      </c>
      <c r="M50" s="66">
        <v>7.5579809004092766E-2</v>
      </c>
      <c r="N50" s="65">
        <v>7.9926624737945498E-2</v>
      </c>
      <c r="O50" s="65">
        <v>7.8308535630383716E-2</v>
      </c>
      <c r="P50" s="65">
        <v>8.0375782881002084E-2</v>
      </c>
      <c r="Q50" s="65">
        <v>7.0918232336596984E-2</v>
      </c>
      <c r="R50" s="65">
        <v>7.6591154261057171E-2</v>
      </c>
      <c r="S50" s="65">
        <v>8.3750695603784078E-2</v>
      </c>
      <c r="T50" s="65">
        <v>7.9722703639514725E-2</v>
      </c>
      <c r="U50" s="65">
        <v>9.0400223901483348E-2</v>
      </c>
      <c r="V50" s="69">
        <v>0.10014430014430015</v>
      </c>
      <c r="W50" s="68">
        <v>7.5579809004092766</v>
      </c>
      <c r="X50" s="68">
        <v>6.5691749293105648</v>
      </c>
      <c r="Y50" s="68">
        <v>6.3815782007195319</v>
      </c>
      <c r="Z50" s="68">
        <v>7.2940838643083872</v>
      </c>
      <c r="AA50" s="68">
        <v>6.6819871680859277</v>
      </c>
      <c r="AB50" s="68">
        <v>6.4245475248711497</v>
      </c>
      <c r="AC50" s="68">
        <v>5.9878016558691236</v>
      </c>
      <c r="AD50" s="68">
        <v>4.0118743243475121</v>
      </c>
      <c r="AE50" s="68">
        <v>5.9536026370619153</v>
      </c>
      <c r="AF50" s="68">
        <v>7.4420827475489864</v>
      </c>
      <c r="AG50" s="66">
        <v>7.0465530399389464E-2</v>
      </c>
      <c r="AH50" s="65">
        <v>7.5421039785208685E-2</v>
      </c>
      <c r="AI50" s="65">
        <v>7.4019965911857805E-2</v>
      </c>
      <c r="AJ50" s="65">
        <v>7.5591319190441361E-2</v>
      </c>
      <c r="AK50" s="65">
        <v>6.6865523241362163E-2</v>
      </c>
      <c r="AL50" s="65">
        <v>7.2639838015692224E-2</v>
      </c>
      <c r="AM50" s="65">
        <v>7.8065978342986647E-2</v>
      </c>
      <c r="AN50" s="65">
        <v>7.6494023904382466E-2</v>
      </c>
      <c r="AO50" s="65">
        <v>8.5450346420323328E-2</v>
      </c>
      <c r="AP50" s="65">
        <v>9.4014830508474576E-2</v>
      </c>
    </row>
    <row r="51" spans="1:42" x14ac:dyDescent="0.3">
      <c r="A51" s="14">
        <v>810</v>
      </c>
      <c r="B51" s="40" t="s">
        <v>1432</v>
      </c>
      <c r="C51" s="65">
        <v>1.3986013986013986E-3</v>
      </c>
      <c r="D51" s="65">
        <v>1.0733452593917709E-2</v>
      </c>
      <c r="E51" s="65">
        <v>2.1691973969631237E-3</v>
      </c>
      <c r="F51" s="65">
        <v>1.6447368421052631E-3</v>
      </c>
      <c r="G51" s="65">
        <v>1.0033444816053512E-2</v>
      </c>
      <c r="H51" s="65">
        <v>7.9617834394904458E-3</v>
      </c>
      <c r="I51" s="65">
        <v>1.088646967340591E-2</v>
      </c>
      <c r="J51" s="65">
        <v>1.2121212121212121E-2</v>
      </c>
      <c r="K51" s="65">
        <v>1.06544901065449E-2</v>
      </c>
      <c r="L51" s="69">
        <v>1.7770597738287562E-2</v>
      </c>
      <c r="M51" s="66">
        <v>2.3799582463465554E-2</v>
      </c>
      <c r="N51" s="65">
        <v>1.8698578908002993E-2</v>
      </c>
      <c r="O51" s="65">
        <v>2.630655910206945E-2</v>
      </c>
      <c r="P51" s="65">
        <v>2.0496649586125345E-2</v>
      </c>
      <c r="Q51" s="65">
        <v>2.4765157984628524E-2</v>
      </c>
      <c r="R51" s="65">
        <v>2.7272727272727271E-2</v>
      </c>
      <c r="S51" s="65">
        <v>4.0581162324649298E-2</v>
      </c>
      <c r="T51" s="65">
        <v>3.3846153846153845E-2</v>
      </c>
      <c r="U51" s="65">
        <v>3.9045553145336226E-2</v>
      </c>
      <c r="V51" s="69">
        <v>4.9794661190965095E-2</v>
      </c>
      <c r="W51" s="68">
        <v>2.2400981064864158</v>
      </c>
      <c r="X51" s="68">
        <v>0.79651263140852835</v>
      </c>
      <c r="Y51" s="68">
        <v>2.4137361705106328</v>
      </c>
      <c r="Z51" s="68">
        <v>1.8851912744020081</v>
      </c>
      <c r="AA51" s="68">
        <v>1.4731713168575011</v>
      </c>
      <c r="AB51" s="68">
        <v>1.9310943833236824</v>
      </c>
      <c r="AC51" s="68">
        <v>2.9694692651243386</v>
      </c>
      <c r="AD51" s="68">
        <v>2.1724941724941722</v>
      </c>
      <c r="AE51" s="68">
        <v>2.8391063038791327</v>
      </c>
      <c r="AF51" s="68">
        <v>3.2024063452677534</v>
      </c>
      <c r="AG51" s="66">
        <v>1.864951768488746E-2</v>
      </c>
      <c r="AH51" s="65">
        <v>1.7321373337457469E-2</v>
      </c>
      <c r="AI51" s="65">
        <v>2.2946859903381644E-2</v>
      </c>
      <c r="AJ51" s="65">
        <v>1.6852146263910971E-2</v>
      </c>
      <c r="AK51" s="65">
        <v>2.1768707482993196E-2</v>
      </c>
      <c r="AL51" s="65">
        <v>2.2984441301272984E-2</v>
      </c>
      <c r="AM51" s="65">
        <v>3.3345964380447138E-2</v>
      </c>
      <c r="AN51" s="65">
        <v>2.8352490421455937E-2</v>
      </c>
      <c r="AO51" s="65">
        <v>3.1587365053978411E-2</v>
      </c>
      <c r="AP51" s="65">
        <v>4.2072458122321778E-2</v>
      </c>
    </row>
    <row r="52" spans="1:42" x14ac:dyDescent="0.3">
      <c r="A52" s="14">
        <v>382</v>
      </c>
      <c r="B52" s="40" t="s">
        <v>1433</v>
      </c>
      <c r="C52" s="65">
        <v>2.5099075297225892E-2</v>
      </c>
      <c r="D52" s="65">
        <v>2.1080368906455864E-2</v>
      </c>
      <c r="E52" s="65">
        <v>2.4193548387096774E-2</v>
      </c>
      <c r="F52" s="65">
        <v>3.4530386740331494E-2</v>
      </c>
      <c r="G52" s="65">
        <v>1.9099590723055934E-2</v>
      </c>
      <c r="H52" s="65">
        <v>1.4814814814814815E-2</v>
      </c>
      <c r="I52" s="65">
        <v>2.967359050445104E-2</v>
      </c>
      <c r="J52" s="65">
        <v>4.843304843304843E-2</v>
      </c>
      <c r="K52" s="65">
        <v>3.4076015727391877E-2</v>
      </c>
      <c r="L52" s="69">
        <v>3.1565656565656568E-2</v>
      </c>
      <c r="M52" s="66">
        <v>8.3137254901960778E-2</v>
      </c>
      <c r="N52" s="65">
        <v>9.9148723084626939E-2</v>
      </c>
      <c r="O52" s="65">
        <v>9.6038415366146462E-2</v>
      </c>
      <c r="P52" s="65">
        <v>9.0974383528848457E-2</v>
      </c>
      <c r="Q52" s="65">
        <v>8.8397790055248615E-2</v>
      </c>
      <c r="R52" s="65">
        <v>9.1893252769385703E-2</v>
      </c>
      <c r="S52" s="65">
        <v>0.10750507099391481</v>
      </c>
      <c r="T52" s="65">
        <v>9.5274197624462972E-2</v>
      </c>
      <c r="U52" s="65">
        <v>0.10477657935285054</v>
      </c>
      <c r="V52" s="69">
        <v>9.5971259943546314E-2</v>
      </c>
      <c r="W52" s="68">
        <v>5.8038179604734879</v>
      </c>
      <c r="X52" s="68">
        <v>7.8068354178171067</v>
      </c>
      <c r="Y52" s="68">
        <v>7.1844866979049682</v>
      </c>
      <c r="Z52" s="68">
        <v>5.6443996788516966</v>
      </c>
      <c r="AA52" s="68">
        <v>6.9298199332192683</v>
      </c>
      <c r="AB52" s="68">
        <v>7.7078437954570891</v>
      </c>
      <c r="AC52" s="68">
        <v>7.7831480489463774</v>
      </c>
      <c r="AD52" s="68">
        <v>4.6841149191414546</v>
      </c>
      <c r="AE52" s="68">
        <v>7.0700563625458654</v>
      </c>
      <c r="AF52" s="68">
        <v>6.4405603377889751</v>
      </c>
      <c r="AG52" s="66">
        <v>7.3548668703622866E-2</v>
      </c>
      <c r="AH52" s="65">
        <v>8.6682095518619814E-2</v>
      </c>
      <c r="AI52" s="65">
        <v>8.5149724994907319E-2</v>
      </c>
      <c r="AJ52" s="65">
        <v>8.2636196694552133E-2</v>
      </c>
      <c r="AK52" s="65">
        <v>7.7624602332979853E-2</v>
      </c>
      <c r="AL52" s="65">
        <v>8.0697224015493868E-2</v>
      </c>
      <c r="AM52" s="65">
        <v>9.6145517540060635E-2</v>
      </c>
      <c r="AN52" s="65">
        <v>8.8216355441081779E-2</v>
      </c>
      <c r="AO52" s="65">
        <v>9.3193042731372133E-2</v>
      </c>
      <c r="AP52" s="65">
        <v>8.5092770313499683E-2</v>
      </c>
    </row>
    <row r="53" spans="1:42" x14ac:dyDescent="0.3">
      <c r="A53" s="14">
        <v>383</v>
      </c>
      <c r="B53" s="40" t="s">
        <v>1434</v>
      </c>
      <c r="C53" s="65">
        <v>1.953125E-2</v>
      </c>
      <c r="D53" s="65">
        <v>2.2828154724159798E-2</v>
      </c>
      <c r="E53" s="65">
        <v>2.9100529100529099E-2</v>
      </c>
      <c r="F53" s="65">
        <v>1.8129079042784626E-2</v>
      </c>
      <c r="G53" s="65">
        <v>1.9676739283204497E-2</v>
      </c>
      <c r="H53" s="65">
        <v>1.6523463317911435E-2</v>
      </c>
      <c r="I53" s="65">
        <v>2.4691358024691357E-2</v>
      </c>
      <c r="J53" s="65">
        <v>2.6104417670682729E-2</v>
      </c>
      <c r="K53" s="65">
        <v>2.93733681462141E-2</v>
      </c>
      <c r="L53" s="69">
        <v>2.3288637967537051E-2</v>
      </c>
      <c r="M53" s="66">
        <v>8.8625660054231489E-2</v>
      </c>
      <c r="N53" s="65">
        <v>9.3147135041750651E-2</v>
      </c>
      <c r="O53" s="65">
        <v>9.308072487644152E-2</v>
      </c>
      <c r="P53" s="65">
        <v>9.9272277907455714E-2</v>
      </c>
      <c r="Q53" s="65">
        <v>9.1727140783744554E-2</v>
      </c>
      <c r="R53" s="65">
        <v>9.5471417965850042E-2</v>
      </c>
      <c r="S53" s="65">
        <v>0.11431170406306852</v>
      </c>
      <c r="T53" s="65">
        <v>0.10795627087761919</v>
      </c>
      <c r="U53" s="65">
        <v>0.10346456692913386</v>
      </c>
      <c r="V53" s="69">
        <v>0.10476041340432195</v>
      </c>
      <c r="W53" s="68">
        <v>6.9094410054231492</v>
      </c>
      <c r="X53" s="68">
        <v>7.0318980317590842</v>
      </c>
      <c r="Y53" s="68">
        <v>6.3980195775912421</v>
      </c>
      <c r="Z53" s="68">
        <v>8.1143198864671078</v>
      </c>
      <c r="AA53" s="68">
        <v>7.2050401500540051</v>
      </c>
      <c r="AB53" s="68">
        <v>7.8947954647938605</v>
      </c>
      <c r="AC53" s="68">
        <v>8.9620346038377168</v>
      </c>
      <c r="AD53" s="68">
        <v>8.1851853206936465</v>
      </c>
      <c r="AE53" s="68">
        <v>7.4091198782919756</v>
      </c>
      <c r="AF53" s="68">
        <v>8.1471775436784899</v>
      </c>
      <c r="AG53" s="66">
        <v>7.6202739084630697E-2</v>
      </c>
      <c r="AH53" s="65">
        <v>8.0136102311392704E-2</v>
      </c>
      <c r="AI53" s="65">
        <v>8.2082764893133237E-2</v>
      </c>
      <c r="AJ53" s="65">
        <v>8.6354190718078969E-2</v>
      </c>
      <c r="AK53" s="65">
        <v>7.9393720678455432E-2</v>
      </c>
      <c r="AL53" s="65">
        <v>8.0989330746847721E-2</v>
      </c>
      <c r="AM53" s="65">
        <v>9.8087906630245844E-2</v>
      </c>
      <c r="AN53" s="65">
        <v>9.2821782178217821E-2</v>
      </c>
      <c r="AO53" s="65">
        <v>8.9063689418929212E-2</v>
      </c>
      <c r="AP53" s="65">
        <v>8.9965397923875437E-2</v>
      </c>
    </row>
    <row r="54" spans="1:42" x14ac:dyDescent="0.3">
      <c r="A54" s="14">
        <v>812</v>
      </c>
      <c r="B54" s="40" t="s">
        <v>1435</v>
      </c>
      <c r="C54" s="65">
        <v>7.8947368421052634E-3</v>
      </c>
      <c r="D54" s="65">
        <v>1.1142061281337047E-2</v>
      </c>
      <c r="E54" s="65">
        <v>1.2903225806451613E-2</v>
      </c>
      <c r="F54" s="65">
        <v>3.2258064516129032E-3</v>
      </c>
      <c r="G54" s="65">
        <v>1.1029411764705883E-2</v>
      </c>
      <c r="H54" s="65">
        <v>1.0273972602739725E-2</v>
      </c>
      <c r="I54" s="65">
        <v>1.3937282229965157E-2</v>
      </c>
      <c r="J54" s="65">
        <v>0</v>
      </c>
      <c r="K54" s="65">
        <v>1.2658227848101266E-2</v>
      </c>
      <c r="L54" s="69">
        <v>1.9455252918287938E-2</v>
      </c>
      <c r="M54" s="66">
        <v>3.9331896551724137E-2</v>
      </c>
      <c r="N54" s="65">
        <v>3.7776578521316787E-2</v>
      </c>
      <c r="O54" s="65">
        <v>4.1173443129181676E-2</v>
      </c>
      <c r="P54" s="65">
        <v>3.2460732984293195E-2</v>
      </c>
      <c r="Q54" s="65">
        <v>3.8713519952352587E-2</v>
      </c>
      <c r="R54" s="65">
        <v>3.255813953488372E-2</v>
      </c>
      <c r="S54" s="65">
        <v>5.305867665418227E-2</v>
      </c>
      <c r="T54" s="65">
        <v>4.3341708542713568E-2</v>
      </c>
      <c r="U54" s="65">
        <v>4.0942928039702231E-2</v>
      </c>
      <c r="V54" s="69">
        <v>4.3653458697112159E-2</v>
      </c>
      <c r="W54" s="68">
        <v>3.1437159709618872</v>
      </c>
      <c r="X54" s="68">
        <v>2.6634517239979743</v>
      </c>
      <c r="Y54" s="68">
        <v>2.8270217322730065</v>
      </c>
      <c r="Z54" s="68">
        <v>2.923492653268029</v>
      </c>
      <c r="AA54" s="68">
        <v>2.7684108187646701</v>
      </c>
      <c r="AB54" s="68">
        <v>2.2284166932143994</v>
      </c>
      <c r="AC54" s="68">
        <v>3.9121394424217111</v>
      </c>
      <c r="AD54" s="68">
        <v>4.3341708542713571</v>
      </c>
      <c r="AE54" s="68">
        <v>2.8284700191600969</v>
      </c>
      <c r="AF54" s="68">
        <v>2.419820577882422</v>
      </c>
      <c r="AG54" s="66">
        <v>3.3989266547406083E-2</v>
      </c>
      <c r="AH54" s="65">
        <v>3.3453887884267633E-2</v>
      </c>
      <c r="AI54" s="65">
        <v>3.7283621837549935E-2</v>
      </c>
      <c r="AJ54" s="65">
        <v>2.837837837837838E-2</v>
      </c>
      <c r="AK54" s="65">
        <v>3.4853921066119939E-2</v>
      </c>
      <c r="AL54" s="65">
        <v>2.9324055666003976E-2</v>
      </c>
      <c r="AM54" s="65">
        <v>4.7114875595553204E-2</v>
      </c>
      <c r="AN54" s="65">
        <v>3.685897435897436E-2</v>
      </c>
      <c r="AO54" s="65">
        <v>3.7317468902109248E-2</v>
      </c>
      <c r="AP54" s="65">
        <v>4.0091638029782363E-2</v>
      </c>
    </row>
    <row r="55" spans="1:42" x14ac:dyDescent="0.3">
      <c r="A55" s="14">
        <v>813</v>
      </c>
      <c r="B55" s="40" t="s">
        <v>1436</v>
      </c>
      <c r="C55" s="65">
        <v>9.1324200913242004E-3</v>
      </c>
      <c r="D55" s="65">
        <v>1.3513513513513514E-2</v>
      </c>
      <c r="E55" s="65">
        <v>4.2918454935622317E-3</v>
      </c>
      <c r="F55" s="65">
        <v>1.5625E-2</v>
      </c>
      <c r="G55" s="65">
        <v>1.5151515151515152E-2</v>
      </c>
      <c r="H55" s="65">
        <v>1.7777777777777778E-2</v>
      </c>
      <c r="I55" s="65">
        <v>1.9920318725099601E-2</v>
      </c>
      <c r="J55" s="65">
        <v>8.5470085470085479E-3</v>
      </c>
      <c r="K55" s="65">
        <v>1.7094017094017096E-2</v>
      </c>
      <c r="L55" s="69">
        <v>1.4652014652014652E-2</v>
      </c>
      <c r="M55" s="66">
        <v>6.096897114861187E-2</v>
      </c>
      <c r="N55" s="65">
        <v>7.3575129533678757E-2</v>
      </c>
      <c r="O55" s="65">
        <v>6.5032516258129058E-2</v>
      </c>
      <c r="P55" s="65">
        <v>5.8648111332007952E-2</v>
      </c>
      <c r="Q55" s="65">
        <v>4.9945711183496201E-2</v>
      </c>
      <c r="R55" s="65">
        <v>7.1074380165289261E-2</v>
      </c>
      <c r="S55" s="65">
        <v>5.5555555555555552E-2</v>
      </c>
      <c r="T55" s="65">
        <v>6.494252873563218E-2</v>
      </c>
      <c r="U55" s="65">
        <v>6.1484918793503478E-2</v>
      </c>
      <c r="V55" s="69">
        <v>6.5920398009950254E-2</v>
      </c>
      <c r="W55" s="68">
        <v>5.183655105728767</v>
      </c>
      <c r="X55" s="68">
        <v>6.0061616020165243</v>
      </c>
      <c r="Y55" s="68">
        <v>6.0740670764566822</v>
      </c>
      <c r="Z55" s="68">
        <v>4.3023111332007948</v>
      </c>
      <c r="AA55" s="68">
        <v>3.4794196031981048</v>
      </c>
      <c r="AB55" s="68">
        <v>5.3296602387511482</v>
      </c>
      <c r="AC55" s="68">
        <v>3.5635236830455956</v>
      </c>
      <c r="AD55" s="68">
        <v>5.6395520188623633</v>
      </c>
      <c r="AE55" s="68">
        <v>4.4390901699486385</v>
      </c>
      <c r="AF55" s="68">
        <v>5.1268383357935594</v>
      </c>
      <c r="AG55" s="66">
        <v>5.544747081712062E-2</v>
      </c>
      <c r="AH55" s="65">
        <v>6.7379182156133824E-2</v>
      </c>
      <c r="AI55" s="65">
        <v>5.8691756272401432E-2</v>
      </c>
      <c r="AJ55" s="65">
        <v>5.4900181488203269E-2</v>
      </c>
      <c r="AK55" s="65">
        <v>4.6568627450980393E-2</v>
      </c>
      <c r="AL55" s="65">
        <v>6.5196078431372553E-2</v>
      </c>
      <c r="AM55" s="65">
        <v>5.1194539249146756E-2</v>
      </c>
      <c r="AN55" s="65">
        <v>5.8257345491388043E-2</v>
      </c>
      <c r="AO55" s="65">
        <v>5.6179775280898875E-2</v>
      </c>
      <c r="AP55" s="65">
        <v>5.8479532163742687E-2</v>
      </c>
    </row>
    <row r="56" spans="1:42" x14ac:dyDescent="0.3">
      <c r="A56" s="14">
        <v>815</v>
      </c>
      <c r="B56" s="40" t="s">
        <v>1437</v>
      </c>
      <c r="C56" s="65">
        <v>2.4324324324324326E-2</v>
      </c>
      <c r="D56" s="65">
        <v>2.8132992327365727E-2</v>
      </c>
      <c r="E56" s="65">
        <v>1.3192612137203167E-2</v>
      </c>
      <c r="F56" s="65">
        <v>2.1164021164021163E-2</v>
      </c>
      <c r="G56" s="65">
        <v>2.2556390977443608E-2</v>
      </c>
      <c r="H56" s="65">
        <v>3.4722222222222224E-2</v>
      </c>
      <c r="I56" s="65">
        <v>2.7906976744186046E-2</v>
      </c>
      <c r="J56" s="65">
        <v>3.6324786324786328E-2</v>
      </c>
      <c r="K56" s="65">
        <v>3.7999999999999999E-2</v>
      </c>
      <c r="L56" s="69">
        <v>5.2301255230125521E-2</v>
      </c>
      <c r="M56" s="66">
        <v>0.1358185233347782</v>
      </c>
      <c r="N56" s="65">
        <v>0.14183993164340644</v>
      </c>
      <c r="O56" s="65">
        <v>0.14918079908019546</v>
      </c>
      <c r="P56" s="65">
        <v>0.14987080103359174</v>
      </c>
      <c r="Q56" s="65">
        <v>0.13465316608735076</v>
      </c>
      <c r="R56" s="65">
        <v>0.14681143905795993</v>
      </c>
      <c r="S56" s="65">
        <v>0.14814814814814814</v>
      </c>
      <c r="T56" s="65">
        <v>0.16877045348293596</v>
      </c>
      <c r="U56" s="65">
        <v>0.14853523357086301</v>
      </c>
      <c r="V56" s="69">
        <v>0.15176374077112387</v>
      </c>
      <c r="W56" s="68">
        <v>11.149419901045388</v>
      </c>
      <c r="X56" s="68">
        <v>11.370693931604071</v>
      </c>
      <c r="Y56" s="68">
        <v>13.598818694299231</v>
      </c>
      <c r="Z56" s="68">
        <v>12.870677986957057</v>
      </c>
      <c r="AA56" s="68">
        <v>11.209677510990716</v>
      </c>
      <c r="AB56" s="68">
        <v>11.20892168357377</v>
      </c>
      <c r="AC56" s="68">
        <v>12.024117140396209</v>
      </c>
      <c r="AD56" s="68">
        <v>13.244566715814962</v>
      </c>
      <c r="AE56" s="68">
        <v>11.0535233570863</v>
      </c>
      <c r="AF56" s="68">
        <v>9.9462485540998351</v>
      </c>
      <c r="AG56" s="66">
        <v>0.13016047181456591</v>
      </c>
      <c r="AH56" s="65">
        <v>0.13584243895858628</v>
      </c>
      <c r="AI56" s="65">
        <v>0.14215619462995774</v>
      </c>
      <c r="AJ56" s="65">
        <v>0.14324618736383443</v>
      </c>
      <c r="AK56" s="65">
        <v>0.12827822120866592</v>
      </c>
      <c r="AL56" s="65">
        <v>0.13986515564481422</v>
      </c>
      <c r="AM56" s="65">
        <v>0.14054689797118494</v>
      </c>
      <c r="AN56" s="65">
        <v>0.15976761074800291</v>
      </c>
      <c r="AO56" s="65">
        <v>0.14042553191489363</v>
      </c>
      <c r="AP56" s="65">
        <v>0.14453065571276433</v>
      </c>
    </row>
    <row r="57" spans="1:42" x14ac:dyDescent="0.3">
      <c r="A57" s="14">
        <v>372</v>
      </c>
      <c r="B57" s="40" t="s">
        <v>1438</v>
      </c>
      <c r="C57" s="65">
        <v>1.6E-2</v>
      </c>
      <c r="D57" s="65">
        <v>1.824817518248175E-2</v>
      </c>
      <c r="E57" s="65">
        <v>2.0257826887661142E-2</v>
      </c>
      <c r="F57" s="65">
        <v>1.8707482993197279E-2</v>
      </c>
      <c r="G57" s="65">
        <v>2.0072992700729927E-2</v>
      </c>
      <c r="H57" s="65">
        <v>1.4732965009208104E-2</v>
      </c>
      <c r="I57" s="65">
        <v>2.1235521235521235E-2</v>
      </c>
      <c r="J57" s="65">
        <v>2.2770398481973434E-2</v>
      </c>
      <c r="K57" s="65">
        <v>2.6269702276707531E-2</v>
      </c>
      <c r="L57" s="69">
        <v>1.7699115044247787E-2</v>
      </c>
      <c r="M57" s="66">
        <v>6.2420382165605096E-2</v>
      </c>
      <c r="N57" s="65">
        <v>7.1145038167938934E-2</v>
      </c>
      <c r="O57" s="65">
        <v>6.0012247397428047E-2</v>
      </c>
      <c r="P57" s="65">
        <v>6.7054500918554805E-2</v>
      </c>
      <c r="Q57" s="65">
        <v>5.8017213898629266E-2</v>
      </c>
      <c r="R57" s="65">
        <v>6.6666666666666666E-2</v>
      </c>
      <c r="S57" s="65">
        <v>8.615487763995977E-2</v>
      </c>
      <c r="T57" s="65">
        <v>7.2642452515828057E-2</v>
      </c>
      <c r="U57" s="65">
        <v>7.2838665759019747E-2</v>
      </c>
      <c r="V57" s="69">
        <v>8.1214689265536724E-2</v>
      </c>
      <c r="W57" s="68">
        <v>4.6420382165605094</v>
      </c>
      <c r="X57" s="68">
        <v>5.2896862985457185</v>
      </c>
      <c r="Y57" s="68">
        <v>3.9754420509766906</v>
      </c>
      <c r="Z57" s="68">
        <v>4.8347017925357525</v>
      </c>
      <c r="AA57" s="68">
        <v>3.7944221197899335</v>
      </c>
      <c r="AB57" s="68">
        <v>5.193370165745856</v>
      </c>
      <c r="AC57" s="68">
        <v>6.4919356404438533</v>
      </c>
      <c r="AD57" s="68">
        <v>4.9872054033854623</v>
      </c>
      <c r="AE57" s="68">
        <v>4.6568963482312213</v>
      </c>
      <c r="AF57" s="68">
        <v>6.3515574221288933</v>
      </c>
      <c r="AG57" s="66">
        <v>5.6043956043956046E-2</v>
      </c>
      <c r="AH57" s="65">
        <v>6.3562647135757253E-2</v>
      </c>
      <c r="AI57" s="65">
        <v>5.4344972433709636E-2</v>
      </c>
      <c r="AJ57" s="65">
        <v>5.9678256357031653E-2</v>
      </c>
      <c r="AK57" s="65">
        <v>5.2374491180461329E-2</v>
      </c>
      <c r="AL57" s="65">
        <v>5.8936403508771933E-2</v>
      </c>
      <c r="AM57" s="65">
        <v>7.6549557269351615E-2</v>
      </c>
      <c r="AN57" s="65">
        <v>6.5192743764172334E-2</v>
      </c>
      <c r="AO57" s="65">
        <v>6.5260758050726703E-2</v>
      </c>
      <c r="AP57" s="65">
        <v>7.0650574035914043E-2</v>
      </c>
    </row>
    <row r="58" spans="1:42" x14ac:dyDescent="0.3">
      <c r="A58" s="14">
        <v>373</v>
      </c>
      <c r="B58" s="40" t="s">
        <v>1439</v>
      </c>
      <c r="C58" s="65">
        <v>2.364864864864865E-2</v>
      </c>
      <c r="D58" s="65">
        <v>2.20162224797219E-2</v>
      </c>
      <c r="E58" s="65">
        <v>1.6181229773462782E-2</v>
      </c>
      <c r="F58" s="65">
        <v>1.7921146953405017E-2</v>
      </c>
      <c r="G58" s="65">
        <v>2.369077306733167E-2</v>
      </c>
      <c r="H58" s="65">
        <v>2.3661270236612703E-2</v>
      </c>
      <c r="I58" s="65">
        <v>2.9887920298879204E-2</v>
      </c>
      <c r="J58" s="65">
        <v>3.4883720930232558E-2</v>
      </c>
      <c r="K58" s="65">
        <v>2.5176233635448138E-2</v>
      </c>
      <c r="L58" s="69">
        <v>4.8832271762208071E-2</v>
      </c>
      <c r="M58" s="66">
        <v>9.4669685120395142E-2</v>
      </c>
      <c r="N58" s="65">
        <v>0.10269941140653542</v>
      </c>
      <c r="O58" s="65">
        <v>9.719438877755511E-2</v>
      </c>
      <c r="P58" s="65">
        <v>9.4089741055544573E-2</v>
      </c>
      <c r="Q58" s="65">
        <v>8.0306698950766753E-2</v>
      </c>
      <c r="R58" s="65">
        <v>9.3801996672212978E-2</v>
      </c>
      <c r="S58" s="65">
        <v>0.10394036208732695</v>
      </c>
      <c r="T58" s="65">
        <v>0.11844702785698619</v>
      </c>
      <c r="U58" s="65">
        <v>0.10335804622764937</v>
      </c>
      <c r="V58" s="69">
        <v>0.11430451952610794</v>
      </c>
      <c r="W58" s="68">
        <v>7.1021036471746486</v>
      </c>
      <c r="X58" s="68">
        <v>8.0683188926813525</v>
      </c>
      <c r="Y58" s="68">
        <v>8.101315900409233</v>
      </c>
      <c r="Z58" s="68">
        <v>7.6168594102139551</v>
      </c>
      <c r="AA58" s="68">
        <v>5.6615925883435088</v>
      </c>
      <c r="AB58" s="68">
        <v>7.014072643560028</v>
      </c>
      <c r="AC58" s="68">
        <v>7.4052441788447751</v>
      </c>
      <c r="AD58" s="68">
        <v>8.3563306926753622</v>
      </c>
      <c r="AE58" s="68">
        <v>7.8181812592201219</v>
      </c>
      <c r="AF58" s="68">
        <v>6.5472247763899869</v>
      </c>
      <c r="AG58" s="66">
        <v>8.3695841308508781E-2</v>
      </c>
      <c r="AH58" s="65">
        <v>9.0673575129533682E-2</v>
      </c>
      <c r="AI58" s="65">
        <v>8.4502281561602166E-2</v>
      </c>
      <c r="AJ58" s="65">
        <v>8.3276797829036631E-2</v>
      </c>
      <c r="AK58" s="65">
        <v>7.2420979506773189E-2</v>
      </c>
      <c r="AL58" s="65">
        <v>8.3764034931384776E-2</v>
      </c>
      <c r="AM58" s="65">
        <v>9.3124772644598036E-2</v>
      </c>
      <c r="AN58" s="65">
        <v>0.10518545857169219</v>
      </c>
      <c r="AO58" s="65">
        <v>8.9442552428750668E-2</v>
      </c>
      <c r="AP58" s="65">
        <v>0.10309090909090909</v>
      </c>
    </row>
    <row r="59" spans="1:42" x14ac:dyDescent="0.3">
      <c r="A59" s="14">
        <v>384</v>
      </c>
      <c r="B59" s="40" t="s">
        <v>1440</v>
      </c>
      <c r="C59" s="65">
        <v>7.6481835564053535E-3</v>
      </c>
      <c r="D59" s="65">
        <v>1.1320754716981131E-2</v>
      </c>
      <c r="E59" s="65">
        <v>4.246284501061571E-3</v>
      </c>
      <c r="F59" s="65">
        <v>2.1231422505307854E-2</v>
      </c>
      <c r="G59" s="65">
        <v>1.3363028953229399E-2</v>
      </c>
      <c r="H59" s="65">
        <v>8.2987551867219917E-3</v>
      </c>
      <c r="I59" s="65">
        <v>2.0242914979757085E-2</v>
      </c>
      <c r="J59" s="65">
        <v>2.3076923076923078E-2</v>
      </c>
      <c r="K59" s="65">
        <v>1.8726591760299626E-2</v>
      </c>
      <c r="L59" s="69">
        <v>2.1739130434782608E-2</v>
      </c>
      <c r="M59" s="66">
        <v>5.3916004540295118E-2</v>
      </c>
      <c r="N59" s="65">
        <v>6.4408661854525262E-2</v>
      </c>
      <c r="O59" s="65">
        <v>7.2961373390557943E-2</v>
      </c>
      <c r="P59" s="65">
        <v>6.3694267515923567E-2</v>
      </c>
      <c r="Q59" s="65">
        <v>6.4543168482816424E-2</v>
      </c>
      <c r="R59" s="65">
        <v>7.1549773755656104E-2</v>
      </c>
      <c r="S59" s="65">
        <v>7.2409845449341731E-2</v>
      </c>
      <c r="T59" s="65">
        <v>7.698961937716263E-2</v>
      </c>
      <c r="U59" s="65">
        <v>8.670181605155243E-2</v>
      </c>
      <c r="V59" s="69">
        <v>7.7044025157232701E-2</v>
      </c>
      <c r="W59" s="68">
        <v>4.6267820983889765</v>
      </c>
      <c r="X59" s="68">
        <v>5.308790713754413</v>
      </c>
      <c r="Y59" s="68">
        <v>6.871508888949637</v>
      </c>
      <c r="Z59" s="68">
        <v>4.246284501061572</v>
      </c>
      <c r="AA59" s="68">
        <v>5.1180139529587025</v>
      </c>
      <c r="AB59" s="68">
        <v>6.3251018568934114</v>
      </c>
      <c r="AC59" s="68">
        <v>5.2166930469584649</v>
      </c>
      <c r="AD59" s="68">
        <v>5.3912696300239551</v>
      </c>
      <c r="AE59" s="68">
        <v>6.79752242912528</v>
      </c>
      <c r="AF59" s="68">
        <v>5.5304894722450095</v>
      </c>
      <c r="AG59" s="66">
        <v>4.7936743266617246E-2</v>
      </c>
      <c r="AH59" s="65">
        <v>5.7599225556631169E-2</v>
      </c>
      <c r="AI59" s="65">
        <v>6.5253631817099311E-2</v>
      </c>
      <c r="AJ59" s="65">
        <v>5.8976173625855152E-2</v>
      </c>
      <c r="AK59" s="65">
        <v>5.8838133068520357E-2</v>
      </c>
      <c r="AL59" s="65">
        <v>6.3962170233947235E-2</v>
      </c>
      <c r="AM59" s="65">
        <v>6.5947843530591771E-2</v>
      </c>
      <c r="AN59" s="65">
        <v>6.9959879638916755E-2</v>
      </c>
      <c r="AO59" s="65">
        <v>7.7507598784194526E-2</v>
      </c>
      <c r="AP59" s="65">
        <v>6.9451980466630495E-2</v>
      </c>
    </row>
    <row r="60" spans="1:42" x14ac:dyDescent="0.3">
      <c r="A60" s="14">
        <v>816</v>
      </c>
      <c r="B60" s="40" t="s">
        <v>1441</v>
      </c>
      <c r="C60" s="65">
        <v>5.2083333333333336E-2</v>
      </c>
      <c r="D60" s="65">
        <v>2.9850746268656716E-2</v>
      </c>
      <c r="E60" s="65">
        <v>3.2786885245901641E-2</v>
      </c>
      <c r="F60" s="65">
        <v>8.2644628099173556E-3</v>
      </c>
      <c r="G60" s="65">
        <v>2.8776978417266189E-2</v>
      </c>
      <c r="H60" s="65">
        <v>1.5037593984962405E-2</v>
      </c>
      <c r="I60" s="65">
        <v>3.90625E-2</v>
      </c>
      <c r="J60" s="65">
        <v>4.7945205479452052E-2</v>
      </c>
      <c r="K60" s="65">
        <v>3.1007751937984496E-2</v>
      </c>
      <c r="L60" s="69">
        <v>2.7972027972027972E-2</v>
      </c>
      <c r="M60" s="66">
        <v>0.11734693877551021</v>
      </c>
      <c r="N60" s="65">
        <v>0.13881019830028329</v>
      </c>
      <c r="O60" s="65">
        <v>0.1444141689373297</v>
      </c>
      <c r="P60" s="65">
        <v>0.1248587570621469</v>
      </c>
      <c r="Q60" s="65">
        <v>0.13101265822784811</v>
      </c>
      <c r="R60" s="65">
        <v>0.13772090188909203</v>
      </c>
      <c r="S60" s="65">
        <v>0.1548780487804878</v>
      </c>
      <c r="T60" s="65">
        <v>0.15423514538558786</v>
      </c>
      <c r="U60" s="65">
        <v>0.15297805642633228</v>
      </c>
      <c r="V60" s="69">
        <v>0.16355441081777206</v>
      </c>
      <c r="W60" s="68">
        <v>6.5263605442176882</v>
      </c>
      <c r="X60" s="68">
        <v>10.895945203162658</v>
      </c>
      <c r="Y60" s="68">
        <v>11.162728369142805</v>
      </c>
      <c r="Z60" s="68">
        <v>11.659429425222955</v>
      </c>
      <c r="AA60" s="68">
        <v>10.223567981058192</v>
      </c>
      <c r="AB60" s="68">
        <v>12.268330790412962</v>
      </c>
      <c r="AC60" s="68">
        <v>11.581554878048781</v>
      </c>
      <c r="AD60" s="68">
        <v>10.62899399061358</v>
      </c>
      <c r="AE60" s="68">
        <v>12.197030448834777</v>
      </c>
      <c r="AF60" s="68">
        <v>13.558238284574408</v>
      </c>
      <c r="AG60" s="66">
        <v>0.11397849462365592</v>
      </c>
      <c r="AH60" s="65">
        <v>0.13112164296998421</v>
      </c>
      <c r="AI60" s="65">
        <v>0.13745528870720491</v>
      </c>
      <c r="AJ60" s="65">
        <v>0.11739820200951877</v>
      </c>
      <c r="AK60" s="65">
        <v>0.1227457824316463</v>
      </c>
      <c r="AL60" s="65">
        <v>0.12852311161217586</v>
      </c>
      <c r="AM60" s="65">
        <v>0.14649321266968326</v>
      </c>
      <c r="AN60" s="65">
        <v>0.14525462962962962</v>
      </c>
      <c r="AO60" s="65">
        <v>0.14385150812064965</v>
      </c>
      <c r="AP60" s="65">
        <v>0.15212264150943397</v>
      </c>
    </row>
    <row r="61" spans="1:42" s="46" customFormat="1" ht="22.5" customHeight="1" x14ac:dyDescent="0.3">
      <c r="A61" s="58" t="s">
        <v>1442</v>
      </c>
      <c r="B61" s="46" t="s">
        <v>1442</v>
      </c>
      <c r="C61" s="59">
        <v>1.3899049012435992E-2</v>
      </c>
      <c r="D61" s="59">
        <v>2.169362511893435E-2</v>
      </c>
      <c r="E61" s="59">
        <v>1.9525267993874426E-2</v>
      </c>
      <c r="F61" s="59">
        <v>1.9122383252818037E-2</v>
      </c>
      <c r="G61" s="59">
        <v>1.3495012712693134E-2</v>
      </c>
      <c r="H61" s="59">
        <v>1.5412186379928316E-2</v>
      </c>
      <c r="I61" s="59">
        <v>1.9094766619519095E-2</v>
      </c>
      <c r="J61" s="59">
        <v>1.9253910950661854E-2</v>
      </c>
      <c r="K61" s="59">
        <v>2.0780856423173802E-2</v>
      </c>
      <c r="L61" s="73">
        <v>2.2552858261550509E-2</v>
      </c>
      <c r="M61" s="70">
        <v>7.6763263295422907E-2</v>
      </c>
      <c r="N61" s="59">
        <v>9.4660295905109187E-2</v>
      </c>
      <c r="O61" s="59">
        <v>9.035212700997354E-2</v>
      </c>
      <c r="P61" s="59">
        <v>9.2974656313384821E-2</v>
      </c>
      <c r="Q61" s="59">
        <v>7.8736959124337272E-2</v>
      </c>
      <c r="R61" s="59">
        <v>8.3345880024949998E-2</v>
      </c>
      <c r="S61" s="59">
        <v>9.4986924338460177E-2</v>
      </c>
      <c r="T61" s="59">
        <v>9.7274479214462695E-2</v>
      </c>
      <c r="U61" s="59">
        <v>9.1296174665368157E-2</v>
      </c>
      <c r="V61" s="73">
        <v>9.6567664393851838E-2</v>
      </c>
      <c r="W61" s="72">
        <v>6.2864214282986914</v>
      </c>
      <c r="X61" s="72">
        <v>7.2966670786174834</v>
      </c>
      <c r="Y61" s="72">
        <v>7.0826859016099117</v>
      </c>
      <c r="Z61" s="72">
        <v>7.3852273060566782</v>
      </c>
      <c r="AA61" s="72">
        <v>6.5241946411644127</v>
      </c>
      <c r="AB61" s="72">
        <v>6.7933693645021682</v>
      </c>
      <c r="AC61" s="72">
        <v>7.5892157718941089</v>
      </c>
      <c r="AD61" s="72">
        <v>7.8020568263800838</v>
      </c>
      <c r="AE61" s="72">
        <v>7.0515318242194356</v>
      </c>
      <c r="AF61" s="72">
        <v>7.4014806132301327</v>
      </c>
      <c r="AG61" s="70">
        <v>7.0172747665701626E-2</v>
      </c>
      <c r="AH61" s="59">
        <v>8.742189417250297E-2</v>
      </c>
      <c r="AI61" s="59">
        <v>8.3544909298303716E-2</v>
      </c>
      <c r="AJ61" s="59">
        <v>8.6152072447328781E-2</v>
      </c>
      <c r="AK61" s="59">
        <v>7.2308196342191988E-2</v>
      </c>
      <c r="AL61" s="59">
        <v>7.6066291552243967E-2</v>
      </c>
      <c r="AM61" s="59">
        <v>8.6533538146441366E-2</v>
      </c>
      <c r="AN61" s="59">
        <v>8.8088250177107585E-2</v>
      </c>
      <c r="AO61" s="59">
        <v>8.2427482427482421E-2</v>
      </c>
      <c r="AP61" s="59">
        <v>8.7049345417925472E-2</v>
      </c>
    </row>
    <row r="62" spans="1:42" x14ac:dyDescent="0.3">
      <c r="A62" s="14">
        <v>831</v>
      </c>
      <c r="B62" s="40" t="s">
        <v>1443</v>
      </c>
      <c r="C62" s="65">
        <v>8.988764044943821E-3</v>
      </c>
      <c r="D62" s="65">
        <v>1.1737089201877934E-2</v>
      </c>
      <c r="E62" s="65">
        <v>2.0501138952164009E-2</v>
      </c>
      <c r="F62" s="65">
        <v>1.8058690744920992E-2</v>
      </c>
      <c r="G62" s="65">
        <v>1.9277108433734941E-2</v>
      </c>
      <c r="H62" s="65">
        <v>1.6393442622950821E-2</v>
      </c>
      <c r="I62" s="65">
        <v>7.058823529411765E-3</v>
      </c>
      <c r="J62" s="65">
        <v>2.7638190954773871E-2</v>
      </c>
      <c r="K62" s="65">
        <v>2.2357723577235773E-2</v>
      </c>
      <c r="L62" s="69">
        <v>1.7167381974248927E-2</v>
      </c>
      <c r="M62" s="66">
        <v>7.0789259560618392E-2</v>
      </c>
      <c r="N62" s="65">
        <v>8.8502568154879488E-2</v>
      </c>
      <c r="O62" s="65">
        <v>7.8208048595292332E-2</v>
      </c>
      <c r="P62" s="65">
        <v>9.7735849056603777E-2</v>
      </c>
      <c r="Q62" s="65">
        <v>6.9767441860465115E-2</v>
      </c>
      <c r="R62" s="65">
        <v>7.4940523394131639E-2</v>
      </c>
      <c r="S62" s="65">
        <v>8.942425479787669E-2</v>
      </c>
      <c r="T62" s="65">
        <v>8.4051724137931036E-2</v>
      </c>
      <c r="U62" s="65">
        <v>7.3599999999999999E-2</v>
      </c>
      <c r="V62" s="69">
        <v>7.6859843814221132E-2</v>
      </c>
      <c r="W62" s="68">
        <v>6.1800495515674569</v>
      </c>
      <c r="X62" s="68">
        <v>7.6765478953001551</v>
      </c>
      <c r="Y62" s="68">
        <v>5.7706909643128323</v>
      </c>
      <c r="Z62" s="68">
        <v>7.9677158311682792</v>
      </c>
      <c r="AA62" s="68">
        <v>5.0490333426730176</v>
      </c>
      <c r="AB62" s="68">
        <v>5.8547080771180813</v>
      </c>
      <c r="AC62" s="68">
        <v>8.2365431268464917</v>
      </c>
      <c r="AD62" s="68">
        <v>5.6413533183157165</v>
      </c>
      <c r="AE62" s="68">
        <v>5.1242276422764226</v>
      </c>
      <c r="AF62" s="68">
        <v>5.9692461839972202</v>
      </c>
      <c r="AG62" s="66">
        <v>6.1315880124009646E-2</v>
      </c>
      <c r="AH62" s="65">
        <v>7.7443354751437266E-2</v>
      </c>
      <c r="AI62" s="65">
        <v>6.9964204360559709E-2</v>
      </c>
      <c r="AJ62" s="65">
        <v>8.6323957322987394E-2</v>
      </c>
      <c r="AK62" s="65">
        <v>6.2564455139223096E-2</v>
      </c>
      <c r="AL62" s="65">
        <v>6.646320786707359E-2</v>
      </c>
      <c r="AM62" s="65">
        <v>7.724425887265135E-2</v>
      </c>
      <c r="AN62" s="65">
        <v>7.5791022810890354E-2</v>
      </c>
      <c r="AO62" s="65">
        <v>6.5173796791443847E-2</v>
      </c>
      <c r="AP62" s="65">
        <v>6.726457399103139E-2</v>
      </c>
    </row>
    <row r="63" spans="1:42" x14ac:dyDescent="0.3">
      <c r="A63" s="14">
        <v>830</v>
      </c>
      <c r="B63" s="40" t="s">
        <v>1444</v>
      </c>
      <c r="C63" s="65">
        <v>1.278772378516624E-2</v>
      </c>
      <c r="D63" s="65">
        <v>2.1437578814627996E-2</v>
      </c>
      <c r="E63" s="65">
        <v>1.7262638717632551E-2</v>
      </c>
      <c r="F63" s="65">
        <v>2.3285899094437259E-2</v>
      </c>
      <c r="G63" s="65">
        <v>1.4745308310991957E-2</v>
      </c>
      <c r="H63" s="65">
        <v>9.1623036649214652E-3</v>
      </c>
      <c r="I63" s="65">
        <v>1.6455696202531647E-2</v>
      </c>
      <c r="J63" s="65">
        <v>2.0247469066366704E-2</v>
      </c>
      <c r="K63" s="65">
        <v>1.4721345951629864E-2</v>
      </c>
      <c r="L63" s="69">
        <v>2.181818181818182E-2</v>
      </c>
      <c r="M63" s="66">
        <v>8.9889056984367124E-2</v>
      </c>
      <c r="N63" s="65">
        <v>0.10267314702308628</v>
      </c>
      <c r="O63" s="65">
        <v>9.5786778398510242E-2</v>
      </c>
      <c r="P63" s="65">
        <v>9.2019543973941367E-2</v>
      </c>
      <c r="Q63" s="65">
        <v>8.7951070336391435E-2</v>
      </c>
      <c r="R63" s="65">
        <v>8.9294647323661824E-2</v>
      </c>
      <c r="S63" s="65">
        <v>0.10017618927762396</v>
      </c>
      <c r="T63" s="65">
        <v>0.10253985409348824</v>
      </c>
      <c r="U63" s="65">
        <v>9.3451660615839718E-2</v>
      </c>
      <c r="V63" s="69">
        <v>9.961208090883901E-2</v>
      </c>
      <c r="W63" s="68">
        <v>7.7101333199200885</v>
      </c>
      <c r="X63" s="68">
        <v>8.1235568208458293</v>
      </c>
      <c r="Y63" s="68">
        <v>7.8524139680877694</v>
      </c>
      <c r="Z63" s="68">
        <v>6.8733644879504103</v>
      </c>
      <c r="AA63" s="68">
        <v>7.3205762025399483</v>
      </c>
      <c r="AB63" s="68">
        <v>8.0132343658740357</v>
      </c>
      <c r="AC63" s="68">
        <v>8.372049307509231</v>
      </c>
      <c r="AD63" s="68">
        <v>8.2292385027121533</v>
      </c>
      <c r="AE63" s="68">
        <v>7.8730314664209846</v>
      </c>
      <c r="AF63" s="68">
        <v>7.7793899090657188</v>
      </c>
      <c r="AG63" s="66">
        <v>8.2969933440440666E-2</v>
      </c>
      <c r="AH63" s="65">
        <v>9.5533636262883748E-2</v>
      </c>
      <c r="AI63" s="65">
        <v>8.9014144421992986E-2</v>
      </c>
      <c r="AJ63" s="65">
        <v>8.6348596435051772E-2</v>
      </c>
      <c r="AK63" s="65">
        <v>8.1829391323842621E-2</v>
      </c>
      <c r="AL63" s="65">
        <v>8.230593607305936E-2</v>
      </c>
      <c r="AM63" s="65">
        <v>9.2605311355311359E-2</v>
      </c>
      <c r="AN63" s="65">
        <v>9.3716077674586895E-2</v>
      </c>
      <c r="AO63" s="65">
        <v>8.4525512637100619E-2</v>
      </c>
      <c r="AP63" s="65">
        <v>8.9324356816542438E-2</v>
      </c>
    </row>
    <row r="64" spans="1:42" x14ac:dyDescent="0.3">
      <c r="A64" s="14">
        <v>856</v>
      </c>
      <c r="B64" s="40" t="s">
        <v>1445</v>
      </c>
      <c r="C64" s="65">
        <v>1.5895953757225433E-2</v>
      </c>
      <c r="D64" s="65">
        <v>3.4139402560455195E-2</v>
      </c>
      <c r="E64" s="65">
        <v>4.405286343612335E-2</v>
      </c>
      <c r="F64" s="65">
        <v>4.4628099173553717E-2</v>
      </c>
      <c r="G64" s="65">
        <v>2.5196850393700787E-2</v>
      </c>
      <c r="H64" s="65">
        <v>2.553191489361702E-2</v>
      </c>
      <c r="I64" s="65">
        <v>2.4853801169590642E-2</v>
      </c>
      <c r="J64" s="65">
        <v>3.1806615776081425E-2</v>
      </c>
      <c r="K64" s="65">
        <v>1.6560509554140127E-2</v>
      </c>
      <c r="L64" s="69">
        <v>2.247191011235955E-2</v>
      </c>
      <c r="M64" s="66">
        <v>4.8872180451127817E-2</v>
      </c>
      <c r="N64" s="65">
        <v>9.7619047619047619E-2</v>
      </c>
      <c r="O64" s="65">
        <v>6.9081153588195846E-2</v>
      </c>
      <c r="P64" s="65">
        <v>9.3920765027322398E-2</v>
      </c>
      <c r="Q64" s="65">
        <v>5.0170648464163824E-2</v>
      </c>
      <c r="R64" s="65">
        <v>5.9814369199037473E-2</v>
      </c>
      <c r="S64" s="65">
        <v>7.9681274900398405E-2</v>
      </c>
      <c r="T64" s="65">
        <v>6.5354623096917933E-2</v>
      </c>
      <c r="U64" s="65">
        <v>7.2845293905517486E-2</v>
      </c>
      <c r="V64" s="69">
        <v>6.7677514792899407E-2</v>
      </c>
      <c r="W64" s="68">
        <v>3.2976226693902384</v>
      </c>
      <c r="X64" s="68">
        <v>6.3479645058592427</v>
      </c>
      <c r="Y64" s="68">
        <v>2.5028290152072494</v>
      </c>
      <c r="Z64" s="68">
        <v>4.929266585376868</v>
      </c>
      <c r="AA64" s="68">
        <v>2.4973798070463036</v>
      </c>
      <c r="AB64" s="68">
        <v>3.4282454305420456</v>
      </c>
      <c r="AC64" s="68">
        <v>5.4827473730807768</v>
      </c>
      <c r="AD64" s="68">
        <v>3.3548007320836506</v>
      </c>
      <c r="AE64" s="68">
        <v>5.6284784351377359</v>
      </c>
      <c r="AF64" s="68">
        <v>4.5205604680539855</v>
      </c>
      <c r="AG64" s="66">
        <v>4.2564953012714207E-2</v>
      </c>
      <c r="AH64" s="65">
        <v>8.5369201207795772E-2</v>
      </c>
      <c r="AI64" s="65">
        <v>6.4428064428064424E-2</v>
      </c>
      <c r="AJ64" s="65">
        <v>8.5479762241720922E-2</v>
      </c>
      <c r="AK64" s="65">
        <v>4.5722300140252456E-2</v>
      </c>
      <c r="AL64" s="65">
        <v>5.3126729385722195E-2</v>
      </c>
      <c r="AM64" s="65">
        <v>6.8795355587808416E-2</v>
      </c>
      <c r="AN64" s="65">
        <v>5.77752227651624E-2</v>
      </c>
      <c r="AO64" s="65">
        <v>6.0427206295671727E-2</v>
      </c>
      <c r="AP64" s="65">
        <v>5.8255269320843094E-2</v>
      </c>
    </row>
    <row r="65" spans="1:42" x14ac:dyDescent="0.3">
      <c r="A65" s="14">
        <v>855</v>
      </c>
      <c r="B65" s="40" t="s">
        <v>1446</v>
      </c>
      <c r="C65" s="65">
        <v>2.403846153846154E-2</v>
      </c>
      <c r="D65" s="65">
        <v>3.5087719298245612E-2</v>
      </c>
      <c r="E65" s="65">
        <v>2.0460358056265986E-2</v>
      </c>
      <c r="F65" s="65">
        <v>2.8409090909090908E-2</v>
      </c>
      <c r="G65" s="65">
        <v>1.2437810945273632E-2</v>
      </c>
      <c r="H65" s="65">
        <v>1.8604651162790697E-2</v>
      </c>
      <c r="I65" s="65">
        <v>3.5433070866141732E-2</v>
      </c>
      <c r="J65" s="65">
        <v>2.8957528957528959E-2</v>
      </c>
      <c r="K65" s="65">
        <v>1.4760147601476014E-2</v>
      </c>
      <c r="L65" s="69">
        <v>1.7667844522968199E-2</v>
      </c>
      <c r="M65" s="66">
        <v>7.9690794096978212E-2</v>
      </c>
      <c r="N65" s="65">
        <v>9.3834141087775977E-2</v>
      </c>
      <c r="O65" s="65">
        <v>9.1857200160449251E-2</v>
      </c>
      <c r="P65" s="65">
        <v>9.5659273370526599E-2</v>
      </c>
      <c r="Q65" s="65">
        <v>7.9701834862385315E-2</v>
      </c>
      <c r="R65" s="65">
        <v>8.7629598068456188E-2</v>
      </c>
      <c r="S65" s="65">
        <v>9.4588775656667151E-2</v>
      </c>
      <c r="T65" s="65">
        <v>0.10494011976047904</v>
      </c>
      <c r="U65" s="65">
        <v>9.4470727380248379E-2</v>
      </c>
      <c r="V65" s="69">
        <v>0.10095722405025426</v>
      </c>
      <c r="W65" s="68">
        <v>5.5652332558516679</v>
      </c>
      <c r="X65" s="68">
        <v>5.8746421789530361</v>
      </c>
      <c r="Y65" s="68">
        <v>7.1396842104183262</v>
      </c>
      <c r="Z65" s="68">
        <v>6.725018246143569</v>
      </c>
      <c r="AA65" s="68">
        <v>6.7264023917111686</v>
      </c>
      <c r="AB65" s="68">
        <v>6.9024946905665487</v>
      </c>
      <c r="AC65" s="68">
        <v>5.9155704790525423</v>
      </c>
      <c r="AD65" s="68">
        <v>7.5982590802950085</v>
      </c>
      <c r="AE65" s="68">
        <v>7.971057977877237</v>
      </c>
      <c r="AF65" s="68">
        <v>8.3289379527286052</v>
      </c>
      <c r="AG65" s="66">
        <v>7.6616651175142741E-2</v>
      </c>
      <c r="AH65" s="65">
        <v>9.0839402069758532E-2</v>
      </c>
      <c r="AI65" s="65">
        <v>8.8310038119440909E-2</v>
      </c>
      <c r="AJ65" s="65">
        <v>9.2585378522269834E-2</v>
      </c>
      <c r="AK65" s="65">
        <v>7.6036866359447008E-2</v>
      </c>
      <c r="AL65" s="65">
        <v>8.3656806317762011E-2</v>
      </c>
      <c r="AM65" s="65">
        <v>9.0568561872909695E-2</v>
      </c>
      <c r="AN65" s="65">
        <v>9.9472075576549038E-2</v>
      </c>
      <c r="AO65" s="65">
        <v>8.8557350123186426E-2</v>
      </c>
      <c r="AP65" s="65">
        <v>9.445670159955874E-2</v>
      </c>
    </row>
    <row r="66" spans="1:42" x14ac:dyDescent="0.3">
      <c r="A66" s="14">
        <v>925</v>
      </c>
      <c r="B66" s="40" t="s">
        <v>1447</v>
      </c>
      <c r="C66" s="65">
        <v>4.9751243781094526E-3</v>
      </c>
      <c r="D66" s="65">
        <v>1.5414258188824663E-2</v>
      </c>
      <c r="E66" s="65">
        <v>2.181818181818182E-2</v>
      </c>
      <c r="F66" s="65">
        <v>1.5503875968992248E-2</v>
      </c>
      <c r="G66" s="65">
        <v>1.0600706713780919E-2</v>
      </c>
      <c r="H66" s="65">
        <v>6.2794348508634227E-3</v>
      </c>
      <c r="I66" s="65">
        <v>2.351313969571231E-2</v>
      </c>
      <c r="J66" s="65">
        <v>6.006006006006006E-3</v>
      </c>
      <c r="K66" s="65">
        <v>1.7811704834605598E-2</v>
      </c>
      <c r="L66" s="69">
        <v>1.9653179190751446E-2</v>
      </c>
      <c r="M66" s="66">
        <v>9.3218119926682372E-2</v>
      </c>
      <c r="N66" s="65">
        <v>0.11931103847120945</v>
      </c>
      <c r="O66" s="65">
        <v>0.11357994041708044</v>
      </c>
      <c r="P66" s="65">
        <v>0.11596910812157449</v>
      </c>
      <c r="Q66" s="65">
        <v>9.8589775875094432E-2</v>
      </c>
      <c r="R66" s="65">
        <v>9.7021381782227162E-2</v>
      </c>
      <c r="S66" s="65">
        <v>0.1166365280289331</v>
      </c>
      <c r="T66" s="65">
        <v>0.11777104465814781</v>
      </c>
      <c r="U66" s="65">
        <v>0.1102132732812293</v>
      </c>
      <c r="V66" s="69">
        <v>0.11712558764271323</v>
      </c>
      <c r="W66" s="68">
        <v>8.8242995548572907</v>
      </c>
      <c r="X66" s="68">
        <v>10.389678028238478</v>
      </c>
      <c r="Y66" s="68">
        <v>9.1761758598898631</v>
      </c>
      <c r="Z66" s="68">
        <v>10.046523215258224</v>
      </c>
      <c r="AA66" s="68">
        <v>8.7989069161313509</v>
      </c>
      <c r="AB66" s="68">
        <v>9.0741946931363735</v>
      </c>
      <c r="AC66" s="68">
        <v>9.3123388333220785</v>
      </c>
      <c r="AD66" s="68">
        <v>11.17650386521418</v>
      </c>
      <c r="AE66" s="68">
        <v>9.2401568446623692</v>
      </c>
      <c r="AF66" s="68">
        <v>9.7472408451961776</v>
      </c>
      <c r="AG66" s="66">
        <v>8.6761315374347767E-2</v>
      </c>
      <c r="AH66" s="65">
        <v>0.11294700814351469</v>
      </c>
      <c r="AI66" s="65">
        <v>0.10771554729258656</v>
      </c>
      <c r="AJ66" s="65">
        <v>0.10990168539325842</v>
      </c>
      <c r="AK66" s="65">
        <v>9.273624823695345E-2</v>
      </c>
      <c r="AL66" s="65">
        <v>9.03987167736022E-2</v>
      </c>
      <c r="AM66" s="65">
        <v>0.10868281157708211</v>
      </c>
      <c r="AN66" s="65">
        <v>0.10875620685478987</v>
      </c>
      <c r="AO66" s="65">
        <v>0.101499700059988</v>
      </c>
      <c r="AP66" s="65">
        <v>0.10697954271961492</v>
      </c>
    </row>
    <row r="67" spans="1:42" x14ac:dyDescent="0.3">
      <c r="A67" s="14">
        <v>928</v>
      </c>
      <c r="B67" s="40" t="s">
        <v>1448</v>
      </c>
      <c r="C67" s="65">
        <v>1.889763779527559E-2</v>
      </c>
      <c r="D67" s="65">
        <v>2.3941068139963169E-2</v>
      </c>
      <c r="E67" s="65">
        <v>1.4675052410901468E-2</v>
      </c>
      <c r="F67" s="65">
        <v>9.3283582089552231E-3</v>
      </c>
      <c r="G67" s="65">
        <v>1.4195583596214511E-2</v>
      </c>
      <c r="H67" s="65">
        <v>1.7287234042553192E-2</v>
      </c>
      <c r="I67" s="65">
        <v>2.247191011235955E-2</v>
      </c>
      <c r="J67" s="65">
        <v>1.3729977116704805E-2</v>
      </c>
      <c r="K67" s="65">
        <v>1.9629225736095966E-2</v>
      </c>
      <c r="L67" s="69">
        <v>2.5450689289501591E-2</v>
      </c>
      <c r="M67" s="66">
        <v>6.1481383331124947E-2</v>
      </c>
      <c r="N67" s="65">
        <v>7.6620309630018368E-2</v>
      </c>
      <c r="O67" s="65">
        <v>7.2858590978205781E-2</v>
      </c>
      <c r="P67" s="65">
        <v>8.1426223289922869E-2</v>
      </c>
      <c r="Q67" s="65">
        <v>6.7007534983853603E-2</v>
      </c>
      <c r="R67" s="65">
        <v>7.600329851566795E-2</v>
      </c>
      <c r="S67" s="65">
        <v>7.9206527855936973E-2</v>
      </c>
      <c r="T67" s="65">
        <v>7.9694162623143661E-2</v>
      </c>
      <c r="U67" s="65">
        <v>8.1298517995765707E-2</v>
      </c>
      <c r="V67" s="69">
        <v>8.0563216722310926E-2</v>
      </c>
      <c r="W67" s="68">
        <v>4.258374553584936</v>
      </c>
      <c r="X67" s="68">
        <v>5.2679241490055198</v>
      </c>
      <c r="Y67" s="68">
        <v>5.8183538567304316</v>
      </c>
      <c r="Z67" s="68">
        <v>7.2097865080967649</v>
      </c>
      <c r="AA67" s="68">
        <v>5.2811951387639091</v>
      </c>
      <c r="AB67" s="68">
        <v>5.8716064473114757</v>
      </c>
      <c r="AC67" s="68">
        <v>5.673461774357742</v>
      </c>
      <c r="AD67" s="68">
        <v>6.5964185506438859</v>
      </c>
      <c r="AE67" s="68">
        <v>6.1669292259669746</v>
      </c>
      <c r="AF67" s="68">
        <v>5.5112527432809335</v>
      </c>
      <c r="AG67" s="66">
        <v>5.817648496700073E-2</v>
      </c>
      <c r="AH67" s="65">
        <v>7.311696264543785E-2</v>
      </c>
      <c r="AI67" s="65">
        <v>6.9542358704743693E-2</v>
      </c>
      <c r="AJ67" s="65">
        <v>7.6850207223208997E-2</v>
      </c>
      <c r="AK67" s="65">
        <v>6.2856434416067447E-2</v>
      </c>
      <c r="AL67" s="65">
        <v>7.0503238664673645E-2</v>
      </c>
      <c r="AM67" s="65">
        <v>7.3460614489821718E-2</v>
      </c>
      <c r="AN67" s="65">
        <v>7.2182410423452775E-2</v>
      </c>
      <c r="AO67" s="65">
        <v>7.4231442139465129E-2</v>
      </c>
      <c r="AP67" s="65">
        <v>7.3927477017364657E-2</v>
      </c>
    </row>
    <row r="68" spans="1:42" x14ac:dyDescent="0.3">
      <c r="A68" s="14">
        <v>892</v>
      </c>
      <c r="B68" s="40" t="s">
        <v>1449</v>
      </c>
      <c r="C68" s="65">
        <v>1.5531660692951015E-2</v>
      </c>
      <c r="D68" s="65">
        <v>1.1842105263157895E-2</v>
      </c>
      <c r="E68" s="65">
        <v>1.1734028683181226E-2</v>
      </c>
      <c r="F68" s="65">
        <v>1.4360313315926894E-2</v>
      </c>
      <c r="G68" s="65">
        <v>9.7357440890125171E-3</v>
      </c>
      <c r="H68" s="65">
        <v>2.2813688212927757E-2</v>
      </c>
      <c r="I68" s="65">
        <v>1.1842105263157895E-2</v>
      </c>
      <c r="J68" s="65">
        <v>2.1439509954058193E-2</v>
      </c>
      <c r="K68" s="65">
        <v>3.1209362808842653E-2</v>
      </c>
      <c r="L68" s="69">
        <v>2.6881720430107527E-2</v>
      </c>
      <c r="M68" s="66">
        <v>5.7157309054122404E-2</v>
      </c>
      <c r="N68" s="65">
        <v>6.1592388582874309E-2</v>
      </c>
      <c r="O68" s="65">
        <v>7.0072332730560585E-2</v>
      </c>
      <c r="P68" s="65">
        <v>6.5857076132648296E-2</v>
      </c>
      <c r="Q68" s="65">
        <v>6.5960519980741456E-2</v>
      </c>
      <c r="R68" s="65">
        <v>6.397984886649874E-2</v>
      </c>
      <c r="S68" s="65">
        <v>7.490431930016403E-2</v>
      </c>
      <c r="T68" s="65">
        <v>7.0120355834641546E-2</v>
      </c>
      <c r="U68" s="65">
        <v>7.7660110943015628E-2</v>
      </c>
      <c r="V68" s="69">
        <v>8.5353535353535348E-2</v>
      </c>
      <c r="W68" s="68">
        <v>4.1625648361171388</v>
      </c>
      <c r="X68" s="68">
        <v>4.9750283319716413</v>
      </c>
      <c r="Y68" s="68">
        <v>5.8338304047379355</v>
      </c>
      <c r="Z68" s="68">
        <v>5.1496762816721402</v>
      </c>
      <c r="AA68" s="68">
        <v>5.6224775891728935</v>
      </c>
      <c r="AB68" s="68">
        <v>4.116616065357098</v>
      </c>
      <c r="AC68" s="68">
        <v>6.3062214037006141</v>
      </c>
      <c r="AD68" s="68">
        <v>4.8680845880583359</v>
      </c>
      <c r="AE68" s="68">
        <v>4.6450748134172981</v>
      </c>
      <c r="AF68" s="68">
        <v>5.8471814923427816</v>
      </c>
      <c r="AG68" s="66">
        <v>4.4776119402985072E-2</v>
      </c>
      <c r="AH68" s="65">
        <v>4.7878128400435253E-2</v>
      </c>
      <c r="AI68" s="65">
        <v>5.5052030882846596E-2</v>
      </c>
      <c r="AJ68" s="65">
        <v>5.2287581699346407E-2</v>
      </c>
      <c r="AK68" s="65">
        <v>5.1502145922746781E-2</v>
      </c>
      <c r="AL68" s="65">
        <v>5.2271088680605621E-2</v>
      </c>
      <c r="AM68" s="65">
        <v>5.6392429509463111E-2</v>
      </c>
      <c r="AN68" s="65">
        <v>5.7722308892355696E-2</v>
      </c>
      <c r="AO68" s="65">
        <v>6.4680232558139539E-2</v>
      </c>
      <c r="AP68" s="65">
        <v>6.9383259911894271E-2</v>
      </c>
    </row>
    <row r="69" spans="1:42" x14ac:dyDescent="0.3">
      <c r="A69" s="14">
        <v>891</v>
      </c>
      <c r="B69" s="40" t="s">
        <v>1450</v>
      </c>
      <c r="C69" s="65">
        <v>1.2404580152671756E-2</v>
      </c>
      <c r="D69" s="65">
        <v>2.1937842778793418E-2</v>
      </c>
      <c r="E69" s="65">
        <v>1.1882998171846435E-2</v>
      </c>
      <c r="F69" s="65">
        <v>8.2987551867219917E-3</v>
      </c>
      <c r="G69" s="65">
        <v>7.1283095723014261E-3</v>
      </c>
      <c r="H69" s="65">
        <v>1.0396975425330813E-2</v>
      </c>
      <c r="I69" s="65">
        <v>1.3713080168776372E-2</v>
      </c>
      <c r="J69" s="65">
        <v>1.1928429423459244E-2</v>
      </c>
      <c r="K69" s="65">
        <v>2.6070763500931099E-2</v>
      </c>
      <c r="L69" s="69">
        <v>2.5933609958506226E-2</v>
      </c>
      <c r="M69" s="66">
        <v>7.582938388625593E-2</v>
      </c>
      <c r="N69" s="65">
        <v>8.9515562836414694E-2</v>
      </c>
      <c r="O69" s="65">
        <v>9.1950113378684806E-2</v>
      </c>
      <c r="P69" s="65">
        <v>8.439926907263591E-2</v>
      </c>
      <c r="Q69" s="65">
        <v>7.4306393244873342E-2</v>
      </c>
      <c r="R69" s="65">
        <v>8.1869204489995115E-2</v>
      </c>
      <c r="S69" s="65">
        <v>9.255737289210092E-2</v>
      </c>
      <c r="T69" s="65">
        <v>0.10155239327296249</v>
      </c>
      <c r="U69" s="65">
        <v>9.012199921290831E-2</v>
      </c>
      <c r="V69" s="69">
        <v>0.1012607296137339</v>
      </c>
      <c r="W69" s="68">
        <v>6.3424803733584163</v>
      </c>
      <c r="X69" s="68">
        <v>6.7577720057621278</v>
      </c>
      <c r="Y69" s="68">
        <v>8.0067115206838366</v>
      </c>
      <c r="Z69" s="68">
        <v>7.6100513885913923</v>
      </c>
      <c r="AA69" s="68">
        <v>6.7178083672571915</v>
      </c>
      <c r="AB69" s="68">
        <v>7.1472229064664301</v>
      </c>
      <c r="AC69" s="68">
        <v>7.8844292723324552</v>
      </c>
      <c r="AD69" s="68">
        <v>8.9623963849503241</v>
      </c>
      <c r="AE69" s="68">
        <v>6.4051235711977208</v>
      </c>
      <c r="AF69" s="68">
        <v>7.5327119655227674</v>
      </c>
      <c r="AG69" s="66">
        <v>6.8976183111660996E-2</v>
      </c>
      <c r="AH69" s="65">
        <v>8.1846473029045644E-2</v>
      </c>
      <c r="AI69" s="65">
        <v>8.3114787169659074E-2</v>
      </c>
      <c r="AJ69" s="65">
        <v>7.6851851851851852E-2</v>
      </c>
      <c r="AK69" s="65">
        <v>6.7191544434857642E-2</v>
      </c>
      <c r="AL69" s="65">
        <v>7.3697860384698513E-2</v>
      </c>
      <c r="AM69" s="65">
        <v>8.4097340124504816E-2</v>
      </c>
      <c r="AN69" s="65">
        <v>9.1231684981684977E-2</v>
      </c>
      <c r="AO69" s="65">
        <v>8.2212257100149483E-2</v>
      </c>
      <c r="AP69" s="65">
        <v>9.2636579572446559E-2</v>
      </c>
    </row>
    <row r="70" spans="1:42" x14ac:dyDescent="0.3">
      <c r="A70" s="14">
        <v>857</v>
      </c>
      <c r="B70" s="40" t="s">
        <v>1451</v>
      </c>
      <c r="C70" s="65">
        <v>0</v>
      </c>
      <c r="D70" s="65">
        <v>0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  <c r="J70" s="65">
        <v>3.7037037037037035E-2</v>
      </c>
      <c r="K70" s="65">
        <v>5.5555555555555552E-2</v>
      </c>
      <c r="L70" s="69">
        <v>0</v>
      </c>
      <c r="M70" s="66">
        <v>9.4382022471910118E-2</v>
      </c>
      <c r="N70" s="65">
        <v>9.1489361702127653E-2</v>
      </c>
      <c r="O70" s="65">
        <v>0.13174946004319654</v>
      </c>
      <c r="P70" s="65">
        <v>0.12168141592920353</v>
      </c>
      <c r="Q70" s="65">
        <v>0.11521739130434783</v>
      </c>
      <c r="R70" s="65">
        <v>9.4339622641509441E-2</v>
      </c>
      <c r="S70" s="65">
        <v>0.13625866050808313</v>
      </c>
      <c r="T70" s="65">
        <v>0.11739130434782609</v>
      </c>
      <c r="U70" s="65">
        <v>0.14123006833712984</v>
      </c>
      <c r="V70" s="69">
        <v>0.13876651982378854</v>
      </c>
      <c r="W70" s="68">
        <v>9.4382022471910112</v>
      </c>
      <c r="X70" s="68">
        <v>9.1489361702127656</v>
      </c>
      <c r="Y70" s="68">
        <v>13.174946004319654</v>
      </c>
      <c r="Z70" s="68">
        <v>12.168141592920353</v>
      </c>
      <c r="AA70" s="68">
        <v>11.521739130434783</v>
      </c>
      <c r="AB70" s="68">
        <v>9.433962264150944</v>
      </c>
      <c r="AC70" s="68">
        <v>13.625866050808314</v>
      </c>
      <c r="AD70" s="68">
        <v>8.0354267310789051</v>
      </c>
      <c r="AE70" s="68">
        <v>8.5674512781574279</v>
      </c>
      <c r="AF70" s="68">
        <v>13.876651982378855</v>
      </c>
      <c r="AG70" s="66">
        <v>9.2307692307692313E-2</v>
      </c>
      <c r="AH70" s="65">
        <v>8.8114754098360656E-2</v>
      </c>
      <c r="AI70" s="65">
        <v>0.1278825995807128</v>
      </c>
      <c r="AJ70" s="65">
        <v>0.11827956989247312</v>
      </c>
      <c r="AK70" s="65">
        <v>0.11181434599156118</v>
      </c>
      <c r="AL70" s="65">
        <v>9.0909090909090912E-2</v>
      </c>
      <c r="AM70" s="65">
        <v>0.13111111111111112</v>
      </c>
      <c r="AN70" s="65">
        <v>0.11293634496919917</v>
      </c>
      <c r="AO70" s="65">
        <v>0.13473684210526315</v>
      </c>
      <c r="AP70" s="65">
        <v>0.13152400835073069</v>
      </c>
    </row>
    <row r="71" spans="1:42" s="46" customFormat="1" ht="22.5" customHeight="1" x14ac:dyDescent="0.3">
      <c r="A71" s="58" t="s">
        <v>1452</v>
      </c>
      <c r="B71" s="46" t="s">
        <v>1452</v>
      </c>
      <c r="C71" s="59">
        <v>1.6961059815335206E-2</v>
      </c>
      <c r="D71" s="59">
        <v>2.0347688660608456E-2</v>
      </c>
      <c r="E71" s="59">
        <v>1.7460929963341695E-2</v>
      </c>
      <c r="F71" s="59">
        <v>3.1350482315112539E-2</v>
      </c>
      <c r="G71" s="59">
        <v>2.0109135004042038E-2</v>
      </c>
      <c r="H71" s="59">
        <v>2.1987518002880461E-2</v>
      </c>
      <c r="I71" s="59">
        <v>2.6839988777705041E-2</v>
      </c>
      <c r="J71" s="59">
        <v>2.688622197413713E-2</v>
      </c>
      <c r="K71" s="59">
        <v>2.7274374773468647E-2</v>
      </c>
      <c r="L71" s="73">
        <v>3.0416471689284044E-2</v>
      </c>
      <c r="M71" s="70">
        <v>7.3889360498019238E-2</v>
      </c>
      <c r="N71" s="59">
        <v>8.8341418780104625E-2</v>
      </c>
      <c r="O71" s="59">
        <v>8.4347010150985238E-2</v>
      </c>
      <c r="P71" s="59">
        <v>9.1739160452913554E-2</v>
      </c>
      <c r="Q71" s="59">
        <v>7.936880495423114E-2</v>
      </c>
      <c r="R71" s="59">
        <v>8.8609448501821245E-2</v>
      </c>
      <c r="S71" s="59">
        <v>9.5978562397388237E-2</v>
      </c>
      <c r="T71" s="59">
        <v>9.9576431434838519E-2</v>
      </c>
      <c r="U71" s="59">
        <v>8.963606270805051E-2</v>
      </c>
      <c r="V71" s="73">
        <v>9.1493456505003845E-2</v>
      </c>
      <c r="W71" s="72">
        <v>5.6928300682684032</v>
      </c>
      <c r="X71" s="72">
        <v>6.7993730119496165</v>
      </c>
      <c r="Y71" s="72">
        <v>6.688608018764354</v>
      </c>
      <c r="Z71" s="72">
        <v>6.0388678137801017</v>
      </c>
      <c r="AA71" s="72">
        <v>5.9259669950189098</v>
      </c>
      <c r="AB71" s="72">
        <v>6.6621930498940785</v>
      </c>
      <c r="AC71" s="72">
        <v>6.9138573619683203</v>
      </c>
      <c r="AD71" s="72">
        <v>7.2690209460701389</v>
      </c>
      <c r="AE71" s="72">
        <v>6.2361687934581864</v>
      </c>
      <c r="AF71" s="72">
        <v>6.1076984815719797</v>
      </c>
      <c r="AG71" s="70">
        <v>6.5360558128345458E-2</v>
      </c>
      <c r="AH71" s="59">
        <v>7.8225344247358441E-2</v>
      </c>
      <c r="AI71" s="59">
        <v>7.4295820588277925E-2</v>
      </c>
      <c r="AJ71" s="59">
        <v>8.2886518972425174E-2</v>
      </c>
      <c r="AK71" s="59">
        <v>7.0385858493022688E-2</v>
      </c>
      <c r="AL71" s="59">
        <v>7.7942442503997053E-2</v>
      </c>
      <c r="AM71" s="59">
        <v>8.4369700395703781E-2</v>
      </c>
      <c r="AN71" s="59">
        <v>8.7297471437775997E-2</v>
      </c>
      <c r="AO71" s="59">
        <v>7.9016803221774748E-2</v>
      </c>
      <c r="AP71" s="59">
        <v>8.1075903902945168E-2</v>
      </c>
    </row>
    <row r="72" spans="1:42" x14ac:dyDescent="0.3">
      <c r="A72" s="14">
        <v>330</v>
      </c>
      <c r="B72" s="40" t="s">
        <v>1453</v>
      </c>
      <c r="C72" s="65">
        <v>2.6758409785932722E-2</v>
      </c>
      <c r="D72" s="65">
        <v>3.0579531442663378E-2</v>
      </c>
      <c r="E72" s="65">
        <v>2.5977121067683507E-2</v>
      </c>
      <c r="F72" s="65">
        <v>5.0374064837905234E-2</v>
      </c>
      <c r="G72" s="65">
        <v>2.9495472186287192E-2</v>
      </c>
      <c r="H72" s="65">
        <v>3.0861124937779989E-2</v>
      </c>
      <c r="I72" s="65">
        <v>3.6492774920401663E-2</v>
      </c>
      <c r="J72" s="65">
        <v>4.0186228865474148E-2</v>
      </c>
      <c r="K72" s="65">
        <v>3.9743273265860281E-2</v>
      </c>
      <c r="L72" s="69">
        <v>4.4988752811797053E-2</v>
      </c>
      <c r="M72" s="66">
        <v>0.10220221438131159</v>
      </c>
      <c r="N72" s="65">
        <v>0.12280701754385964</v>
      </c>
      <c r="O72" s="65">
        <v>0.11699034771485056</v>
      </c>
      <c r="P72" s="65">
        <v>0.12720045428733673</v>
      </c>
      <c r="Q72" s="65">
        <v>0.10785340314136126</v>
      </c>
      <c r="R72" s="65">
        <v>0.11733174508636093</v>
      </c>
      <c r="S72" s="65">
        <v>0.13054096959335695</v>
      </c>
      <c r="T72" s="65">
        <v>0.1313824662813102</v>
      </c>
      <c r="U72" s="65">
        <v>0.11686182669789227</v>
      </c>
      <c r="V72" s="69">
        <v>0.11943907156673114</v>
      </c>
      <c r="W72" s="68">
        <v>7.5443804595378872</v>
      </c>
      <c r="X72" s="68">
        <v>9.222748610119627</v>
      </c>
      <c r="Y72" s="68">
        <v>9.1013226647167063</v>
      </c>
      <c r="Z72" s="68">
        <v>7.6826389449431485</v>
      </c>
      <c r="AA72" s="68">
        <v>7.8357930955074071</v>
      </c>
      <c r="AB72" s="68">
        <v>8.6470620148580952</v>
      </c>
      <c r="AC72" s="68">
        <v>9.4048194672955283</v>
      </c>
      <c r="AD72" s="68">
        <v>9.1196237415836041</v>
      </c>
      <c r="AE72" s="68">
        <v>7.7118553432032</v>
      </c>
      <c r="AF72" s="68">
        <v>7.4450318754934086</v>
      </c>
      <c r="AG72" s="66">
        <v>7.7822613851601746E-2</v>
      </c>
      <c r="AH72" s="65">
        <v>9.313764379214598E-2</v>
      </c>
      <c r="AI72" s="65">
        <v>8.7143415396639307E-2</v>
      </c>
      <c r="AJ72" s="65">
        <v>0.10316035895435037</v>
      </c>
      <c r="AK72" s="65">
        <v>8.3547351524879618E-2</v>
      </c>
      <c r="AL72" s="65">
        <v>8.9341819060662214E-2</v>
      </c>
      <c r="AM72" s="65">
        <v>9.9250325945241205E-2</v>
      </c>
      <c r="AN72" s="65">
        <v>0.10133225676221236</v>
      </c>
      <c r="AO72" s="65">
        <v>9.204987689619569E-2</v>
      </c>
      <c r="AP72" s="65">
        <v>9.5168255520247699E-2</v>
      </c>
    </row>
    <row r="73" spans="1:42" x14ac:dyDescent="0.3">
      <c r="A73" s="14">
        <v>331</v>
      </c>
      <c r="B73" s="40" t="s">
        <v>1454</v>
      </c>
      <c r="C73" s="65">
        <v>1.7182130584192441E-2</v>
      </c>
      <c r="D73" s="65">
        <v>2.2452504317789293E-2</v>
      </c>
      <c r="E73" s="65">
        <v>1.680672268907563E-2</v>
      </c>
      <c r="F73" s="65">
        <v>1.6420361247947456E-2</v>
      </c>
      <c r="G73" s="65">
        <v>1.7799352750809062E-2</v>
      </c>
      <c r="H73" s="65">
        <v>2.9079159935379646E-2</v>
      </c>
      <c r="I73" s="65">
        <v>3.6923076923076927E-2</v>
      </c>
      <c r="J73" s="65">
        <v>2.4890190336749635E-2</v>
      </c>
      <c r="K73" s="65">
        <v>2.6936026936026935E-2</v>
      </c>
      <c r="L73" s="69">
        <v>3.0497592295345103E-2</v>
      </c>
      <c r="M73" s="66">
        <v>5.0809780882819941E-2</v>
      </c>
      <c r="N73" s="65">
        <v>7.0700833590614381E-2</v>
      </c>
      <c r="O73" s="65">
        <v>6.4177722925023148E-2</v>
      </c>
      <c r="P73" s="65">
        <v>7.5404530744336576E-2</v>
      </c>
      <c r="Q73" s="65">
        <v>5.9392726059392727E-2</v>
      </c>
      <c r="R73" s="65">
        <v>7.0889399409255011E-2</v>
      </c>
      <c r="S73" s="65">
        <v>6.7731851337269888E-2</v>
      </c>
      <c r="T73" s="65">
        <v>7.3328785811732605E-2</v>
      </c>
      <c r="U73" s="65">
        <v>6.9973718791064385E-2</v>
      </c>
      <c r="V73" s="69">
        <v>6.5407485134662463E-2</v>
      </c>
      <c r="W73" s="68">
        <v>3.3627650298627501</v>
      </c>
      <c r="X73" s="68">
        <v>4.8248329272825092</v>
      </c>
      <c r="Y73" s="68">
        <v>4.7371000235947518</v>
      </c>
      <c r="Z73" s="68">
        <v>5.8984169496389116</v>
      </c>
      <c r="AA73" s="68">
        <v>4.1593373308583663</v>
      </c>
      <c r="AB73" s="68">
        <v>4.181023947387537</v>
      </c>
      <c r="AC73" s="68">
        <v>3.0808774414192963</v>
      </c>
      <c r="AD73" s="68">
        <v>4.8438595474982975</v>
      </c>
      <c r="AE73" s="68">
        <v>4.3037691855037448</v>
      </c>
      <c r="AF73" s="68">
        <v>3.4909892839317362</v>
      </c>
      <c r="AG73" s="66">
        <v>4.5564191905655319E-2</v>
      </c>
      <c r="AH73" s="65">
        <v>6.3383970665269782E-2</v>
      </c>
      <c r="AI73" s="65">
        <v>5.6830031282586027E-2</v>
      </c>
      <c r="AJ73" s="65">
        <v>6.569343065693431E-2</v>
      </c>
      <c r="AK73" s="65">
        <v>5.2282157676348549E-2</v>
      </c>
      <c r="AL73" s="65">
        <v>6.3829787234042548E-2</v>
      </c>
      <c r="AM73" s="65">
        <v>6.2057240011334655E-2</v>
      </c>
      <c r="AN73" s="65">
        <v>6.4177040110650063E-2</v>
      </c>
      <c r="AO73" s="65">
        <v>6.294667399670148E-2</v>
      </c>
      <c r="AP73" s="65">
        <v>5.9161401493394598E-2</v>
      </c>
    </row>
    <row r="74" spans="1:42" x14ac:dyDescent="0.3">
      <c r="A74" s="14">
        <v>332</v>
      </c>
      <c r="B74" s="40" t="s">
        <v>1455</v>
      </c>
      <c r="C74" s="65">
        <v>1.0810810810810811E-2</v>
      </c>
      <c r="D74" s="65">
        <v>8.7260034904013961E-3</v>
      </c>
      <c r="E74" s="65">
        <v>5.0335570469798654E-3</v>
      </c>
      <c r="F74" s="65">
        <v>2.4013722126929673E-2</v>
      </c>
      <c r="G74" s="65">
        <v>1.4975041597337771E-2</v>
      </c>
      <c r="H74" s="65">
        <v>9.8360655737704927E-3</v>
      </c>
      <c r="I74" s="65">
        <v>1.2152777777777778E-2</v>
      </c>
      <c r="J74" s="65">
        <v>8.9126559714795012E-3</v>
      </c>
      <c r="K74" s="65">
        <v>1.5254237288135594E-2</v>
      </c>
      <c r="L74" s="69">
        <v>1.7793594306049824E-2</v>
      </c>
      <c r="M74" s="66">
        <v>6.79886685552408E-2</v>
      </c>
      <c r="N74" s="65">
        <v>9.0131203650884201E-2</v>
      </c>
      <c r="O74" s="65">
        <v>8.124118476727786E-2</v>
      </c>
      <c r="P74" s="65">
        <v>8.0462937448332869E-2</v>
      </c>
      <c r="Q74" s="65">
        <v>6.3463819691577703E-2</v>
      </c>
      <c r="R74" s="65">
        <v>7.266229898749256E-2</v>
      </c>
      <c r="S74" s="65">
        <v>8.3204454067429628E-2</v>
      </c>
      <c r="T74" s="65">
        <v>7.4500302846759542E-2</v>
      </c>
      <c r="U74" s="65">
        <v>7.230355542276666E-2</v>
      </c>
      <c r="V74" s="69">
        <v>6.5155807365439092E-2</v>
      </c>
      <c r="W74" s="68">
        <v>5.7177857744429987</v>
      </c>
      <c r="X74" s="68">
        <v>8.1405200160482813</v>
      </c>
      <c r="Y74" s="68">
        <v>7.6207627720297992</v>
      </c>
      <c r="Z74" s="68">
        <v>5.6449215321403194</v>
      </c>
      <c r="AA74" s="68">
        <v>4.8488778094239935</v>
      </c>
      <c r="AB74" s="68">
        <v>6.2826233413722061</v>
      </c>
      <c r="AC74" s="68">
        <v>7.1051676289651855</v>
      </c>
      <c r="AD74" s="68">
        <v>6.5587646875280043</v>
      </c>
      <c r="AE74" s="68">
        <v>5.7049318134631068</v>
      </c>
      <c r="AF74" s="68">
        <v>4.7362213059389271</v>
      </c>
      <c r="AG74" s="66">
        <v>6.02203182374541E-2</v>
      </c>
      <c r="AH74" s="65">
        <v>7.8695758764403045E-2</v>
      </c>
      <c r="AI74" s="65">
        <v>7.0272880946631255E-2</v>
      </c>
      <c r="AJ74" s="65">
        <v>7.2649572649572655E-2</v>
      </c>
      <c r="AK74" s="65">
        <v>5.6128869871633527E-2</v>
      </c>
      <c r="AL74" s="65">
        <v>6.3004032258064516E-2</v>
      </c>
      <c r="AM74" s="65">
        <v>7.2459963244946177E-2</v>
      </c>
      <c r="AN74" s="65">
        <v>6.4975407714211758E-2</v>
      </c>
      <c r="AO74" s="65">
        <v>6.3754127508255015E-2</v>
      </c>
      <c r="AP74" s="65">
        <v>5.8036908264241772E-2</v>
      </c>
    </row>
    <row r="75" spans="1:42" x14ac:dyDescent="0.3">
      <c r="A75" s="14">
        <v>884</v>
      </c>
      <c r="B75" s="40" t="s">
        <v>1456</v>
      </c>
      <c r="C75" s="65">
        <v>7.7519379844961239E-3</v>
      </c>
      <c r="D75" s="65">
        <v>7.5187969924812026E-3</v>
      </c>
      <c r="E75" s="65">
        <v>3.3057851239669422E-2</v>
      </c>
      <c r="F75" s="65">
        <v>3.9603960396039604E-2</v>
      </c>
      <c r="G75" s="65">
        <v>3.7037037037037035E-2</v>
      </c>
      <c r="H75" s="65">
        <v>5.0314465408805034E-2</v>
      </c>
      <c r="I75" s="65">
        <v>4.6052631578947366E-2</v>
      </c>
      <c r="J75" s="65">
        <v>2.0547945205479451E-2</v>
      </c>
      <c r="K75" s="65">
        <v>2.3952095808383235E-2</v>
      </c>
      <c r="L75" s="69">
        <v>3.9215686274509803E-2</v>
      </c>
      <c r="M75" s="66">
        <v>0.10731446876668446</v>
      </c>
      <c r="N75" s="65">
        <v>0.10643821391484942</v>
      </c>
      <c r="O75" s="65">
        <v>0.111397627643115</v>
      </c>
      <c r="P75" s="65">
        <v>0.10966735966735967</v>
      </c>
      <c r="Q75" s="65">
        <v>0.10680157391793142</v>
      </c>
      <c r="R75" s="65">
        <v>0.10991501416430595</v>
      </c>
      <c r="S75" s="65">
        <v>0.12745098039215685</v>
      </c>
      <c r="T75" s="65">
        <v>0.13033448673587081</v>
      </c>
      <c r="U75" s="65">
        <v>0.12176009644364075</v>
      </c>
      <c r="V75" s="69">
        <v>0.11474435196195006</v>
      </c>
      <c r="W75" s="68">
        <v>9.9562530782188343</v>
      </c>
      <c r="X75" s="68">
        <v>9.8919416922368217</v>
      </c>
      <c r="Y75" s="68">
        <v>7.8339776403445587</v>
      </c>
      <c r="Z75" s="68">
        <v>7.0063399271320073</v>
      </c>
      <c r="AA75" s="68">
        <v>6.976453688089439</v>
      </c>
      <c r="AB75" s="68">
        <v>5.9600548755500915</v>
      </c>
      <c r="AC75" s="68">
        <v>8.1398348813209473</v>
      </c>
      <c r="AD75" s="68">
        <v>10.978654153039136</v>
      </c>
      <c r="AE75" s="68">
        <v>9.7808000635257528</v>
      </c>
      <c r="AF75" s="68">
        <v>7.5528665687440251</v>
      </c>
      <c r="AG75" s="66">
        <v>0.1008991008991009</v>
      </c>
      <c r="AH75" s="65">
        <v>0.10004856726566294</v>
      </c>
      <c r="AI75" s="65">
        <v>0.10679611650485436</v>
      </c>
      <c r="AJ75" s="65">
        <v>0.10617283950617284</v>
      </c>
      <c r="AK75" s="65">
        <v>0.10188087774294671</v>
      </c>
      <c r="AL75" s="65">
        <v>0.104989604989605</v>
      </c>
      <c r="AM75" s="65">
        <v>0.12089077412513255</v>
      </c>
      <c r="AN75" s="65">
        <v>0.12180851063829787</v>
      </c>
      <c r="AO75" s="65">
        <v>0.11281489594742607</v>
      </c>
      <c r="AP75" s="65">
        <v>0.10844686648501363</v>
      </c>
    </row>
    <row r="76" spans="1:42" x14ac:dyDescent="0.3">
      <c r="A76" s="14">
        <v>333</v>
      </c>
      <c r="B76" s="40" t="s">
        <v>1457</v>
      </c>
      <c r="C76" s="65">
        <v>3.3388981636060101E-3</v>
      </c>
      <c r="D76" s="65">
        <v>1.3313609467455622E-2</v>
      </c>
      <c r="E76" s="65">
        <v>1.7673048600883652E-2</v>
      </c>
      <c r="F76" s="65">
        <v>1.9434628975265017E-2</v>
      </c>
      <c r="G76" s="65">
        <v>1.092896174863388E-2</v>
      </c>
      <c r="H76" s="65">
        <v>1.3136288998357963E-2</v>
      </c>
      <c r="I76" s="65">
        <v>1.7991004497751123E-2</v>
      </c>
      <c r="J76" s="65">
        <v>1.7127799736495388E-2</v>
      </c>
      <c r="K76" s="65">
        <v>2.2167487684729065E-2</v>
      </c>
      <c r="L76" s="69">
        <v>2.7247956403269755E-2</v>
      </c>
      <c r="M76" s="66">
        <v>2.6779882429784456E-2</v>
      </c>
      <c r="N76" s="65">
        <v>3.4049586776859507E-2</v>
      </c>
      <c r="O76" s="65">
        <v>2.2388059701492536E-2</v>
      </c>
      <c r="P76" s="65">
        <v>4.4780635400907716E-2</v>
      </c>
      <c r="Q76" s="65">
        <v>2.6468689477081989E-2</v>
      </c>
      <c r="R76" s="65">
        <v>3.3063427800269905E-2</v>
      </c>
      <c r="S76" s="65">
        <v>4.018598472268349E-2</v>
      </c>
      <c r="T76" s="65">
        <v>4.4338335607094131E-2</v>
      </c>
      <c r="U76" s="65">
        <v>4.5313040470425461E-2</v>
      </c>
      <c r="V76" s="69">
        <v>4.8669467787114847E-2</v>
      </c>
      <c r="W76" s="68">
        <v>2.3440984266178444</v>
      </c>
      <c r="X76" s="68">
        <v>2.0735977309403886</v>
      </c>
      <c r="Y76" s="68">
        <v>0.47150111006088841</v>
      </c>
      <c r="Z76" s="68">
        <v>2.53460064256427</v>
      </c>
      <c r="AA76" s="68">
        <v>1.5539727728448109</v>
      </c>
      <c r="AB76" s="68">
        <v>1.9927138801911943</v>
      </c>
      <c r="AC76" s="68">
        <v>2.2194980224932368</v>
      </c>
      <c r="AD76" s="68">
        <v>2.7210535870598744</v>
      </c>
      <c r="AE76" s="68">
        <v>2.3145552785696397</v>
      </c>
      <c r="AF76" s="68">
        <v>2.1421511383845093</v>
      </c>
      <c r="AG76" s="66">
        <v>2.2944550669216062E-2</v>
      </c>
      <c r="AH76" s="65">
        <v>3.0262091326668468E-2</v>
      </c>
      <c r="AI76" s="65">
        <v>2.1566110397946085E-2</v>
      </c>
      <c r="AJ76" s="65">
        <v>4.1074657711185743E-2</v>
      </c>
      <c r="AK76" s="65">
        <v>2.4129421442281328E-2</v>
      </c>
      <c r="AL76" s="65">
        <v>2.9666946543520849E-2</v>
      </c>
      <c r="AM76" s="65">
        <v>3.6160957041870584E-2</v>
      </c>
      <c r="AN76" s="65">
        <v>3.8742888106204278E-2</v>
      </c>
      <c r="AO76" s="65">
        <v>4.0237645152578987E-2</v>
      </c>
      <c r="AP76" s="65">
        <v>4.4289693593314763E-2</v>
      </c>
    </row>
    <row r="77" spans="1:42" x14ac:dyDescent="0.3">
      <c r="A77" s="14">
        <v>893</v>
      </c>
      <c r="B77" s="40" t="s">
        <v>1458</v>
      </c>
      <c r="C77" s="65">
        <v>3.4090909090909088E-2</v>
      </c>
      <c r="D77" s="65">
        <v>4.9751243781094526E-3</v>
      </c>
      <c r="E77" s="65">
        <v>2.7472527472527472E-2</v>
      </c>
      <c r="F77" s="65">
        <v>8.9285714285714281E-3</v>
      </c>
      <c r="G77" s="65">
        <v>9.7560975609756097E-3</v>
      </c>
      <c r="H77" s="65">
        <v>9.1743119266055051E-3</v>
      </c>
      <c r="I77" s="65">
        <v>7.7220077220077222E-3</v>
      </c>
      <c r="J77" s="65">
        <v>8.4388185654008432E-3</v>
      </c>
      <c r="K77" s="65">
        <v>1.4869888475836431E-2</v>
      </c>
      <c r="L77" s="69">
        <v>1.5151515151515152E-2</v>
      </c>
      <c r="M77" s="66">
        <v>8.6687306501547989E-2</v>
      </c>
      <c r="N77" s="65">
        <v>9.8961514966401959E-2</v>
      </c>
      <c r="O77" s="65">
        <v>0.10478497880072683</v>
      </c>
      <c r="P77" s="65">
        <v>9.8555377207062603E-2</v>
      </c>
      <c r="Q77" s="65">
        <v>9.1180371352785144E-2</v>
      </c>
      <c r="R77" s="65">
        <v>9.1796875E-2</v>
      </c>
      <c r="S77" s="65">
        <v>0.1013856032443393</v>
      </c>
      <c r="T77" s="65">
        <v>0.10515463917525773</v>
      </c>
      <c r="U77" s="65">
        <v>7.8281145902731511E-2</v>
      </c>
      <c r="V77" s="69">
        <v>8.6572438162544174E-2</v>
      </c>
      <c r="W77" s="68">
        <v>5.2596397410638902</v>
      </c>
      <c r="X77" s="68">
        <v>9.3986390588292501</v>
      </c>
      <c r="Y77" s="68">
        <v>7.7312451328199359</v>
      </c>
      <c r="Z77" s="68">
        <v>8.9626805778491185</v>
      </c>
      <c r="AA77" s="68">
        <v>8.1424273791809547</v>
      </c>
      <c r="AB77" s="68">
        <v>8.2622563073394488</v>
      </c>
      <c r="AC77" s="68">
        <v>9.366359552233158</v>
      </c>
      <c r="AD77" s="68">
        <v>9.6715820609856902</v>
      </c>
      <c r="AE77" s="68">
        <v>6.3411257426895071</v>
      </c>
      <c r="AF77" s="68">
        <v>7.1420923011029025</v>
      </c>
      <c r="AG77" s="66">
        <v>8.3969465648854963E-2</v>
      </c>
      <c r="AH77" s="65">
        <v>9.3525179856115109E-2</v>
      </c>
      <c r="AI77" s="65">
        <v>0.10074626865671642</v>
      </c>
      <c r="AJ77" s="65">
        <v>9.2542677448337829E-2</v>
      </c>
      <c r="AK77" s="65">
        <v>8.5998137224464449E-2</v>
      </c>
      <c r="AL77" s="65">
        <v>8.6322188449848028E-2</v>
      </c>
      <c r="AM77" s="65">
        <v>9.384711000621504E-2</v>
      </c>
      <c r="AN77" s="65">
        <v>9.7870988242770893E-2</v>
      </c>
      <c r="AO77" s="65">
        <v>7.3066340568633439E-2</v>
      </c>
      <c r="AP77" s="65">
        <v>8.0478345184227543E-2</v>
      </c>
    </row>
    <row r="78" spans="1:42" x14ac:dyDescent="0.3">
      <c r="A78" s="14">
        <v>334</v>
      </c>
      <c r="B78" s="40" t="s">
        <v>1459</v>
      </c>
      <c r="C78" s="65">
        <v>2.2662889518413599E-2</v>
      </c>
      <c r="D78" s="65">
        <v>1.4409221902017291E-2</v>
      </c>
      <c r="E78" s="65">
        <v>1.3297872340425532E-2</v>
      </c>
      <c r="F78" s="65">
        <v>3.2352941176470591E-2</v>
      </c>
      <c r="G78" s="65">
        <v>1.3333333333333334E-2</v>
      </c>
      <c r="H78" s="65">
        <v>1.5772870662460567E-2</v>
      </c>
      <c r="I78" s="65">
        <v>2.1148036253776436E-2</v>
      </c>
      <c r="J78" s="65">
        <v>2.3333333333333334E-2</v>
      </c>
      <c r="K78" s="65">
        <v>2.1201413427561839E-2</v>
      </c>
      <c r="L78" s="69">
        <v>2.8070175438596492E-2</v>
      </c>
      <c r="M78" s="66">
        <v>0.10297811266594904</v>
      </c>
      <c r="N78" s="65">
        <v>0.1187087816730302</v>
      </c>
      <c r="O78" s="65">
        <v>0.11197732104890148</v>
      </c>
      <c r="P78" s="65">
        <v>0.12943327239488117</v>
      </c>
      <c r="Q78" s="65">
        <v>0.10812798823096727</v>
      </c>
      <c r="R78" s="65">
        <v>0.11847317248829672</v>
      </c>
      <c r="S78" s="65">
        <v>0.12207792207792208</v>
      </c>
      <c r="T78" s="65">
        <v>0.11950599346167817</v>
      </c>
      <c r="U78" s="65">
        <v>0.11858857766460532</v>
      </c>
      <c r="V78" s="69">
        <v>0.11390532544378698</v>
      </c>
      <c r="W78" s="68">
        <v>8.0315223147535448</v>
      </c>
      <c r="X78" s="68">
        <v>10.42995597710129</v>
      </c>
      <c r="Y78" s="68">
        <v>9.8679448708475945</v>
      </c>
      <c r="Z78" s="68">
        <v>9.7080331218410585</v>
      </c>
      <c r="AA78" s="68">
        <v>9.4794654897633936</v>
      </c>
      <c r="AB78" s="68">
        <v>10.270030182583616</v>
      </c>
      <c r="AC78" s="68">
        <v>10.092988582414563</v>
      </c>
      <c r="AD78" s="68">
        <v>9.6172660128344845</v>
      </c>
      <c r="AE78" s="68">
        <v>9.7387164237043482</v>
      </c>
      <c r="AF78" s="68">
        <v>8.5835150005190481</v>
      </c>
      <c r="AG78" s="66">
        <v>9.3949044585987268E-2</v>
      </c>
      <c r="AH78" s="65">
        <v>0.10749690210656754</v>
      </c>
      <c r="AI78" s="65">
        <v>0.10037523452157598</v>
      </c>
      <c r="AJ78" s="65">
        <v>0.11869918699186992</v>
      </c>
      <c r="AK78" s="65">
        <v>9.6638655462184878E-2</v>
      </c>
      <c r="AL78" s="65">
        <v>0.10795087265675501</v>
      </c>
      <c r="AM78" s="65">
        <v>0.11103767349636484</v>
      </c>
      <c r="AN78" s="65">
        <v>0.11005568293481821</v>
      </c>
      <c r="AO78" s="65">
        <v>0.10949868073878628</v>
      </c>
      <c r="AP78" s="65">
        <v>0.10572097691535631</v>
      </c>
    </row>
    <row r="79" spans="1:42" x14ac:dyDescent="0.3">
      <c r="A79" s="14">
        <v>860</v>
      </c>
      <c r="B79" s="40" t="s">
        <v>1460</v>
      </c>
      <c r="C79" s="65">
        <v>4.0871934604904629E-3</v>
      </c>
      <c r="D79" s="65">
        <v>1.092896174863388E-2</v>
      </c>
      <c r="E79" s="65">
        <v>5.3475935828877002E-3</v>
      </c>
      <c r="F79" s="65">
        <v>7.2254335260115606E-3</v>
      </c>
      <c r="G79" s="65">
        <v>2.1126760563380281E-2</v>
      </c>
      <c r="H79" s="65">
        <v>1.7156862745098041E-2</v>
      </c>
      <c r="I79" s="65">
        <v>1.8957345971563982E-2</v>
      </c>
      <c r="J79" s="65">
        <v>2.0737327188940093E-2</v>
      </c>
      <c r="K79" s="65">
        <v>1.8826135105204873E-2</v>
      </c>
      <c r="L79" s="69">
        <v>1.8161180476730987E-2</v>
      </c>
      <c r="M79" s="66">
        <v>5.920355856809998E-2</v>
      </c>
      <c r="N79" s="65">
        <v>7.3244742073872549E-2</v>
      </c>
      <c r="O79" s="65">
        <v>6.8996776792908943E-2</v>
      </c>
      <c r="P79" s="65">
        <v>6.6427104722792604E-2</v>
      </c>
      <c r="Q79" s="65">
        <v>6.5174672489082972E-2</v>
      </c>
      <c r="R79" s="65">
        <v>6.966116807846634E-2</v>
      </c>
      <c r="S79" s="65">
        <v>6.9567240577012565E-2</v>
      </c>
      <c r="T79" s="65">
        <v>8.147552286830613E-2</v>
      </c>
      <c r="U79" s="65">
        <v>7.3029891304347824E-2</v>
      </c>
      <c r="V79" s="69">
        <v>6.4271315071741969E-2</v>
      </c>
      <c r="W79" s="68">
        <v>5.511636510760952</v>
      </c>
      <c r="X79" s="68">
        <v>6.231578032523867</v>
      </c>
      <c r="Y79" s="68">
        <v>6.3649183210021247</v>
      </c>
      <c r="Z79" s="68">
        <v>5.9201671196781049</v>
      </c>
      <c r="AA79" s="68">
        <v>4.4047911925702694</v>
      </c>
      <c r="AB79" s="68">
        <v>5.2504305333368295</v>
      </c>
      <c r="AC79" s="68">
        <v>5.0609894605448584</v>
      </c>
      <c r="AD79" s="68">
        <v>6.0738195679366038</v>
      </c>
      <c r="AE79" s="68">
        <v>5.420375619914295</v>
      </c>
      <c r="AF79" s="68">
        <v>4.6110134595010983</v>
      </c>
      <c r="AG79" s="66">
        <v>5.5227987421383649E-2</v>
      </c>
      <c r="AH79" s="65">
        <v>6.8811351929244827E-2</v>
      </c>
      <c r="AI79" s="65">
        <v>6.4537279880104909E-2</v>
      </c>
      <c r="AJ79" s="65">
        <v>6.25E-2</v>
      </c>
      <c r="AK79" s="65">
        <v>6.2006079027355623E-2</v>
      </c>
      <c r="AL79" s="65">
        <v>6.5284021250510832E-2</v>
      </c>
      <c r="AM79" s="65">
        <v>6.5042372881355934E-2</v>
      </c>
      <c r="AN79" s="65">
        <v>7.5966562173458721E-2</v>
      </c>
      <c r="AO79" s="65">
        <v>6.8002054442732413E-2</v>
      </c>
      <c r="AP79" s="65">
        <v>5.9909813184453514E-2</v>
      </c>
    </row>
    <row r="80" spans="1:42" x14ac:dyDescent="0.3">
      <c r="A80" s="14">
        <v>861</v>
      </c>
      <c r="B80" s="40" t="s">
        <v>1461</v>
      </c>
      <c r="C80" s="65">
        <v>5.434782608695652E-3</v>
      </c>
      <c r="D80" s="65">
        <v>3.780718336483932E-3</v>
      </c>
      <c r="E80" s="65">
        <v>3.90625E-3</v>
      </c>
      <c r="F80" s="65">
        <v>1.0940919037199124E-2</v>
      </c>
      <c r="G80" s="65">
        <v>1.9801980198019802E-3</v>
      </c>
      <c r="H80" s="65">
        <v>3.8314176245210726E-3</v>
      </c>
      <c r="I80" s="65">
        <v>5.9405940594059407E-3</v>
      </c>
      <c r="J80" s="65">
        <v>4.2283298097251587E-3</v>
      </c>
      <c r="K80" s="65">
        <v>1.1152416356877323E-2</v>
      </c>
      <c r="L80" s="69">
        <v>9.881422924901186E-3</v>
      </c>
      <c r="M80" s="66">
        <v>3.1712473572938688E-2</v>
      </c>
      <c r="N80" s="65">
        <v>3.9310068190934619E-2</v>
      </c>
      <c r="O80" s="65">
        <v>3.5714285714285712E-2</v>
      </c>
      <c r="P80" s="65">
        <v>4.3551088777219429E-2</v>
      </c>
      <c r="Q80" s="65">
        <v>3.063063063063063E-2</v>
      </c>
      <c r="R80" s="65">
        <v>4.807234650166587E-2</v>
      </c>
      <c r="S80" s="65">
        <v>4.5906294368196876E-2</v>
      </c>
      <c r="T80" s="65">
        <v>5.1295073641442354E-2</v>
      </c>
      <c r="U80" s="65">
        <v>3.3777354900095147E-2</v>
      </c>
      <c r="V80" s="69">
        <v>5.359877488514548E-2</v>
      </c>
      <c r="W80" s="68">
        <v>2.6277690964243035</v>
      </c>
      <c r="X80" s="68">
        <v>3.5529349854450687</v>
      </c>
      <c r="Y80" s="68">
        <v>3.1808035714285712</v>
      </c>
      <c r="Z80" s="68">
        <v>3.2610169740020303</v>
      </c>
      <c r="AA80" s="68">
        <v>2.8650432610828647</v>
      </c>
      <c r="AB80" s="68">
        <v>4.4240928877144796</v>
      </c>
      <c r="AC80" s="68">
        <v>3.9965700308790937</v>
      </c>
      <c r="AD80" s="68">
        <v>4.7066743831717197</v>
      </c>
      <c r="AE80" s="68">
        <v>2.2624938543217823</v>
      </c>
      <c r="AF80" s="68">
        <v>4.3717351960244297</v>
      </c>
      <c r="AG80" s="66">
        <v>2.6739801165581077E-2</v>
      </c>
      <c r="AH80" s="65">
        <v>3.3090668431502317E-2</v>
      </c>
      <c r="AI80" s="65">
        <v>3.0292942743009321E-2</v>
      </c>
      <c r="AJ80" s="65">
        <v>3.8312829525483302E-2</v>
      </c>
      <c r="AK80" s="65">
        <v>2.5321100917431193E-2</v>
      </c>
      <c r="AL80" s="65">
        <v>3.9268013724742659E-2</v>
      </c>
      <c r="AM80" s="65">
        <v>3.819709702062643E-2</v>
      </c>
      <c r="AN80" s="65">
        <v>4.217854217854218E-2</v>
      </c>
      <c r="AO80" s="65">
        <v>2.9166666666666667E-2</v>
      </c>
      <c r="AP80" s="65">
        <v>4.4624746450304259E-2</v>
      </c>
    </row>
    <row r="81" spans="1:42" x14ac:dyDescent="0.3">
      <c r="A81" s="14">
        <v>894</v>
      </c>
      <c r="B81" s="40" t="s">
        <v>1462</v>
      </c>
      <c r="C81" s="65">
        <v>1.6042780748663103E-2</v>
      </c>
      <c r="D81" s="65">
        <v>2.1604938271604937E-2</v>
      </c>
      <c r="E81" s="65">
        <v>1.466275659824047E-2</v>
      </c>
      <c r="F81" s="65">
        <v>1.7964071856287425E-2</v>
      </c>
      <c r="G81" s="65">
        <v>9.5846645367412137E-3</v>
      </c>
      <c r="H81" s="65">
        <v>1.4749262536873156E-2</v>
      </c>
      <c r="I81" s="65">
        <v>2.1406727828746176E-2</v>
      </c>
      <c r="J81" s="65">
        <v>3.3232628398791542E-2</v>
      </c>
      <c r="K81" s="65">
        <v>1.6759776536312849E-2</v>
      </c>
      <c r="L81" s="69">
        <v>2.2435897435897436E-2</v>
      </c>
      <c r="M81" s="66">
        <v>7.675675675675675E-2</v>
      </c>
      <c r="N81" s="65">
        <v>9.9946265448683499E-2</v>
      </c>
      <c r="O81" s="65">
        <v>9.4786729857819899E-2</v>
      </c>
      <c r="P81" s="65">
        <v>0.11844240129799892</v>
      </c>
      <c r="Q81" s="65">
        <v>0.11031439602868175</v>
      </c>
      <c r="R81" s="65">
        <v>9.4549499443826471E-2</v>
      </c>
      <c r="S81" s="65">
        <v>0.11272515979081929</v>
      </c>
      <c r="T81" s="65">
        <v>0.11466505733252867</v>
      </c>
      <c r="U81" s="65">
        <v>0.10160734787600459</v>
      </c>
      <c r="V81" s="69">
        <v>0.12064036592338478</v>
      </c>
      <c r="W81" s="68">
        <v>6.0713976008093651</v>
      </c>
      <c r="X81" s="68">
        <v>7.8341327177078561</v>
      </c>
      <c r="Y81" s="68">
        <v>8.0123973259579433</v>
      </c>
      <c r="Z81" s="68">
        <v>10.04783294417115</v>
      </c>
      <c r="AA81" s="68">
        <v>10.072973149194054</v>
      </c>
      <c r="AB81" s="68">
        <v>7.9800236906953312</v>
      </c>
      <c r="AC81" s="68">
        <v>9.1318431962073117</v>
      </c>
      <c r="AD81" s="68">
        <v>8.1432428933737135</v>
      </c>
      <c r="AE81" s="68">
        <v>8.4847571339691736</v>
      </c>
      <c r="AF81" s="68">
        <v>9.820446848748734</v>
      </c>
      <c r="AG81" s="66">
        <v>6.654676258992806E-2</v>
      </c>
      <c r="AH81" s="65">
        <v>8.832951945080092E-2</v>
      </c>
      <c r="AI81" s="65">
        <v>8.2589285714285712E-2</v>
      </c>
      <c r="AJ81" s="65">
        <v>0.10306917086578103</v>
      </c>
      <c r="AK81" s="65">
        <v>9.5484477892756353E-2</v>
      </c>
      <c r="AL81" s="65">
        <v>8.1890500701918584E-2</v>
      </c>
      <c r="AM81" s="65">
        <v>9.814453125E-2</v>
      </c>
      <c r="AN81" s="65">
        <v>0.1011066398390342</v>
      </c>
      <c r="AO81" s="65">
        <v>8.7142857142857147E-2</v>
      </c>
      <c r="AP81" s="65">
        <v>0.10577389616690927</v>
      </c>
    </row>
    <row r="82" spans="1:42" x14ac:dyDescent="0.3">
      <c r="A82" s="14">
        <v>335</v>
      </c>
      <c r="B82" s="40" t="s">
        <v>1463</v>
      </c>
      <c r="C82" s="65">
        <v>8.0906148867313909E-3</v>
      </c>
      <c r="D82" s="65">
        <v>1.4308426073131956E-2</v>
      </c>
      <c r="E82" s="65">
        <v>6.4412238325281803E-3</v>
      </c>
      <c r="F82" s="65">
        <v>2.4853801169590642E-2</v>
      </c>
      <c r="G82" s="65">
        <v>1.6491754122938532E-2</v>
      </c>
      <c r="H82" s="65">
        <v>1.3245033112582781E-2</v>
      </c>
      <c r="I82" s="65">
        <v>1.7520215633423181E-2</v>
      </c>
      <c r="J82" s="65">
        <v>1.7777777777777778E-2</v>
      </c>
      <c r="K82" s="65">
        <v>3.2544378698224852E-2</v>
      </c>
      <c r="L82" s="69">
        <v>1.6304347826086956E-2</v>
      </c>
      <c r="M82" s="66">
        <v>5.8689272905119008E-2</v>
      </c>
      <c r="N82" s="65">
        <v>6.2776025236593064E-2</v>
      </c>
      <c r="O82" s="65">
        <v>6.0304631644389185E-2</v>
      </c>
      <c r="P82" s="65">
        <v>8.2115085536547436E-2</v>
      </c>
      <c r="Q82" s="65">
        <v>5.6411938340439491E-2</v>
      </c>
      <c r="R82" s="65">
        <v>7.1955071955071961E-2</v>
      </c>
      <c r="S82" s="65">
        <v>8.2387403881362134E-2</v>
      </c>
      <c r="T82" s="65">
        <v>8.7260677466863029E-2</v>
      </c>
      <c r="U82" s="65">
        <v>7.8768349445041172E-2</v>
      </c>
      <c r="V82" s="69">
        <v>6.9854314531191633E-2</v>
      </c>
      <c r="W82" s="68">
        <v>5.0598658018387619</v>
      </c>
      <c r="X82" s="68">
        <v>4.8467599163461106</v>
      </c>
      <c r="Y82" s="68">
        <v>5.3863407811861004</v>
      </c>
      <c r="Z82" s="68">
        <v>5.7261284366956797</v>
      </c>
      <c r="AA82" s="68">
        <v>3.992018421750096</v>
      </c>
      <c r="AB82" s="68">
        <v>5.8710038842489185</v>
      </c>
      <c r="AC82" s="68">
        <v>6.4867188247938952</v>
      </c>
      <c r="AD82" s="68">
        <v>6.9482899689085249</v>
      </c>
      <c r="AE82" s="68">
        <v>4.6223970746816319</v>
      </c>
      <c r="AF82" s="68">
        <v>5.3549966705104675</v>
      </c>
      <c r="AG82" s="66">
        <v>5.0203527815468114E-2</v>
      </c>
      <c r="AH82" s="65">
        <v>5.4751250329033954E-2</v>
      </c>
      <c r="AI82" s="65">
        <v>5.1589369463262119E-2</v>
      </c>
      <c r="AJ82" s="65">
        <v>7.2069761477301875E-2</v>
      </c>
      <c r="AK82" s="65">
        <v>4.92465016146394E-2</v>
      </c>
      <c r="AL82" s="65">
        <v>5.965593784683685E-2</v>
      </c>
      <c r="AM82" s="65">
        <v>6.8528649582493523E-2</v>
      </c>
      <c r="AN82" s="65">
        <v>7.3429666764966081E-2</v>
      </c>
      <c r="AO82" s="65">
        <v>6.9760737964831357E-2</v>
      </c>
      <c r="AP82" s="65">
        <v>5.8306475241722826E-2</v>
      </c>
    </row>
    <row r="83" spans="1:42" x14ac:dyDescent="0.3">
      <c r="A83" s="14">
        <v>937</v>
      </c>
      <c r="B83" s="40" t="s">
        <v>1464</v>
      </c>
      <c r="C83" s="65">
        <v>9.9750623441396506E-3</v>
      </c>
      <c r="D83" s="65">
        <v>3.6269430051813469E-2</v>
      </c>
      <c r="E83" s="65">
        <v>1.4457831325301205E-2</v>
      </c>
      <c r="F83" s="65">
        <v>2.6954177897574125E-2</v>
      </c>
      <c r="G83" s="65">
        <v>2.1176470588235293E-2</v>
      </c>
      <c r="H83" s="65">
        <v>2.386634844868735E-2</v>
      </c>
      <c r="I83" s="65">
        <v>2.3094688221709007E-2</v>
      </c>
      <c r="J83" s="65">
        <v>2.0661157024793389E-2</v>
      </c>
      <c r="K83" s="65">
        <v>2.5440313111545987E-2</v>
      </c>
      <c r="L83" s="69">
        <v>3.1120331950207469E-2</v>
      </c>
      <c r="M83" s="66">
        <v>9.3215859030836998E-2</v>
      </c>
      <c r="N83" s="65">
        <v>0.10714892171845815</v>
      </c>
      <c r="O83" s="65">
        <v>0.11273031825795644</v>
      </c>
      <c r="P83" s="65">
        <v>0.12181155648099948</v>
      </c>
      <c r="Q83" s="65">
        <v>0.11064906888446935</v>
      </c>
      <c r="R83" s="65">
        <v>0.11925487465181059</v>
      </c>
      <c r="S83" s="65">
        <v>0.12978875760830649</v>
      </c>
      <c r="T83" s="65">
        <v>0.13781636800295585</v>
      </c>
      <c r="U83" s="65">
        <v>0.12455132806891601</v>
      </c>
      <c r="V83" s="69">
        <v>0.13778356266269989</v>
      </c>
      <c r="W83" s="68">
        <v>8.324079668669734</v>
      </c>
      <c r="X83" s="68">
        <v>7.0879491666644672</v>
      </c>
      <c r="Y83" s="68">
        <v>9.8272486932655241</v>
      </c>
      <c r="Z83" s="68">
        <v>9.4857378583425351</v>
      </c>
      <c r="AA83" s="68">
        <v>8.9472598296234054</v>
      </c>
      <c r="AB83" s="68">
        <v>9.5388526203123245</v>
      </c>
      <c r="AC83" s="68">
        <v>10.669406938659748</v>
      </c>
      <c r="AD83" s="68">
        <v>11.715521097816247</v>
      </c>
      <c r="AE83" s="68">
        <v>9.9111014957370021</v>
      </c>
      <c r="AF83" s="68">
        <v>10.666323071249243</v>
      </c>
      <c r="AG83" s="66">
        <v>8.7722185648452924E-2</v>
      </c>
      <c r="AH83" s="65">
        <v>0.10278884462151394</v>
      </c>
      <c r="AI83" s="65">
        <v>0.10634299138606108</v>
      </c>
      <c r="AJ83" s="65">
        <v>0.11607433974567982</v>
      </c>
      <c r="AK83" s="65">
        <v>0.10426460711887173</v>
      </c>
      <c r="AL83" s="65">
        <v>0.11276975498945319</v>
      </c>
      <c r="AM83" s="65">
        <v>0.12211330785844825</v>
      </c>
      <c r="AN83" s="65">
        <v>0.12820078005765645</v>
      </c>
      <c r="AO83" s="65">
        <v>0.11622554660529344</v>
      </c>
      <c r="AP83" s="65">
        <v>0.12901023890784982</v>
      </c>
    </row>
    <row r="84" spans="1:42" x14ac:dyDescent="0.3">
      <c r="A84" s="14">
        <v>336</v>
      </c>
      <c r="B84" s="40" t="s">
        <v>1465</v>
      </c>
      <c r="C84" s="65">
        <v>1.1516314779270634E-2</v>
      </c>
      <c r="D84" s="65">
        <v>5.7803468208092483E-3</v>
      </c>
      <c r="E84" s="65">
        <v>1.1385199240986717E-2</v>
      </c>
      <c r="F84" s="65">
        <v>1.7543859649122806E-2</v>
      </c>
      <c r="G84" s="65">
        <v>6.9124423963133645E-3</v>
      </c>
      <c r="H84" s="65">
        <v>2.0120724346076459E-2</v>
      </c>
      <c r="I84" s="65">
        <v>2.7450980392156862E-2</v>
      </c>
      <c r="J84" s="65">
        <v>2.564102564102564E-2</v>
      </c>
      <c r="K84" s="65">
        <v>1.5847860538827259E-2</v>
      </c>
      <c r="L84" s="69">
        <v>2.0036429872495445E-2</v>
      </c>
      <c r="M84" s="66">
        <v>5.9128182995252479E-2</v>
      </c>
      <c r="N84" s="65">
        <v>6.5030674846625766E-2</v>
      </c>
      <c r="O84" s="65">
        <v>6.2988884314532728E-2</v>
      </c>
      <c r="P84" s="65">
        <v>6.7760942760942758E-2</v>
      </c>
      <c r="Q84" s="65">
        <v>6.3628546861564925E-2</v>
      </c>
      <c r="R84" s="65">
        <v>7.5268817204301078E-2</v>
      </c>
      <c r="S84" s="65">
        <v>9.762020398251578E-2</v>
      </c>
      <c r="T84" s="65">
        <v>0.10004786979415989</v>
      </c>
      <c r="U84" s="65">
        <v>7.8193297717338517E-2</v>
      </c>
      <c r="V84" s="69">
        <v>7.2085147556845669E-2</v>
      </c>
      <c r="W84" s="68">
        <v>4.7611868215981845</v>
      </c>
      <c r="X84" s="68">
        <v>5.9250328025816517</v>
      </c>
      <c r="Y84" s="68">
        <v>5.1603685073546011</v>
      </c>
      <c r="Z84" s="68">
        <v>5.0217083111819951</v>
      </c>
      <c r="AA84" s="68">
        <v>5.6716104465251567</v>
      </c>
      <c r="AB84" s="68">
        <v>5.5148092858224622</v>
      </c>
      <c r="AC84" s="68">
        <v>7.0169223590358918</v>
      </c>
      <c r="AD84" s="68">
        <v>7.4406844153134255</v>
      </c>
      <c r="AE84" s="68">
        <v>6.2345437178511256</v>
      </c>
      <c r="AF84" s="68">
        <v>5.2048717684350221</v>
      </c>
      <c r="AG84" s="66">
        <v>5.0387596899224806E-2</v>
      </c>
      <c r="AH84" s="65">
        <v>5.4655870445344132E-2</v>
      </c>
      <c r="AI84" s="65">
        <v>5.378890392422192E-2</v>
      </c>
      <c r="AJ84" s="65">
        <v>5.8843890619591555E-2</v>
      </c>
      <c r="AK84" s="65">
        <v>5.4710144927536231E-2</v>
      </c>
      <c r="AL84" s="65">
        <v>6.5225357273726636E-2</v>
      </c>
      <c r="AM84" s="65">
        <v>8.3690151810042815E-2</v>
      </c>
      <c r="AN84" s="65">
        <v>8.4629981024667927E-2</v>
      </c>
      <c r="AO84" s="65">
        <v>6.3568773234200737E-2</v>
      </c>
      <c r="AP84" s="65">
        <v>6.1162079510703363E-2</v>
      </c>
    </row>
    <row r="85" spans="1:42" x14ac:dyDescent="0.3">
      <c r="A85" s="14">
        <v>885</v>
      </c>
      <c r="B85" s="40" t="s">
        <v>1466</v>
      </c>
      <c r="C85" s="65">
        <v>8.9686098654708519E-3</v>
      </c>
      <c r="D85" s="65">
        <v>1.1337868480725623E-2</v>
      </c>
      <c r="E85" s="65">
        <v>1.3129102844638949E-2</v>
      </c>
      <c r="F85" s="65">
        <v>1.282051282051282E-2</v>
      </c>
      <c r="G85" s="65">
        <v>1.0121457489878543E-2</v>
      </c>
      <c r="H85" s="65">
        <v>1.3539651837524178E-2</v>
      </c>
      <c r="I85" s="65">
        <v>2.6058631921824105E-2</v>
      </c>
      <c r="J85" s="65">
        <v>1.8181818181818181E-2</v>
      </c>
      <c r="K85" s="65">
        <v>1.3782542113323124E-2</v>
      </c>
      <c r="L85" s="69">
        <v>2.0100502512562814E-2</v>
      </c>
      <c r="M85" s="66">
        <v>7.7952492472398799E-2</v>
      </c>
      <c r="N85" s="65">
        <v>9.4154249222204028E-2</v>
      </c>
      <c r="O85" s="65">
        <v>8.6103723404255317E-2</v>
      </c>
      <c r="P85" s="65">
        <v>9.2135954681772742E-2</v>
      </c>
      <c r="Q85" s="65">
        <v>7.6855742296918772E-2</v>
      </c>
      <c r="R85" s="65">
        <v>9.6959884871379742E-2</v>
      </c>
      <c r="S85" s="65">
        <v>9.8814949863263446E-2</v>
      </c>
      <c r="T85" s="65">
        <v>9.7057210747578143E-2</v>
      </c>
      <c r="U85" s="65">
        <v>9.281382098878882E-2</v>
      </c>
      <c r="V85" s="69">
        <v>0.1038179424487493</v>
      </c>
      <c r="W85" s="68">
        <v>6.8983882606927951</v>
      </c>
      <c r="X85" s="68">
        <v>8.2816380741478408</v>
      </c>
      <c r="Y85" s="68">
        <v>7.2974620559616374</v>
      </c>
      <c r="Z85" s="68">
        <v>7.9315441861259925</v>
      </c>
      <c r="AA85" s="68">
        <v>6.6734284807040227</v>
      </c>
      <c r="AB85" s="68">
        <v>8.342023303385556</v>
      </c>
      <c r="AC85" s="68">
        <v>7.2756317941439343</v>
      </c>
      <c r="AD85" s="68">
        <v>7.8875392565759954</v>
      </c>
      <c r="AE85" s="68">
        <v>7.90312788754657</v>
      </c>
      <c r="AF85" s="68">
        <v>8.3717439936186473</v>
      </c>
      <c r="AG85" s="66">
        <v>7.3163138231631383E-2</v>
      </c>
      <c r="AH85" s="65">
        <v>8.8576664630421506E-2</v>
      </c>
      <c r="AI85" s="65">
        <v>8.0951645295844282E-2</v>
      </c>
      <c r="AJ85" s="65">
        <v>8.6398763523956729E-2</v>
      </c>
      <c r="AK85" s="65">
        <v>7.1543667418627138E-2</v>
      </c>
      <c r="AL85" s="65">
        <v>8.9861751152073732E-2</v>
      </c>
      <c r="AM85" s="65">
        <v>9.1490408263649778E-2</v>
      </c>
      <c r="AN85" s="65">
        <v>8.9203423304805796E-2</v>
      </c>
      <c r="AO85" s="65">
        <v>8.434525763045618E-2</v>
      </c>
      <c r="AP85" s="65">
        <v>9.5366925938451128E-2</v>
      </c>
    </row>
    <row r="86" spans="1:42" s="46" customFormat="1" ht="22.5" customHeight="1" x14ac:dyDescent="0.3">
      <c r="A86" s="58" t="s">
        <v>1467</v>
      </c>
      <c r="B86" s="46" t="s">
        <v>1467</v>
      </c>
      <c r="C86" s="59">
        <v>1.4795474325500435E-2</v>
      </c>
      <c r="D86" s="59">
        <v>1.1367673179396092E-2</v>
      </c>
      <c r="E86" s="59">
        <v>1.4925373134328358E-2</v>
      </c>
      <c r="F86" s="59">
        <v>2.3883495145631067E-2</v>
      </c>
      <c r="G86" s="59">
        <v>2.0073344914109247E-2</v>
      </c>
      <c r="H86" s="59">
        <v>1.6654727793696276E-2</v>
      </c>
      <c r="I86" s="59">
        <v>2.6696140112225812E-2</v>
      </c>
      <c r="J86" s="59">
        <v>2.3769946808510637E-2</v>
      </c>
      <c r="K86" s="59">
        <v>2.3206751054852322E-2</v>
      </c>
      <c r="L86" s="73">
        <v>2.3287259615384616E-2</v>
      </c>
      <c r="M86" s="70">
        <v>7.6774455969086844E-2</v>
      </c>
      <c r="N86" s="59">
        <v>9.0286342878095935E-2</v>
      </c>
      <c r="O86" s="59">
        <v>9.0171340331509864E-2</v>
      </c>
      <c r="P86" s="59">
        <v>0.1142252948352989</v>
      </c>
      <c r="Q86" s="59">
        <v>0.10111631615668294</v>
      </c>
      <c r="R86" s="59">
        <v>9.244587061878691E-2</v>
      </c>
      <c r="S86" s="59">
        <v>0.11712414752485326</v>
      </c>
      <c r="T86" s="59">
        <v>0.11701170117011701</v>
      </c>
      <c r="U86" s="59">
        <v>0.10723004694835681</v>
      </c>
      <c r="V86" s="73">
        <v>0.10713788543189254</v>
      </c>
      <c r="W86" s="72">
        <v>6.1978981643586408</v>
      </c>
      <c r="X86" s="72">
        <v>7.8918669698699846</v>
      </c>
      <c r="Y86" s="72">
        <v>7.5245967197181507</v>
      </c>
      <c r="Z86" s="72">
        <v>9.0341799689667841</v>
      </c>
      <c r="AA86" s="72">
        <v>8.1042971242573696</v>
      </c>
      <c r="AB86" s="72">
        <v>7.5791142825090638</v>
      </c>
      <c r="AC86" s="72">
        <v>9.0428007412627434</v>
      </c>
      <c r="AD86" s="72">
        <v>9.3241754361606386</v>
      </c>
      <c r="AE86" s="72">
        <v>8.4023295893504493</v>
      </c>
      <c r="AF86" s="72">
        <v>8.3850625816507929</v>
      </c>
      <c r="AG86" s="70">
        <v>7.1275232049915829E-2</v>
      </c>
      <c r="AH86" s="59">
        <v>8.3516182117388926E-2</v>
      </c>
      <c r="AI86" s="59">
        <v>8.4012066365007548E-2</v>
      </c>
      <c r="AJ86" s="59">
        <v>0.1072420262664165</v>
      </c>
      <c r="AK86" s="59">
        <v>9.4694014897750048E-2</v>
      </c>
      <c r="AL86" s="59">
        <v>8.6037461576899205E-2</v>
      </c>
      <c r="AM86" s="59">
        <v>0.10892066577197773</v>
      </c>
      <c r="AN86" s="59">
        <v>0.10821784661691854</v>
      </c>
      <c r="AO86" s="59">
        <v>9.8679670607719552E-2</v>
      </c>
      <c r="AP86" s="59">
        <v>9.8434283575572323E-2</v>
      </c>
    </row>
    <row r="87" spans="1:42" x14ac:dyDescent="0.3">
      <c r="A87" s="14">
        <v>820</v>
      </c>
      <c r="B87" s="40" t="s">
        <v>1468</v>
      </c>
      <c r="C87" s="65">
        <v>1.7241379310344827E-2</v>
      </c>
      <c r="D87" s="65">
        <v>1.6E-2</v>
      </c>
      <c r="E87" s="65">
        <v>2.0100502512562814E-2</v>
      </c>
      <c r="F87" s="65">
        <v>1.4970059880239521E-2</v>
      </c>
      <c r="G87" s="65">
        <v>1.2953367875647668E-2</v>
      </c>
      <c r="H87" s="65" t="s">
        <v>1859</v>
      </c>
      <c r="I87" s="65" t="s">
        <v>1859</v>
      </c>
      <c r="J87" s="65" t="s">
        <v>1859</v>
      </c>
      <c r="K87" s="65" t="s">
        <v>1859</v>
      </c>
      <c r="L87" s="69" t="s">
        <v>1859</v>
      </c>
      <c r="M87" s="66">
        <v>7.4099564120211056E-2</v>
      </c>
      <c r="N87" s="65">
        <v>8.337088778729157E-2</v>
      </c>
      <c r="O87" s="65">
        <v>8.0088495575221241E-2</v>
      </c>
      <c r="P87" s="65">
        <v>9.0889132821075747E-2</v>
      </c>
      <c r="Q87" s="65">
        <v>8.6194975800875775E-2</v>
      </c>
      <c r="R87" s="65" t="s">
        <v>1859</v>
      </c>
      <c r="S87" s="65" t="s">
        <v>1859</v>
      </c>
      <c r="T87" s="65" t="s">
        <v>1859</v>
      </c>
      <c r="U87" s="65" t="s">
        <v>1859</v>
      </c>
      <c r="V87" s="69" t="s">
        <v>1859</v>
      </c>
      <c r="W87" s="68">
        <v>5.6858184809866232</v>
      </c>
      <c r="X87" s="68">
        <v>6.7370887787291567</v>
      </c>
      <c r="Y87" s="68">
        <v>5.998799306265842</v>
      </c>
      <c r="Z87" s="68">
        <v>7.5919072940836223</v>
      </c>
      <c r="AA87" s="68">
        <v>7.32416079252281</v>
      </c>
      <c r="AB87" s="68" t="s">
        <v>1859</v>
      </c>
      <c r="AC87" s="68" t="s">
        <v>1859</v>
      </c>
      <c r="AD87" s="68" t="s">
        <v>1859</v>
      </c>
      <c r="AE87" s="68" t="s">
        <v>1859</v>
      </c>
      <c r="AF87" s="68" t="s">
        <v>1859</v>
      </c>
      <c r="AG87" s="66">
        <v>6.9254984260230856E-2</v>
      </c>
      <c r="AH87" s="65">
        <v>7.8121753584043219E-2</v>
      </c>
      <c r="AI87" s="65">
        <v>7.5233834892232621E-2</v>
      </c>
      <c r="AJ87" s="65">
        <v>8.5702597668234806E-2</v>
      </c>
      <c r="AK87" s="65">
        <v>8.0211640211640206E-2</v>
      </c>
      <c r="AL87" s="65" t="s">
        <v>1859</v>
      </c>
      <c r="AM87" s="65" t="s">
        <v>1859</v>
      </c>
      <c r="AN87" s="65" t="s">
        <v>1859</v>
      </c>
      <c r="AO87" s="65" t="s">
        <v>1859</v>
      </c>
      <c r="AP87" s="65" t="s">
        <v>1859</v>
      </c>
    </row>
    <row r="88" spans="1:42" x14ac:dyDescent="0.3">
      <c r="A88" s="14">
        <v>822</v>
      </c>
      <c r="B88" s="40" t="s">
        <v>1469</v>
      </c>
      <c r="C88" s="65" t="s">
        <v>1859</v>
      </c>
      <c r="D88" s="65" t="s">
        <v>1859</v>
      </c>
      <c r="E88" s="65" t="s">
        <v>1859</v>
      </c>
      <c r="F88" s="65" t="s">
        <v>1859</v>
      </c>
      <c r="G88" s="65" t="s">
        <v>1859</v>
      </c>
      <c r="H88" s="65">
        <v>8.8105726872246704E-3</v>
      </c>
      <c r="I88" s="65">
        <v>2.5210084033613446E-2</v>
      </c>
      <c r="J88" s="65">
        <v>1.4851485148514851E-2</v>
      </c>
      <c r="K88" s="65">
        <v>2.0576131687242798E-2</v>
      </c>
      <c r="L88" s="69">
        <v>2.1645021645021644E-2</v>
      </c>
      <c r="M88" s="66" t="s">
        <v>1859</v>
      </c>
      <c r="N88" s="65" t="s">
        <v>1859</v>
      </c>
      <c r="O88" s="65" t="s">
        <v>1859</v>
      </c>
      <c r="P88" s="65" t="s">
        <v>1859</v>
      </c>
      <c r="Q88" s="65" t="s">
        <v>1859</v>
      </c>
      <c r="R88" s="65">
        <v>9.3653727664818234E-2</v>
      </c>
      <c r="S88" s="65">
        <v>0.10595611285266458</v>
      </c>
      <c r="T88" s="65">
        <v>9.7087378640776698E-2</v>
      </c>
      <c r="U88" s="65">
        <v>9.3693693693693694E-2</v>
      </c>
      <c r="V88" s="69">
        <v>8.1986834230999395E-2</v>
      </c>
      <c r="W88" s="68" t="s">
        <v>1859</v>
      </c>
      <c r="X88" s="68" t="s">
        <v>1859</v>
      </c>
      <c r="Y88" s="68" t="s">
        <v>1859</v>
      </c>
      <c r="Z88" s="68" t="s">
        <v>1859</v>
      </c>
      <c r="AA88" s="68" t="s">
        <v>1859</v>
      </c>
      <c r="AB88" s="68">
        <v>8.484315497759356</v>
      </c>
      <c r="AC88" s="68">
        <v>8.074602881905113</v>
      </c>
      <c r="AD88" s="68">
        <v>8.2235893492261845</v>
      </c>
      <c r="AE88" s="68">
        <v>7.3117562006450889</v>
      </c>
      <c r="AF88" s="68">
        <v>6.0341812585977745</v>
      </c>
      <c r="AG88" s="66" t="s">
        <v>1859</v>
      </c>
      <c r="AH88" s="65" t="s">
        <v>1859</v>
      </c>
      <c r="AI88" s="65" t="s">
        <v>1859</v>
      </c>
      <c r="AJ88" s="65" t="s">
        <v>1859</v>
      </c>
      <c r="AK88" s="65" t="s">
        <v>1859</v>
      </c>
      <c r="AL88" s="65">
        <v>8.324324324324324E-2</v>
      </c>
      <c r="AM88" s="65">
        <v>9.547190398254228E-2</v>
      </c>
      <c r="AN88" s="65">
        <v>8.810810810810811E-2</v>
      </c>
      <c r="AO88" s="65">
        <v>8.4381551362683438E-2</v>
      </c>
      <c r="AP88" s="65">
        <v>7.4658254468980015E-2</v>
      </c>
    </row>
    <row r="89" spans="1:42" x14ac:dyDescent="0.3">
      <c r="A89" s="14">
        <v>873</v>
      </c>
      <c r="B89" s="40" t="s">
        <v>1470</v>
      </c>
      <c r="C89" s="65">
        <v>1.7994858611825194E-2</v>
      </c>
      <c r="D89" s="65">
        <v>1.0075566750629723E-2</v>
      </c>
      <c r="E89" s="65">
        <v>1.2254901960784314E-2</v>
      </c>
      <c r="F89" s="65">
        <v>1.2953367875647668E-2</v>
      </c>
      <c r="G89" s="65">
        <v>1.2594458438287154E-2</v>
      </c>
      <c r="H89" s="65">
        <v>1.1494252873563218E-2</v>
      </c>
      <c r="I89" s="65">
        <v>3.1460674157303373E-2</v>
      </c>
      <c r="J89" s="65">
        <v>2.5999999999999999E-2</v>
      </c>
      <c r="K89" s="65">
        <v>3.3989266547406083E-2</v>
      </c>
      <c r="L89" s="69">
        <v>2.7237354085603113E-2</v>
      </c>
      <c r="M89" s="66">
        <v>0.10140489913544669</v>
      </c>
      <c r="N89" s="65">
        <v>0.12316715542521994</v>
      </c>
      <c r="O89" s="65">
        <v>0.11146838156484459</v>
      </c>
      <c r="P89" s="65">
        <v>0.13583303855677398</v>
      </c>
      <c r="Q89" s="65">
        <v>0.12764020393299344</v>
      </c>
      <c r="R89" s="65">
        <v>0.1168808308396409</v>
      </c>
      <c r="S89" s="65">
        <v>0.13534374439059416</v>
      </c>
      <c r="T89" s="65">
        <v>0.14146071560309847</v>
      </c>
      <c r="U89" s="65">
        <v>0.12533961238905994</v>
      </c>
      <c r="V89" s="69">
        <v>0.13512518409425625</v>
      </c>
      <c r="W89" s="68">
        <v>8.34100405236215</v>
      </c>
      <c r="X89" s="68">
        <v>11.309158867459022</v>
      </c>
      <c r="Y89" s="68">
        <v>9.9213479604060275</v>
      </c>
      <c r="Z89" s="68">
        <v>12.28796706811263</v>
      </c>
      <c r="AA89" s="68">
        <v>11.504574549470629</v>
      </c>
      <c r="AB89" s="68">
        <v>10.538657796607769</v>
      </c>
      <c r="AC89" s="68">
        <v>10.388307023329078</v>
      </c>
      <c r="AD89" s="68">
        <v>11.546071560309848</v>
      </c>
      <c r="AE89" s="68">
        <v>9.1350345841653855</v>
      </c>
      <c r="AF89" s="68">
        <v>10.788783000865314</v>
      </c>
      <c r="AG89" s="66">
        <v>9.5943443864669242E-2</v>
      </c>
      <c r="AH89" s="65">
        <v>0.11549632667008372</v>
      </c>
      <c r="AI89" s="65">
        <v>0.10472860472860474</v>
      </c>
      <c r="AJ89" s="65">
        <v>0.12798013245033113</v>
      </c>
      <c r="AK89" s="65">
        <v>0.11988453048055697</v>
      </c>
      <c r="AL89" s="65">
        <v>0.10938521909744932</v>
      </c>
      <c r="AM89" s="65">
        <v>0.1276595744680851</v>
      </c>
      <c r="AN89" s="65">
        <v>0.13171225937183384</v>
      </c>
      <c r="AO89" s="65">
        <v>0.11694078947368421</v>
      </c>
      <c r="AP89" s="65">
        <v>0.12579885637403296</v>
      </c>
    </row>
    <row r="90" spans="1:42" x14ac:dyDescent="0.3">
      <c r="A90" s="14">
        <v>823</v>
      </c>
      <c r="B90" s="40" t="s">
        <v>1471</v>
      </c>
      <c r="C90" s="65" t="s">
        <v>1859</v>
      </c>
      <c r="D90" s="65" t="s">
        <v>1859</v>
      </c>
      <c r="E90" s="65" t="s">
        <v>1859</v>
      </c>
      <c r="F90" s="65" t="s">
        <v>1859</v>
      </c>
      <c r="G90" s="65" t="s">
        <v>1859</v>
      </c>
      <c r="H90" s="65">
        <v>1.9108280254777069E-2</v>
      </c>
      <c r="I90" s="65">
        <v>2.2598870056497175E-2</v>
      </c>
      <c r="J90" s="65">
        <v>2.9556650246305417E-2</v>
      </c>
      <c r="K90" s="65">
        <v>1.2931034482758621E-2</v>
      </c>
      <c r="L90" s="69">
        <v>1.015228426395939E-2</v>
      </c>
      <c r="M90" s="66" t="s">
        <v>1859</v>
      </c>
      <c r="N90" s="65" t="s">
        <v>1859</v>
      </c>
      <c r="O90" s="65" t="s">
        <v>1859</v>
      </c>
      <c r="P90" s="65" t="s">
        <v>1859</v>
      </c>
      <c r="Q90" s="65" t="s">
        <v>1859</v>
      </c>
      <c r="R90" s="65">
        <v>7.8251674303842084E-2</v>
      </c>
      <c r="S90" s="65">
        <v>9.2364990689013035E-2</v>
      </c>
      <c r="T90" s="65">
        <v>9.5167286245353158E-2</v>
      </c>
      <c r="U90" s="65">
        <v>8.9101338432122368E-2</v>
      </c>
      <c r="V90" s="69">
        <v>9.6452770027899565E-2</v>
      </c>
      <c r="W90" s="68" t="s">
        <v>1859</v>
      </c>
      <c r="X90" s="68" t="s">
        <v>1859</v>
      </c>
      <c r="Y90" s="68" t="s">
        <v>1859</v>
      </c>
      <c r="Z90" s="68" t="s">
        <v>1859</v>
      </c>
      <c r="AA90" s="68" t="s">
        <v>1859</v>
      </c>
      <c r="AB90" s="68">
        <v>5.9143394049065021</v>
      </c>
      <c r="AC90" s="68">
        <v>6.9766120632515864</v>
      </c>
      <c r="AD90" s="68">
        <v>6.5610635999047737</v>
      </c>
      <c r="AE90" s="68">
        <v>7.6170303949363749</v>
      </c>
      <c r="AF90" s="68">
        <v>8.6300485763940173</v>
      </c>
      <c r="AG90" s="66" t="s">
        <v>1859</v>
      </c>
      <c r="AH90" s="65" t="s">
        <v>1859</v>
      </c>
      <c r="AI90" s="65" t="s">
        <v>1859</v>
      </c>
      <c r="AJ90" s="65" t="s">
        <v>1859</v>
      </c>
      <c r="AK90" s="65" t="s">
        <v>1859</v>
      </c>
      <c r="AL90" s="65">
        <v>7.5150300601202411E-2</v>
      </c>
      <c r="AM90" s="65">
        <v>8.8050314465408799E-2</v>
      </c>
      <c r="AN90" s="65">
        <v>9.0563428966470794E-2</v>
      </c>
      <c r="AO90" s="65">
        <v>8.2894274675096594E-2</v>
      </c>
      <c r="AP90" s="65">
        <v>9.0169992609016994E-2</v>
      </c>
    </row>
    <row r="91" spans="1:42" x14ac:dyDescent="0.3">
      <c r="A91" s="14">
        <v>881</v>
      </c>
      <c r="B91" s="40" t="s">
        <v>1472</v>
      </c>
      <c r="C91" s="65">
        <v>1.4404852160727824E-2</v>
      </c>
      <c r="D91" s="65">
        <v>2.4115755627009648E-3</v>
      </c>
      <c r="E91" s="65">
        <v>9.6069868995633193E-3</v>
      </c>
      <c r="F91" s="65">
        <v>1.1807447774750226E-2</v>
      </c>
      <c r="G91" s="65">
        <v>1.3661202185792349E-2</v>
      </c>
      <c r="H91" s="65">
        <v>1.3357079252003561E-2</v>
      </c>
      <c r="I91" s="65">
        <v>1.8297533810660304E-2</v>
      </c>
      <c r="J91" s="65">
        <v>1.391941391941392E-2</v>
      </c>
      <c r="K91" s="65">
        <v>1.6759776536312849E-2</v>
      </c>
      <c r="L91" s="69">
        <v>1.9455252918287938E-2</v>
      </c>
      <c r="M91" s="66">
        <v>6.1599302902339302E-2</v>
      </c>
      <c r="N91" s="65">
        <v>7.1108179419525061E-2</v>
      </c>
      <c r="O91" s="65">
        <v>7.1955003878975951E-2</v>
      </c>
      <c r="P91" s="65">
        <v>9.2364057076745082E-2</v>
      </c>
      <c r="Q91" s="65">
        <v>8.5592769803296123E-2</v>
      </c>
      <c r="R91" s="65">
        <v>7.7994980847972531E-2</v>
      </c>
      <c r="S91" s="65">
        <v>9.5976501127126176E-2</v>
      </c>
      <c r="T91" s="65">
        <v>9.5438892402839273E-2</v>
      </c>
      <c r="U91" s="65">
        <v>9.5604165210706554E-2</v>
      </c>
      <c r="V91" s="69">
        <v>8.5879911257425029E-2</v>
      </c>
      <c r="W91" s="68">
        <v>4.7194450741611478</v>
      </c>
      <c r="X91" s="68">
        <v>6.8696603856824092</v>
      </c>
      <c r="Y91" s="68">
        <v>6.234801697941263</v>
      </c>
      <c r="Z91" s="68">
        <v>8.0556609301994868</v>
      </c>
      <c r="AA91" s="68">
        <v>7.1931567617503775</v>
      </c>
      <c r="AB91" s="68">
        <v>6.463790159596897</v>
      </c>
      <c r="AC91" s="68">
        <v>7.7678967316465872</v>
      </c>
      <c r="AD91" s="68">
        <v>8.1519478483425356</v>
      </c>
      <c r="AE91" s="68">
        <v>7.8844388674393713</v>
      </c>
      <c r="AF91" s="68">
        <v>6.6424658339137093</v>
      </c>
      <c r="AG91" s="66">
        <v>5.776573469639118E-2</v>
      </c>
      <c r="AH91" s="65">
        <v>6.5898561326505734E-2</v>
      </c>
      <c r="AI91" s="65">
        <v>6.7657858303738036E-2</v>
      </c>
      <c r="AJ91" s="65">
        <v>8.7040038417672133E-2</v>
      </c>
      <c r="AK91" s="65">
        <v>8.0701102440232875E-2</v>
      </c>
      <c r="AL91" s="65">
        <v>7.3532124193052564E-2</v>
      </c>
      <c r="AM91" s="65">
        <v>8.9833920483140414E-2</v>
      </c>
      <c r="AN91" s="65">
        <v>8.8303193535975377E-2</v>
      </c>
      <c r="AO91" s="65">
        <v>8.8431484657899753E-2</v>
      </c>
      <c r="AP91" s="65">
        <v>7.9278117950370611E-2</v>
      </c>
    </row>
    <row r="92" spans="1:42" x14ac:dyDescent="0.3">
      <c r="A92" s="14">
        <v>919</v>
      </c>
      <c r="B92" s="40" t="s">
        <v>1473</v>
      </c>
      <c r="C92" s="65">
        <v>2.3017902813299233E-2</v>
      </c>
      <c r="D92" s="65">
        <v>2.5132275132275131E-2</v>
      </c>
      <c r="E92" s="65">
        <v>2.9005524861878452E-2</v>
      </c>
      <c r="F92" s="65">
        <v>2.9850746268656716E-2</v>
      </c>
      <c r="G92" s="65">
        <v>2.3545706371191136E-2</v>
      </c>
      <c r="H92" s="65">
        <v>3.1746031746031744E-2</v>
      </c>
      <c r="I92" s="65">
        <v>4.3749999999999997E-2</v>
      </c>
      <c r="J92" s="65">
        <v>4.0126715945089757E-2</v>
      </c>
      <c r="K92" s="65">
        <v>4.1289023162134945E-2</v>
      </c>
      <c r="L92" s="69">
        <v>3.722334004024145E-2</v>
      </c>
      <c r="M92" s="66">
        <v>0.11546477699041267</v>
      </c>
      <c r="N92" s="65">
        <v>0.13834853499071756</v>
      </c>
      <c r="O92" s="65">
        <v>0.13996169805298436</v>
      </c>
      <c r="P92" s="65">
        <v>0.1583491761723701</v>
      </c>
      <c r="Q92" s="65">
        <v>0.13934959349593495</v>
      </c>
      <c r="R92" s="65">
        <v>0.14500449309696919</v>
      </c>
      <c r="S92" s="65">
        <v>0.17425194870505406</v>
      </c>
      <c r="T92" s="65">
        <v>0.1798977853492334</v>
      </c>
      <c r="U92" s="65">
        <v>0.16665278587490631</v>
      </c>
      <c r="V92" s="69">
        <v>0.17005453644025781</v>
      </c>
      <c r="W92" s="68">
        <v>9.2446874177113454</v>
      </c>
      <c r="X92" s="68">
        <v>11.321625985844243</v>
      </c>
      <c r="Y92" s="68">
        <v>11.095617319110591</v>
      </c>
      <c r="Z92" s="68">
        <v>12.849842990371338</v>
      </c>
      <c r="AA92" s="68">
        <v>11.580388712474383</v>
      </c>
      <c r="AB92" s="68">
        <v>11.325846135093744</v>
      </c>
      <c r="AC92" s="68">
        <v>13.050194870505404</v>
      </c>
      <c r="AD92" s="68">
        <v>13.977106940414362</v>
      </c>
      <c r="AE92" s="68">
        <v>12.536376271277136</v>
      </c>
      <c r="AF92" s="68">
        <v>13.283119640001637</v>
      </c>
      <c r="AG92" s="66">
        <v>0.10980668388510605</v>
      </c>
      <c r="AH92" s="65">
        <v>0.13183720045644731</v>
      </c>
      <c r="AI92" s="65">
        <v>0.13390162945081471</v>
      </c>
      <c r="AJ92" s="65">
        <v>0.15126113314871642</v>
      </c>
      <c r="AK92" s="65">
        <v>0.1329288895714944</v>
      </c>
      <c r="AL92" s="65">
        <v>0.13739236455078868</v>
      </c>
      <c r="AM92" s="65">
        <v>0.16453339539213405</v>
      </c>
      <c r="AN92" s="65">
        <v>0.16946480649483722</v>
      </c>
      <c r="AO92" s="65">
        <v>0.15707692307692309</v>
      </c>
      <c r="AP92" s="65">
        <v>0.15997251069028712</v>
      </c>
    </row>
    <row r="93" spans="1:42" x14ac:dyDescent="0.3">
      <c r="A93" s="14">
        <v>821</v>
      </c>
      <c r="B93" s="40" t="s">
        <v>1474</v>
      </c>
      <c r="C93" s="65">
        <v>2.9411764705882353E-2</v>
      </c>
      <c r="D93" s="65">
        <v>1.8867924528301886E-2</v>
      </c>
      <c r="E93" s="65">
        <v>3.4883720930232558E-2</v>
      </c>
      <c r="F93" s="65">
        <v>3.8379530916844352E-2</v>
      </c>
      <c r="G93" s="65">
        <v>2.3655913978494623E-2</v>
      </c>
      <c r="H93" s="65">
        <v>1.0893246187363835E-2</v>
      </c>
      <c r="I93" s="65">
        <v>2.5316455696202531E-2</v>
      </c>
      <c r="J93" s="65">
        <v>2.663934426229508E-2</v>
      </c>
      <c r="K93" s="65">
        <v>2.2964509394572025E-2</v>
      </c>
      <c r="L93" s="69">
        <v>2.2774327122153208E-2</v>
      </c>
      <c r="M93" s="66">
        <v>3.5460992907801421E-2</v>
      </c>
      <c r="N93" s="65">
        <v>4.7353760445682451E-2</v>
      </c>
      <c r="O93" s="65">
        <v>5.297351324337831E-2</v>
      </c>
      <c r="P93" s="65">
        <v>6.3265306122448975E-2</v>
      </c>
      <c r="Q93" s="65">
        <v>4.7474747474747475E-2</v>
      </c>
      <c r="R93" s="65">
        <v>5.3470437017994858E-2</v>
      </c>
      <c r="S93" s="65">
        <v>7.64525993883792E-2</v>
      </c>
      <c r="T93" s="65">
        <v>6.093189964157706E-2</v>
      </c>
      <c r="U93" s="65">
        <v>5.1776649746192893E-2</v>
      </c>
      <c r="V93" s="69">
        <v>6.431026018654884E-2</v>
      </c>
      <c r="W93" s="68">
        <v>0.6049228201919068</v>
      </c>
      <c r="X93" s="68">
        <v>2.8485835917380564</v>
      </c>
      <c r="Y93" s="68">
        <v>1.8089792313145754</v>
      </c>
      <c r="Z93" s="68">
        <v>2.4885775205604621</v>
      </c>
      <c r="AA93" s="68">
        <v>2.3818833496252854</v>
      </c>
      <c r="AB93" s="68">
        <v>4.257719083063102</v>
      </c>
      <c r="AC93" s="68">
        <v>5.1136143692176672</v>
      </c>
      <c r="AD93" s="68">
        <v>3.4292555379281984</v>
      </c>
      <c r="AE93" s="68">
        <v>2.881214035162087</v>
      </c>
      <c r="AF93" s="68">
        <v>4.1535933064395634</v>
      </c>
      <c r="AG93" s="66">
        <v>3.4010783907092494E-2</v>
      </c>
      <c r="AH93" s="65">
        <v>4.0370058873002525E-2</v>
      </c>
      <c r="AI93" s="65">
        <v>4.9264998013508143E-2</v>
      </c>
      <c r="AJ93" s="65">
        <v>5.8460271716755864E-2</v>
      </c>
      <c r="AK93" s="65">
        <v>4.2944785276073622E-2</v>
      </c>
      <c r="AL93" s="65">
        <v>4.5341098169717139E-2</v>
      </c>
      <c r="AM93" s="65">
        <v>6.6502463054187194E-2</v>
      </c>
      <c r="AN93" s="65">
        <v>5.4076198279393688E-2</v>
      </c>
      <c r="AO93" s="65">
        <v>4.6141282155982032E-2</v>
      </c>
      <c r="AP93" s="65">
        <v>5.634920634920635E-2</v>
      </c>
    </row>
    <row r="94" spans="1:42" x14ac:dyDescent="0.3">
      <c r="A94" s="14">
        <v>926</v>
      </c>
      <c r="B94" s="40" t="s">
        <v>1475</v>
      </c>
      <c r="C94" s="65">
        <v>6.2266500622665004E-3</v>
      </c>
      <c r="D94" s="65">
        <v>4.7058823529411761E-3</v>
      </c>
      <c r="E94" s="65">
        <v>9.2059838895281933E-3</v>
      </c>
      <c r="F94" s="65">
        <v>4.3914680050188205E-2</v>
      </c>
      <c r="G94" s="65">
        <v>3.182374541003672E-2</v>
      </c>
      <c r="H94" s="65">
        <v>8.8105726872246704E-3</v>
      </c>
      <c r="I94" s="65">
        <v>3.4140969162995596E-2</v>
      </c>
      <c r="J94" s="65">
        <v>2.3655913978494623E-2</v>
      </c>
      <c r="K94" s="65">
        <v>1.2298959318826869E-2</v>
      </c>
      <c r="L94" s="69">
        <v>1.3232514177693762E-2</v>
      </c>
      <c r="M94" s="66">
        <v>5.1856513530522341E-2</v>
      </c>
      <c r="N94" s="65">
        <v>6.3332925785548361E-2</v>
      </c>
      <c r="O94" s="65">
        <v>6.2632036783894618E-2</v>
      </c>
      <c r="P94" s="65">
        <v>0.11839730477680183</v>
      </c>
      <c r="Q94" s="65">
        <v>9.1009852216748774E-2</v>
      </c>
      <c r="R94" s="65">
        <v>5.9679767103347887E-2</v>
      </c>
      <c r="S94" s="65">
        <v>0.10185994257895394</v>
      </c>
      <c r="T94" s="65">
        <v>9.6515092628578825E-2</v>
      </c>
      <c r="U94" s="65">
        <v>7.1410547564976029E-2</v>
      </c>
      <c r="V94" s="69">
        <v>6.9616135328562131E-2</v>
      </c>
      <c r="W94" s="68">
        <v>4.5629863468255847</v>
      </c>
      <c r="X94" s="68">
        <v>5.8627043432607184</v>
      </c>
      <c r="Y94" s="68">
        <v>5.3426052894366425</v>
      </c>
      <c r="Z94" s="68">
        <v>7.4482624726613631</v>
      </c>
      <c r="AA94" s="68">
        <v>5.9186106806712058</v>
      </c>
      <c r="AB94" s="68">
        <v>5.0869194416123218</v>
      </c>
      <c r="AC94" s="68">
        <v>6.7718973415958335</v>
      </c>
      <c r="AD94" s="68">
        <v>7.2859178650084209</v>
      </c>
      <c r="AE94" s="68">
        <v>5.9111588246149163</v>
      </c>
      <c r="AF94" s="68">
        <v>5.6383621150868368</v>
      </c>
      <c r="AG94" s="66">
        <v>4.7668038408779152E-2</v>
      </c>
      <c r="AH94" s="65">
        <v>5.7813711374460071E-2</v>
      </c>
      <c r="AI94" s="65">
        <v>5.7424854194706144E-2</v>
      </c>
      <c r="AJ94" s="65">
        <v>0.11187966622749232</v>
      </c>
      <c r="AK94" s="65">
        <v>8.559919436052367E-2</v>
      </c>
      <c r="AL94" s="65">
        <v>5.4632867132867136E-2</v>
      </c>
      <c r="AM94" s="65">
        <v>9.4965803341181751E-2</v>
      </c>
      <c r="AN94" s="65">
        <v>8.8680772343623537E-2</v>
      </c>
      <c r="AO94" s="65">
        <v>6.4455081821217855E-2</v>
      </c>
      <c r="AP94" s="65">
        <v>6.2793091616150057E-2</v>
      </c>
    </row>
    <row r="95" spans="1:42" x14ac:dyDescent="0.3">
      <c r="A95" s="14">
        <v>874</v>
      </c>
      <c r="B95" s="40" t="s">
        <v>1476</v>
      </c>
      <c r="C95" s="65">
        <v>9.0909090909090905E-3</v>
      </c>
      <c r="D95" s="65">
        <v>1.1799410029498525E-2</v>
      </c>
      <c r="E95" s="65">
        <v>1.1976047904191617E-2</v>
      </c>
      <c r="F95" s="65">
        <v>1.7910447761194031E-2</v>
      </c>
      <c r="G95" s="65">
        <v>1.0238907849829351E-2</v>
      </c>
      <c r="H95" s="65">
        <v>1.1834319526627219E-2</v>
      </c>
      <c r="I95" s="65">
        <v>1.4204545454545454E-2</v>
      </c>
      <c r="J95" s="65">
        <v>6.369426751592357E-3</v>
      </c>
      <c r="K95" s="65">
        <v>1.9073569482288829E-2</v>
      </c>
      <c r="L95" s="69">
        <v>5.0704225352112678E-2</v>
      </c>
      <c r="M95" s="66">
        <v>6.7099567099567103E-2</v>
      </c>
      <c r="N95" s="65">
        <v>8.8688263409453003E-2</v>
      </c>
      <c r="O95" s="65">
        <v>8.6866597724922445E-2</v>
      </c>
      <c r="P95" s="65">
        <v>8.3738519719070773E-2</v>
      </c>
      <c r="Q95" s="65">
        <v>6.5541211519364442E-2</v>
      </c>
      <c r="R95" s="65">
        <v>7.1097372488408042E-2</v>
      </c>
      <c r="S95" s="65">
        <v>8.7861858811579485E-2</v>
      </c>
      <c r="T95" s="65">
        <v>8.3890890375707669E-2</v>
      </c>
      <c r="U95" s="65">
        <v>9.9686847599164921E-2</v>
      </c>
      <c r="V95" s="69">
        <v>9.4643785751430051E-2</v>
      </c>
      <c r="W95" s="68">
        <v>5.8008658008658012</v>
      </c>
      <c r="X95" s="68">
        <v>7.6888853379954476</v>
      </c>
      <c r="Y95" s="68">
        <v>7.4890549820730827</v>
      </c>
      <c r="Z95" s="68">
        <v>6.5828071957876739</v>
      </c>
      <c r="AA95" s="68">
        <v>5.5302303669535089</v>
      </c>
      <c r="AB95" s="68">
        <v>5.9263052961780822</v>
      </c>
      <c r="AC95" s="68">
        <v>7.3657313357034031</v>
      </c>
      <c r="AD95" s="68">
        <v>7.7521463624115317</v>
      </c>
      <c r="AE95" s="68">
        <v>8.0613278116876081</v>
      </c>
      <c r="AF95" s="68">
        <v>4.3939560399317372</v>
      </c>
      <c r="AG95" s="66">
        <v>5.8310376492194671E-2</v>
      </c>
      <c r="AH95" s="65">
        <v>7.6957695769576964E-2</v>
      </c>
      <c r="AI95" s="65">
        <v>7.5837742504409167E-2</v>
      </c>
      <c r="AJ95" s="65">
        <v>7.3650503202195794E-2</v>
      </c>
      <c r="AK95" s="65">
        <v>5.8517555266579972E-2</v>
      </c>
      <c r="AL95" s="65">
        <v>6.2308029837648091E-2</v>
      </c>
      <c r="AM95" s="65">
        <v>7.6691081430417918E-2</v>
      </c>
      <c r="AN95" s="65">
        <v>7.3105892778023929E-2</v>
      </c>
      <c r="AO95" s="65">
        <v>8.6727989487516421E-2</v>
      </c>
      <c r="AP95" s="65">
        <v>8.7796312554872691E-2</v>
      </c>
    </row>
    <row r="96" spans="1:42" x14ac:dyDescent="0.3">
      <c r="A96" s="14">
        <v>882</v>
      </c>
      <c r="B96" s="40" t="s">
        <v>1477</v>
      </c>
      <c r="C96" s="65">
        <v>8.368200836820083E-3</v>
      </c>
      <c r="D96" s="65">
        <v>3.6496350364963502E-3</v>
      </c>
      <c r="E96" s="65">
        <v>8.9686098654708519E-3</v>
      </c>
      <c r="F96" s="65">
        <v>2.3809523809523808E-2</v>
      </c>
      <c r="G96" s="65">
        <v>2.9268292682926831E-2</v>
      </c>
      <c r="H96" s="65">
        <v>3.2388663967611336E-2</v>
      </c>
      <c r="I96" s="65">
        <v>3.5714285714285712E-2</v>
      </c>
      <c r="J96" s="65">
        <v>2.3166023166023165E-2</v>
      </c>
      <c r="K96" s="65">
        <v>3.873239436619718E-2</v>
      </c>
      <c r="L96" s="69">
        <v>4.4715447154471545E-2</v>
      </c>
      <c r="M96" s="66">
        <v>0.12353269983230855</v>
      </c>
      <c r="N96" s="65">
        <v>0.13668671405139421</v>
      </c>
      <c r="O96" s="65">
        <v>0.12688507540301613</v>
      </c>
      <c r="P96" s="65">
        <v>0.17035175879396985</v>
      </c>
      <c r="Q96" s="65">
        <v>0.15718562874251496</v>
      </c>
      <c r="R96" s="65">
        <v>0.14206827309236947</v>
      </c>
      <c r="S96" s="65">
        <v>0.17501346257404415</v>
      </c>
      <c r="T96" s="65">
        <v>0.17074440395627277</v>
      </c>
      <c r="U96" s="65">
        <v>0.17460317460317459</v>
      </c>
      <c r="V96" s="69">
        <v>0.16546018614270941</v>
      </c>
      <c r="W96" s="68">
        <v>11.516449899548848</v>
      </c>
      <c r="X96" s="68">
        <v>13.303707901489787</v>
      </c>
      <c r="Y96" s="68">
        <v>11.791646553754529</v>
      </c>
      <c r="Z96" s="68">
        <v>14.654223498444605</v>
      </c>
      <c r="AA96" s="68">
        <v>12.791733605958813</v>
      </c>
      <c r="AB96" s="68">
        <v>10.967960912475814</v>
      </c>
      <c r="AC96" s="68">
        <v>13.929917685975845</v>
      </c>
      <c r="AD96" s="68">
        <v>14.75783807902496</v>
      </c>
      <c r="AE96" s="68">
        <v>13.587078023697741</v>
      </c>
      <c r="AF96" s="68">
        <v>12.074473898823786</v>
      </c>
      <c r="AG96" s="66">
        <v>0.10996055226824458</v>
      </c>
      <c r="AH96" s="65">
        <v>0.11935330480266286</v>
      </c>
      <c r="AI96" s="65">
        <v>0.11463187325256291</v>
      </c>
      <c r="AJ96" s="65">
        <v>0.15636363636363637</v>
      </c>
      <c r="AK96" s="65">
        <v>0.14531462200090539</v>
      </c>
      <c r="AL96" s="65">
        <v>0.12996873604287629</v>
      </c>
      <c r="AM96" s="65">
        <v>0.16001922152811149</v>
      </c>
      <c r="AN96" s="65">
        <v>0.15321100917431194</v>
      </c>
      <c r="AO96" s="65">
        <v>0.15735359856951275</v>
      </c>
      <c r="AP96" s="65">
        <v>0.1518348623853211</v>
      </c>
    </row>
    <row r="97" spans="1:42" x14ac:dyDescent="0.3">
      <c r="A97" s="14">
        <v>935</v>
      </c>
      <c r="B97" s="40" t="s">
        <v>1478</v>
      </c>
      <c r="C97" s="65">
        <v>9.6418732782369149E-3</v>
      </c>
      <c r="D97" s="65">
        <v>1.610305958132045E-2</v>
      </c>
      <c r="E97" s="65">
        <v>4.9916805324459234E-3</v>
      </c>
      <c r="F97" s="65">
        <v>2.0654044750430294E-2</v>
      </c>
      <c r="G97" s="65">
        <v>2.2033898305084745E-2</v>
      </c>
      <c r="H97" s="65">
        <v>2.2608695652173914E-2</v>
      </c>
      <c r="I97" s="65">
        <v>1.6920473773265651E-2</v>
      </c>
      <c r="J97" s="65">
        <v>3.5653650254668934E-2</v>
      </c>
      <c r="K97" s="65">
        <v>2.3224043715846996E-2</v>
      </c>
      <c r="L97" s="69">
        <v>1.3906447534766119E-2</v>
      </c>
      <c r="M97" s="66">
        <v>6.6694169416941701E-2</v>
      </c>
      <c r="N97" s="65">
        <v>7.1038251366120214E-2</v>
      </c>
      <c r="O97" s="65">
        <v>7.8316535004086085E-2</v>
      </c>
      <c r="P97" s="65">
        <v>9.8389261744966441E-2</v>
      </c>
      <c r="Q97" s="65">
        <v>9.254392032092959E-2</v>
      </c>
      <c r="R97" s="65">
        <v>7.1507454445057975E-2</v>
      </c>
      <c r="S97" s="65">
        <v>0.10063942174033917</v>
      </c>
      <c r="T97" s="65">
        <v>9.7491039426523304E-2</v>
      </c>
      <c r="U97" s="65">
        <v>7.7898295534582329E-2</v>
      </c>
      <c r="V97" s="69">
        <v>7.8841272211437954E-2</v>
      </c>
      <c r="W97" s="68">
        <v>5.705229613870479</v>
      </c>
      <c r="X97" s="68">
        <v>5.4935191784799757</v>
      </c>
      <c r="Y97" s="68">
        <v>7.3324854471640162</v>
      </c>
      <c r="Z97" s="68">
        <v>7.7735216994536147</v>
      </c>
      <c r="AA97" s="68">
        <v>7.0510022015844847</v>
      </c>
      <c r="AB97" s="68">
        <v>4.8898758792884065</v>
      </c>
      <c r="AC97" s="68">
        <v>8.3718947967073518</v>
      </c>
      <c r="AD97" s="68">
        <v>6.1837389171854369</v>
      </c>
      <c r="AE97" s="68">
        <v>5.4674251818735335</v>
      </c>
      <c r="AF97" s="68">
        <v>6.4934824676671834</v>
      </c>
      <c r="AG97" s="66">
        <v>6.1515378844711179E-2</v>
      </c>
      <c r="AH97" s="65">
        <v>6.674222390127188E-2</v>
      </c>
      <c r="AI97" s="65">
        <v>7.2768475387133325E-2</v>
      </c>
      <c r="AJ97" s="65">
        <v>9.2765533557464822E-2</v>
      </c>
      <c r="AK97" s="65">
        <v>8.7223430106151675E-2</v>
      </c>
      <c r="AL97" s="65">
        <v>6.7911497633968532E-2</v>
      </c>
      <c r="AM97" s="65">
        <v>9.4283879254977526E-2</v>
      </c>
      <c r="AN97" s="65">
        <v>9.2675832892649398E-2</v>
      </c>
      <c r="AO97" s="65">
        <v>7.278763887115311E-2</v>
      </c>
      <c r="AP97" s="65">
        <v>7.1981837606837601E-2</v>
      </c>
    </row>
    <row r="98" spans="1:42" x14ac:dyDescent="0.3">
      <c r="A98" s="14">
        <v>883</v>
      </c>
      <c r="B98" s="40" t="s">
        <v>1479</v>
      </c>
      <c r="C98" s="65">
        <v>0</v>
      </c>
      <c r="D98" s="65">
        <v>1.0471204188481676E-2</v>
      </c>
      <c r="E98" s="65">
        <v>4.7846889952153108E-3</v>
      </c>
      <c r="F98" s="65">
        <v>0.01</v>
      </c>
      <c r="G98" s="65">
        <v>1.4423076923076924E-2</v>
      </c>
      <c r="H98" s="65">
        <v>8.5836909871244635E-3</v>
      </c>
      <c r="I98" s="65">
        <v>7.8431372549019607E-3</v>
      </c>
      <c r="J98" s="65">
        <v>0</v>
      </c>
      <c r="K98" s="65">
        <v>1.1627906976744186E-2</v>
      </c>
      <c r="L98" s="69">
        <v>8.1632653061224497E-3</v>
      </c>
      <c r="M98" s="66">
        <v>2.2117962466487937E-2</v>
      </c>
      <c r="N98" s="65">
        <v>2.7759845061329891E-2</v>
      </c>
      <c r="O98" s="65">
        <v>2.5862068965517241E-2</v>
      </c>
      <c r="P98" s="65">
        <v>4.5335085413929041E-2</v>
      </c>
      <c r="Q98" s="65">
        <v>3.6483253588516749E-2</v>
      </c>
      <c r="R98" s="65">
        <v>3.8289725590299938E-2</v>
      </c>
      <c r="S98" s="65">
        <v>3.981723237597911E-2</v>
      </c>
      <c r="T98" s="65">
        <v>4.6997389033942558E-2</v>
      </c>
      <c r="U98" s="65">
        <v>4.8933500627352571E-2</v>
      </c>
      <c r="V98" s="69">
        <v>5.9800664451827246E-2</v>
      </c>
      <c r="W98" s="68">
        <v>2.2117962466487935</v>
      </c>
      <c r="X98" s="68">
        <v>1.7288640872848215</v>
      </c>
      <c r="Y98" s="68">
        <v>2.1077379970301928</v>
      </c>
      <c r="Z98" s="68">
        <v>3.5335085413929037</v>
      </c>
      <c r="AA98" s="68">
        <v>2.2060176665439823</v>
      </c>
      <c r="AB98" s="68">
        <v>2.9706034603175473</v>
      </c>
      <c r="AC98" s="68">
        <v>3.1974095121077148</v>
      </c>
      <c r="AD98" s="68">
        <v>4.6997389033942554</v>
      </c>
      <c r="AE98" s="68">
        <v>3.7305593650608384</v>
      </c>
      <c r="AF98" s="68">
        <v>5.1637399145704794</v>
      </c>
      <c r="AG98" s="66">
        <v>1.9819819819819819E-2</v>
      </c>
      <c r="AH98" s="65">
        <v>2.5862068965517241E-2</v>
      </c>
      <c r="AI98" s="65">
        <v>2.3296447291788001E-2</v>
      </c>
      <c r="AJ98" s="65">
        <v>4.1231126596980257E-2</v>
      </c>
      <c r="AK98" s="65">
        <v>3.4042553191489362E-2</v>
      </c>
      <c r="AL98" s="65">
        <v>3.4444444444444444E-2</v>
      </c>
      <c r="AM98" s="65">
        <v>3.5254616675993285E-2</v>
      </c>
      <c r="AN98" s="65">
        <v>4.1119360365505425E-2</v>
      </c>
      <c r="AO98" s="65">
        <v>4.3736501079913608E-2</v>
      </c>
      <c r="AP98" s="65">
        <v>5.2571428571428575E-2</v>
      </c>
    </row>
    <row r="99" spans="1:42" s="46" customFormat="1" ht="22.5" customHeight="1" x14ac:dyDescent="0.3">
      <c r="A99" s="58" t="s">
        <v>1480</v>
      </c>
      <c r="B99" s="46" t="s">
        <v>1480</v>
      </c>
      <c r="C99" s="59">
        <v>2.6673550163483051E-2</v>
      </c>
      <c r="D99" s="59">
        <v>2.8295415571052931E-2</v>
      </c>
      <c r="E99" s="59">
        <v>4.7471558758711063E-2</v>
      </c>
      <c r="F99" s="59">
        <v>5.2099721650732178E-2</v>
      </c>
      <c r="G99" s="59">
        <v>4.5625759416767921E-2</v>
      </c>
      <c r="H99" s="59">
        <v>5.4450448310670391E-2</v>
      </c>
      <c r="I99" s="59">
        <v>6.2543352601156066E-2</v>
      </c>
      <c r="J99" s="59">
        <v>5.3103964098728494E-2</v>
      </c>
      <c r="K99" s="59">
        <v>5.71334214002642E-2</v>
      </c>
      <c r="L99" s="73">
        <v>6.216899374097256E-2</v>
      </c>
      <c r="M99" s="70">
        <v>9.2803935099173701E-2</v>
      </c>
      <c r="N99" s="59">
        <v>0.10367036011080333</v>
      </c>
      <c r="O99" s="59">
        <v>0.12134418303769023</v>
      </c>
      <c r="P99" s="59">
        <v>0.13695571893779165</v>
      </c>
      <c r="Q99" s="59">
        <v>0.12609409190371992</v>
      </c>
      <c r="R99" s="59">
        <v>0.13015347320620721</v>
      </c>
      <c r="S99" s="59">
        <v>0.1499827764381674</v>
      </c>
      <c r="T99" s="59">
        <v>0.13972193101551894</v>
      </c>
      <c r="U99" s="59">
        <v>0.14094300360351217</v>
      </c>
      <c r="V99" s="73">
        <v>0.14473179597485536</v>
      </c>
      <c r="W99" s="72">
        <v>6.6130384935690651</v>
      </c>
      <c r="X99" s="72">
        <v>7.5374944539750395</v>
      </c>
      <c r="Y99" s="72">
        <v>7.3872624278979169</v>
      </c>
      <c r="Z99" s="72">
        <v>8.4855997287059477</v>
      </c>
      <c r="AA99" s="72">
        <v>8.0468332486952008</v>
      </c>
      <c r="AB99" s="72">
        <v>7.5703024895536819</v>
      </c>
      <c r="AC99" s="72">
        <v>8.7439423837011336</v>
      </c>
      <c r="AD99" s="72">
        <v>8.6617966916790436</v>
      </c>
      <c r="AE99" s="72">
        <v>8.3809582203247963</v>
      </c>
      <c r="AF99" s="72">
        <v>8.2562802233882788</v>
      </c>
      <c r="AG99" s="70">
        <v>7.7214334009465854E-2</v>
      </c>
      <c r="AH99" s="59">
        <v>8.6148244611582103E-2</v>
      </c>
      <c r="AI99" s="59">
        <v>0.10492380611934173</v>
      </c>
      <c r="AJ99" s="59">
        <v>0.11852825229960579</v>
      </c>
      <c r="AK99" s="59">
        <v>0.10842360851699664</v>
      </c>
      <c r="AL99" s="59">
        <v>0.11324882654008327</v>
      </c>
      <c r="AM99" s="59">
        <v>0.12990976645435245</v>
      </c>
      <c r="AN99" s="59">
        <v>0.11979938598348508</v>
      </c>
      <c r="AO99" s="59">
        <v>0.12123917853953958</v>
      </c>
      <c r="AP99" s="59">
        <v>0.1268197782971445</v>
      </c>
    </row>
    <row r="100" spans="1:42" s="46" customFormat="1" ht="22.5" customHeight="1" x14ac:dyDescent="0.3">
      <c r="A100" s="58" t="s">
        <v>1481</v>
      </c>
      <c r="B100" s="46" t="s">
        <v>1481</v>
      </c>
      <c r="C100" s="59">
        <v>2.7590154550658271E-2</v>
      </c>
      <c r="D100" s="59">
        <v>2.9512306289881496E-2</v>
      </c>
      <c r="E100" s="59">
        <v>4.8491510931965312E-2</v>
      </c>
      <c r="F100" s="59">
        <v>5.3011753183153772E-2</v>
      </c>
      <c r="G100" s="59">
        <v>4.6982335623159961E-2</v>
      </c>
      <c r="H100" s="59">
        <v>5.5879899916597163E-2</v>
      </c>
      <c r="I100" s="59">
        <v>6.6976744186046516E-2</v>
      </c>
      <c r="J100" s="59">
        <v>5.3118053118053121E-2</v>
      </c>
      <c r="K100" s="59">
        <v>6.0200292562169459E-2</v>
      </c>
      <c r="L100" s="73">
        <v>6.2362435803374909E-2</v>
      </c>
      <c r="M100" s="70">
        <v>7.5528071150639239E-2</v>
      </c>
      <c r="N100" s="59">
        <v>8.1330128205128208E-2</v>
      </c>
      <c r="O100" s="59">
        <v>0.10042581067802162</v>
      </c>
      <c r="P100" s="59">
        <v>0.11216277123173009</v>
      </c>
      <c r="Q100" s="59">
        <v>0.10265763418447107</v>
      </c>
      <c r="R100" s="59">
        <v>0.11345454545454546</v>
      </c>
      <c r="S100" s="59">
        <v>0.13201341840426231</v>
      </c>
      <c r="T100" s="59">
        <v>0.12629293832205338</v>
      </c>
      <c r="U100" s="59">
        <v>0.12230895127785471</v>
      </c>
      <c r="V100" s="73">
        <v>0.13357731015553523</v>
      </c>
      <c r="W100" s="72">
        <v>4.7937916599980968</v>
      </c>
      <c r="X100" s="72">
        <v>5.1817821915246709</v>
      </c>
      <c r="Y100" s="72">
        <v>5.1934299746056301</v>
      </c>
      <c r="Z100" s="72">
        <v>5.915101804857632</v>
      </c>
      <c r="AA100" s="72">
        <v>5.5675298561311113</v>
      </c>
      <c r="AB100" s="72">
        <v>5.7574645537948301</v>
      </c>
      <c r="AC100" s="72">
        <v>6.5036674218215795</v>
      </c>
      <c r="AD100" s="72">
        <v>7.3174885204000253</v>
      </c>
      <c r="AE100" s="72">
        <v>6.210865871568525</v>
      </c>
      <c r="AF100" s="72">
        <v>7.1214874352160313</v>
      </c>
      <c r="AG100" s="70">
        <v>5.7422060794742075E-2</v>
      </c>
      <c r="AH100" s="59">
        <v>6.2184237116874368E-2</v>
      </c>
      <c r="AI100" s="59">
        <v>8.2295753027460339E-2</v>
      </c>
      <c r="AJ100" s="59">
        <v>9.1776024304822984E-2</v>
      </c>
      <c r="AK100" s="59">
        <v>8.3347515316541859E-2</v>
      </c>
      <c r="AL100" s="59">
        <v>9.2907560166680836E-2</v>
      </c>
      <c r="AM100" s="59">
        <v>0.10851573331092719</v>
      </c>
      <c r="AN100" s="59">
        <v>0.10045850716675617</v>
      </c>
      <c r="AO100" s="59">
        <v>0.10002825656965245</v>
      </c>
      <c r="AP100" s="59">
        <v>0.10987669393236479</v>
      </c>
    </row>
    <row r="101" spans="1:42" x14ac:dyDescent="0.3">
      <c r="A101" s="14">
        <v>202</v>
      </c>
      <c r="B101" s="40" t="s">
        <v>1482</v>
      </c>
      <c r="C101" s="65">
        <v>3.8990825688073397E-2</v>
      </c>
      <c r="D101" s="65">
        <v>4.6052631578947366E-2</v>
      </c>
      <c r="E101" s="65">
        <v>6.535947712418301E-2</v>
      </c>
      <c r="F101" s="65">
        <v>6.6536203522504889E-2</v>
      </c>
      <c r="G101" s="65">
        <v>4.2084168336673347E-2</v>
      </c>
      <c r="H101" s="65">
        <v>4.5364891518737675E-2</v>
      </c>
      <c r="I101" s="65">
        <v>6.2745098039215685E-2</v>
      </c>
      <c r="J101" s="65">
        <v>4.7619047619047616E-2</v>
      </c>
      <c r="K101" s="65">
        <v>7.0075757575757569E-2</v>
      </c>
      <c r="L101" s="69">
        <v>5.2410901467505239E-2</v>
      </c>
      <c r="M101" s="66">
        <v>0.10465116279069768</v>
      </c>
      <c r="N101" s="65">
        <v>0.12487992315081652</v>
      </c>
      <c r="O101" s="65">
        <v>0.15678391959798996</v>
      </c>
      <c r="P101" s="65">
        <v>0.15789473684210525</v>
      </c>
      <c r="Q101" s="65">
        <v>0.15916230366492146</v>
      </c>
      <c r="R101" s="65">
        <v>0.12753623188405797</v>
      </c>
      <c r="S101" s="65">
        <v>0.18800813008130082</v>
      </c>
      <c r="T101" s="65">
        <v>0.15646940822467403</v>
      </c>
      <c r="U101" s="65">
        <v>0.16666666666666666</v>
      </c>
      <c r="V101" s="69">
        <v>0.1534446764091858</v>
      </c>
      <c r="W101" s="68">
        <v>6.5660337102624284</v>
      </c>
      <c r="X101" s="68">
        <v>7.8827291571869154</v>
      </c>
      <c r="Y101" s="68">
        <v>9.1424442473806948</v>
      </c>
      <c r="Z101" s="68">
        <v>9.1358533319600372</v>
      </c>
      <c r="AA101" s="68">
        <v>11.707813532824812</v>
      </c>
      <c r="AB101" s="68">
        <v>8.2171340365320287</v>
      </c>
      <c r="AC101" s="68">
        <v>12.526303204208514</v>
      </c>
      <c r="AD101" s="68">
        <v>10.885036060562642</v>
      </c>
      <c r="AE101" s="68">
        <v>9.6590909090909083</v>
      </c>
      <c r="AF101" s="68">
        <v>10.103377494168056</v>
      </c>
      <c r="AG101" s="66">
        <v>8.5149863760217978E-2</v>
      </c>
      <c r="AH101" s="65">
        <v>0.10086840347361389</v>
      </c>
      <c r="AI101" s="65">
        <v>0.12792297111416781</v>
      </c>
      <c r="AJ101" s="65">
        <v>0.12675116744496331</v>
      </c>
      <c r="AK101" s="65">
        <v>0.11898211829436038</v>
      </c>
      <c r="AL101" s="65">
        <v>0.10051880674448768</v>
      </c>
      <c r="AM101" s="65">
        <v>0.14524765729585007</v>
      </c>
      <c r="AN101" s="65">
        <v>0.11892247043363995</v>
      </c>
      <c r="AO101" s="65">
        <v>0.1332020997375328</v>
      </c>
      <c r="AP101" s="65">
        <v>0.11986062717770035</v>
      </c>
    </row>
    <row r="102" spans="1:42" x14ac:dyDescent="0.3">
      <c r="A102" s="14">
        <v>204</v>
      </c>
      <c r="B102" s="40" t="s">
        <v>1483</v>
      </c>
      <c r="C102" s="65">
        <v>2.1834061135371178E-2</v>
      </c>
      <c r="D102" s="65">
        <v>2.1359223300970873E-2</v>
      </c>
      <c r="E102" s="65">
        <v>3.7037037037037035E-2</v>
      </c>
      <c r="F102" s="65">
        <v>3.9170506912442393E-2</v>
      </c>
      <c r="G102" s="65">
        <v>6.1386138613861385E-2</v>
      </c>
      <c r="H102" s="65">
        <v>4.1666666666666664E-2</v>
      </c>
      <c r="I102" s="65">
        <v>6.0329067641681902E-2</v>
      </c>
      <c r="J102" s="65">
        <v>0.05</v>
      </c>
      <c r="K102" s="65">
        <v>4.5525902668759811E-2</v>
      </c>
      <c r="L102" s="69">
        <v>6.741573033707865E-2</v>
      </c>
      <c r="M102" s="66">
        <v>6.1627906976744189E-2</v>
      </c>
      <c r="N102" s="65">
        <v>6.4410480349344976E-2</v>
      </c>
      <c r="O102" s="65">
        <v>7.8199052132701424E-2</v>
      </c>
      <c r="P102" s="65">
        <v>8.8235294117647065E-2</v>
      </c>
      <c r="Q102" s="65">
        <v>0.10149942329873125</v>
      </c>
      <c r="R102" s="65">
        <v>0.10290556900726393</v>
      </c>
      <c r="S102" s="65">
        <v>0.14978902953586498</v>
      </c>
      <c r="T102" s="65">
        <v>0.12936344969199179</v>
      </c>
      <c r="U102" s="65">
        <v>0.11934552454282965</v>
      </c>
      <c r="V102" s="69">
        <v>0.13235294117647059</v>
      </c>
      <c r="W102" s="68">
        <v>3.9793845841373008</v>
      </c>
      <c r="X102" s="68">
        <v>4.305125704837411</v>
      </c>
      <c r="Y102" s="68">
        <v>4.116201509566439</v>
      </c>
      <c r="Z102" s="68">
        <v>4.9064787205204672</v>
      </c>
      <c r="AA102" s="68">
        <v>4.0113284684869868</v>
      </c>
      <c r="AB102" s="68">
        <v>6.1238902340597265</v>
      </c>
      <c r="AC102" s="68">
        <v>8.9459961894183078</v>
      </c>
      <c r="AD102" s="68">
        <v>7.9363449691991788</v>
      </c>
      <c r="AE102" s="68">
        <v>7.3819621874069847</v>
      </c>
      <c r="AF102" s="68">
        <v>6.4937210839391941</v>
      </c>
      <c r="AG102" s="66">
        <v>4.7799696509863432E-2</v>
      </c>
      <c r="AH102" s="65">
        <v>4.891684136967156E-2</v>
      </c>
      <c r="AI102" s="65">
        <v>6.3157894736842107E-2</v>
      </c>
      <c r="AJ102" s="65">
        <v>7.0723684210526314E-2</v>
      </c>
      <c r="AK102" s="65">
        <v>8.673469387755102E-2</v>
      </c>
      <c r="AL102" s="65">
        <v>7.9699248120300756E-2</v>
      </c>
      <c r="AM102" s="65">
        <v>0.11705685618729098</v>
      </c>
      <c r="AN102" s="65">
        <v>9.8494353826850692E-2</v>
      </c>
      <c r="AO102" s="65">
        <v>9.1288782816229111E-2</v>
      </c>
      <c r="AP102" s="65">
        <v>0.11044937736870601</v>
      </c>
    </row>
    <row r="103" spans="1:42" x14ac:dyDescent="0.3">
      <c r="A103" s="14">
        <v>205</v>
      </c>
      <c r="B103" s="40" t="s">
        <v>1484</v>
      </c>
      <c r="C103" s="65">
        <v>4.1775456919060053E-2</v>
      </c>
      <c r="D103" s="65">
        <v>4.5584045584045586E-2</v>
      </c>
      <c r="E103" s="65">
        <v>3.515625E-2</v>
      </c>
      <c r="F103" s="65">
        <v>5.6962025316455694E-2</v>
      </c>
      <c r="G103" s="65">
        <v>6.8571428571428575E-2</v>
      </c>
      <c r="H103" s="65">
        <v>7.6246334310850442E-2</v>
      </c>
      <c r="I103" s="65">
        <v>9.6045197740112997E-2</v>
      </c>
      <c r="J103" s="65">
        <v>5.4285714285714284E-2</v>
      </c>
      <c r="K103" s="65">
        <v>9.5360824742268036E-2</v>
      </c>
      <c r="L103" s="69">
        <v>9.9656357388316158E-2</v>
      </c>
      <c r="M103" s="66">
        <v>0.19774718397997496</v>
      </c>
      <c r="N103" s="65">
        <v>0.19298245614035087</v>
      </c>
      <c r="O103" s="65">
        <v>0.21942857142857142</v>
      </c>
      <c r="P103" s="65">
        <v>0.1983663943990665</v>
      </c>
      <c r="Q103" s="65">
        <v>0.25975773889636611</v>
      </c>
      <c r="R103" s="65">
        <v>0.286493860845839</v>
      </c>
      <c r="S103" s="65">
        <v>0.30013642564802184</v>
      </c>
      <c r="T103" s="65">
        <v>0.27756160830090792</v>
      </c>
      <c r="U103" s="65">
        <v>0.25790139064475348</v>
      </c>
      <c r="V103" s="69">
        <v>0.23067776456599287</v>
      </c>
      <c r="W103" s="68">
        <v>15.597172706091488</v>
      </c>
      <c r="X103" s="68">
        <v>14.739841055630528</v>
      </c>
      <c r="Y103" s="68">
        <v>18.427232142857143</v>
      </c>
      <c r="Z103" s="68">
        <v>14.140436908261082</v>
      </c>
      <c r="AA103" s="68">
        <v>19.118631032493756</v>
      </c>
      <c r="AB103" s="68">
        <v>21.024752653498858</v>
      </c>
      <c r="AC103" s="68">
        <v>20.409122790790885</v>
      </c>
      <c r="AD103" s="68">
        <v>22.327589401519365</v>
      </c>
      <c r="AE103" s="68">
        <v>16.254056590248545</v>
      </c>
      <c r="AF103" s="68">
        <v>13.102140717767671</v>
      </c>
      <c r="AG103" s="66">
        <v>0.14720812182741116</v>
      </c>
      <c r="AH103" s="65">
        <v>0.15008291873963517</v>
      </c>
      <c r="AI103" s="65">
        <v>0.17771883289124668</v>
      </c>
      <c r="AJ103" s="65">
        <v>0.16027280477408354</v>
      </c>
      <c r="AK103" s="65">
        <v>0.19853613906678866</v>
      </c>
      <c r="AL103" s="65">
        <v>0.21973929236499068</v>
      </c>
      <c r="AM103" s="65">
        <v>0.23367065317387303</v>
      </c>
      <c r="AN103" s="65">
        <v>0.20785013380909903</v>
      </c>
      <c r="AO103" s="65">
        <v>0.20441051738761662</v>
      </c>
      <c r="AP103" s="65">
        <v>0.19699646643109542</v>
      </c>
    </row>
    <row r="104" spans="1:42" x14ac:dyDescent="0.3">
      <c r="A104" s="14">
        <v>309</v>
      </c>
      <c r="B104" s="40" t="s">
        <v>1485</v>
      </c>
      <c r="C104" s="65">
        <v>1.9441069258809233E-2</v>
      </c>
      <c r="D104" s="65">
        <v>2.0942408376963352E-2</v>
      </c>
      <c r="E104" s="65">
        <v>2.4E-2</v>
      </c>
      <c r="F104" s="65">
        <v>2.7096774193548386E-2</v>
      </c>
      <c r="G104" s="65">
        <v>3.8147138964577658E-2</v>
      </c>
      <c r="H104" s="65">
        <v>3.3200531208499334E-2</v>
      </c>
      <c r="I104" s="65">
        <v>4.3156596794081382E-2</v>
      </c>
      <c r="J104" s="65">
        <v>4.8051948051948054E-2</v>
      </c>
      <c r="K104" s="65">
        <v>4.6620046620046623E-2</v>
      </c>
      <c r="L104" s="69">
        <v>4.2274052478134108E-2</v>
      </c>
      <c r="M104" s="66">
        <v>7.6119402985074622E-2</v>
      </c>
      <c r="N104" s="65">
        <v>8.8794926004228336E-2</v>
      </c>
      <c r="O104" s="65">
        <v>0.10760401721664276</v>
      </c>
      <c r="P104" s="65">
        <v>0.13886997957794417</v>
      </c>
      <c r="Q104" s="65">
        <v>0.11505588428665352</v>
      </c>
      <c r="R104" s="65">
        <v>0.14218328840970351</v>
      </c>
      <c r="S104" s="65">
        <v>0.15954415954415954</v>
      </c>
      <c r="T104" s="65">
        <v>0.16184573002754821</v>
      </c>
      <c r="U104" s="65">
        <v>0.15231316725978647</v>
      </c>
      <c r="V104" s="69">
        <v>0.16392363396971693</v>
      </c>
      <c r="W104" s="68">
        <v>5.6678333726265393</v>
      </c>
      <c r="X104" s="68">
        <v>6.7852517627264994</v>
      </c>
      <c r="Y104" s="68">
        <v>8.3604017216642763</v>
      </c>
      <c r="Z104" s="68">
        <v>11.177320538439577</v>
      </c>
      <c r="AA104" s="68">
        <v>7.6908745322075864</v>
      </c>
      <c r="AB104" s="68">
        <v>10.898275720120418</v>
      </c>
      <c r="AC104" s="68">
        <v>11.638756275007816</v>
      </c>
      <c r="AD104" s="68">
        <v>11.379378197560015</v>
      </c>
      <c r="AE104" s="68">
        <v>10.569312063973985</v>
      </c>
      <c r="AF104" s="68">
        <v>12.164958149158283</v>
      </c>
      <c r="AG104" s="66">
        <v>5.4553860379103099E-2</v>
      </c>
      <c r="AH104" s="65">
        <v>6.5048098946404037E-2</v>
      </c>
      <c r="AI104" s="65">
        <v>7.8358208955223885E-2</v>
      </c>
      <c r="AJ104" s="65">
        <v>0.10026737967914438</v>
      </c>
      <c r="AK104" s="65">
        <v>9.0022172949002222E-2</v>
      </c>
      <c r="AL104" s="65">
        <v>0.10549843540455968</v>
      </c>
      <c r="AM104" s="65">
        <v>0.11693002257336343</v>
      </c>
      <c r="AN104" s="65">
        <v>0.12241224122412241</v>
      </c>
      <c r="AO104" s="65">
        <v>0.11224038886433937</v>
      </c>
      <c r="AP104" s="65">
        <v>0.12607709750566892</v>
      </c>
    </row>
    <row r="105" spans="1:42" x14ac:dyDescent="0.3">
      <c r="A105" s="14">
        <v>206</v>
      </c>
      <c r="B105" s="40" t="s">
        <v>1486</v>
      </c>
      <c r="C105" s="65">
        <v>3.0364372469635626E-2</v>
      </c>
      <c r="D105" s="65">
        <v>1.9713261648745518E-2</v>
      </c>
      <c r="E105" s="65">
        <v>4.5544554455445543E-2</v>
      </c>
      <c r="F105" s="65">
        <v>3.9337474120082816E-2</v>
      </c>
      <c r="G105" s="65">
        <v>4.1152263374485597E-2</v>
      </c>
      <c r="H105" s="65">
        <v>5.565217391304348E-2</v>
      </c>
      <c r="I105" s="65">
        <v>0.04</v>
      </c>
      <c r="J105" s="65">
        <v>5.7093425605536333E-2</v>
      </c>
      <c r="K105" s="65">
        <v>4.6774193548387098E-2</v>
      </c>
      <c r="L105" s="69">
        <v>5.5910543130990413E-2</v>
      </c>
      <c r="M105" s="66">
        <v>2.9966703662597113E-2</v>
      </c>
      <c r="N105" s="65">
        <v>3.4151547491995733E-2</v>
      </c>
      <c r="O105" s="65">
        <v>4.8466864490603362E-2</v>
      </c>
      <c r="P105" s="65">
        <v>6.0483870967741937E-2</v>
      </c>
      <c r="Q105" s="65">
        <v>6.3343717549325024E-2</v>
      </c>
      <c r="R105" s="65">
        <v>7.1343638525564801E-2</v>
      </c>
      <c r="S105" s="65">
        <v>6.2814070351758788E-2</v>
      </c>
      <c r="T105" s="65">
        <v>7.6404494382022473E-2</v>
      </c>
      <c r="U105" s="65">
        <v>7.5995174909529548E-2</v>
      </c>
      <c r="V105" s="69">
        <v>9.1470951792336219E-2</v>
      </c>
      <c r="W105" s="68">
        <v>-3.9766880703851273E-2</v>
      </c>
      <c r="X105" s="68">
        <v>1.4438285843250216</v>
      </c>
      <c r="Y105" s="68">
        <v>0.29223100351578185</v>
      </c>
      <c r="Z105" s="68">
        <v>2.1146396847659119</v>
      </c>
      <c r="AA105" s="68">
        <v>2.2191454174839427</v>
      </c>
      <c r="AB105" s="68">
        <v>1.569146461252132</v>
      </c>
      <c r="AC105" s="68">
        <v>2.2814070351758788</v>
      </c>
      <c r="AD105" s="68">
        <v>1.931106877648614</v>
      </c>
      <c r="AE105" s="68">
        <v>2.9220981361142448</v>
      </c>
      <c r="AF105" s="68">
        <v>3.5560408661345808</v>
      </c>
      <c r="AG105" s="66">
        <v>3.0107526881720432E-2</v>
      </c>
      <c r="AH105" s="65">
        <v>2.8762541806020066E-2</v>
      </c>
      <c r="AI105" s="65">
        <v>4.7493403693931395E-2</v>
      </c>
      <c r="AJ105" s="65">
        <v>5.3559322033898307E-2</v>
      </c>
      <c r="AK105" s="65">
        <v>5.5900621118012424E-2</v>
      </c>
      <c r="AL105" s="65">
        <v>6.4971751412429377E-2</v>
      </c>
      <c r="AM105" s="65">
        <v>5.3245805981035739E-2</v>
      </c>
      <c r="AN105" s="65">
        <v>6.8801089918256134E-2</v>
      </c>
      <c r="AO105" s="65">
        <v>6.3492063492063489E-2</v>
      </c>
      <c r="AP105" s="65">
        <v>7.5958188153310111E-2</v>
      </c>
    </row>
    <row r="106" spans="1:42" x14ac:dyDescent="0.3">
      <c r="A106" s="14">
        <v>207</v>
      </c>
      <c r="B106" s="40" t="s">
        <v>1487</v>
      </c>
      <c r="C106" s="65">
        <v>4.5454545454545456E-2</v>
      </c>
      <c r="D106" s="65">
        <v>5.1948051948051951E-2</v>
      </c>
      <c r="E106" s="65">
        <v>7.4324324324324328E-2</v>
      </c>
      <c r="F106" s="65">
        <v>0.11971830985915492</v>
      </c>
      <c r="G106" s="65">
        <v>0.1310344827586207</v>
      </c>
      <c r="H106" s="65">
        <v>6.7226890756302518E-2</v>
      </c>
      <c r="I106" s="65">
        <v>7.3770491803278687E-2</v>
      </c>
      <c r="J106" s="65">
        <v>0.10891089108910891</v>
      </c>
      <c r="K106" s="65">
        <v>0.11650485436893204</v>
      </c>
      <c r="L106" s="69">
        <v>7.5342465753424653E-2</v>
      </c>
      <c r="M106" s="66">
        <v>0.14908256880733944</v>
      </c>
      <c r="N106" s="65">
        <v>0.14123006833712984</v>
      </c>
      <c r="O106" s="65">
        <v>0.18954248366013071</v>
      </c>
      <c r="P106" s="65">
        <v>0.21461187214611871</v>
      </c>
      <c r="Q106" s="65">
        <v>0.17351598173515981</v>
      </c>
      <c r="R106" s="65">
        <v>0.2072892938496583</v>
      </c>
      <c r="S106" s="65">
        <v>0.22912205567451821</v>
      </c>
      <c r="T106" s="65">
        <v>0.21330724070450097</v>
      </c>
      <c r="U106" s="65">
        <v>0.21499013806706113</v>
      </c>
      <c r="V106" s="69">
        <v>0.23164763458401305</v>
      </c>
      <c r="W106" s="68">
        <v>10.362802335279399</v>
      </c>
      <c r="X106" s="68">
        <v>8.9282016389077885</v>
      </c>
      <c r="Y106" s="68">
        <v>11.521815933580639</v>
      </c>
      <c r="Z106" s="68">
        <v>9.4893562286963782</v>
      </c>
      <c r="AA106" s="68">
        <v>4.2481498976539109</v>
      </c>
      <c r="AB106" s="68">
        <v>14.006240309335578</v>
      </c>
      <c r="AC106" s="68">
        <v>15.535156387123953</v>
      </c>
      <c r="AD106" s="68">
        <v>10.439634961539205</v>
      </c>
      <c r="AE106" s="68">
        <v>9.8485283698129091</v>
      </c>
      <c r="AF106" s="68">
        <v>15.63051688305884</v>
      </c>
      <c r="AG106" s="66">
        <v>0.12203389830508475</v>
      </c>
      <c r="AH106" s="65">
        <v>0.11804384485666104</v>
      </c>
      <c r="AI106" s="65">
        <v>0.16144975288303129</v>
      </c>
      <c r="AJ106" s="65">
        <v>0.19137931034482758</v>
      </c>
      <c r="AK106" s="65">
        <v>0.16295025728987994</v>
      </c>
      <c r="AL106" s="65">
        <v>0.17741935483870969</v>
      </c>
      <c r="AM106" s="65">
        <v>0.19694397283531409</v>
      </c>
      <c r="AN106" s="65">
        <v>0.19607843137254902</v>
      </c>
      <c r="AO106" s="65">
        <v>0.19836065573770492</v>
      </c>
      <c r="AP106" s="65">
        <v>0.20158102766798419</v>
      </c>
    </row>
    <row r="107" spans="1:42" x14ac:dyDescent="0.3">
      <c r="A107" s="14">
        <v>208</v>
      </c>
      <c r="B107" s="40" t="s">
        <v>1488</v>
      </c>
      <c r="C107" s="65">
        <v>2.2184300341296929E-2</v>
      </c>
      <c r="D107" s="65">
        <v>2.1660649819494584E-2</v>
      </c>
      <c r="E107" s="65">
        <v>2.6229508196721311E-2</v>
      </c>
      <c r="F107" s="65">
        <v>3.5256410256410256E-2</v>
      </c>
      <c r="G107" s="65">
        <v>2.0637898686679174E-2</v>
      </c>
      <c r="H107" s="65">
        <v>3.0888030888030889E-2</v>
      </c>
      <c r="I107" s="65">
        <v>6.2E-2</v>
      </c>
      <c r="J107" s="65">
        <v>5.9523809523809521E-2</v>
      </c>
      <c r="K107" s="65">
        <v>5.4574638844301769E-2</v>
      </c>
      <c r="L107" s="69">
        <v>5.6451612903225805E-2</v>
      </c>
      <c r="M107" s="66">
        <v>4.9768518518518517E-2</v>
      </c>
      <c r="N107" s="65">
        <v>4.9180327868852458E-2</v>
      </c>
      <c r="O107" s="65">
        <v>5.6541019955654102E-2</v>
      </c>
      <c r="P107" s="65">
        <v>8.2589285714285712E-2</v>
      </c>
      <c r="Q107" s="65">
        <v>6.540284360189573E-2</v>
      </c>
      <c r="R107" s="65">
        <v>6.624888093106536E-2</v>
      </c>
      <c r="S107" s="65">
        <v>8.1952920662598086E-2</v>
      </c>
      <c r="T107" s="65">
        <v>8.6220789685737306E-2</v>
      </c>
      <c r="U107" s="65">
        <v>0.10149488591660111</v>
      </c>
      <c r="V107" s="69">
        <v>0.11182108626198083</v>
      </c>
      <c r="W107" s="68">
        <v>2.7584218177221587</v>
      </c>
      <c r="X107" s="68">
        <v>2.7519678049357874</v>
      </c>
      <c r="Y107" s="68">
        <v>3.031151175893279</v>
      </c>
      <c r="Z107" s="68">
        <v>4.7332875457875456</v>
      </c>
      <c r="AA107" s="68">
        <v>4.476494491521656</v>
      </c>
      <c r="AB107" s="68">
        <v>3.5360850043034473</v>
      </c>
      <c r="AC107" s="68">
        <v>1.9952920662598086</v>
      </c>
      <c r="AD107" s="68">
        <v>2.6696980161927786</v>
      </c>
      <c r="AE107" s="68">
        <v>4.6920247072299341</v>
      </c>
      <c r="AF107" s="68">
        <v>5.5369473358755021</v>
      </c>
      <c r="AG107" s="66">
        <v>3.8620689655172416E-2</v>
      </c>
      <c r="AH107" s="65">
        <v>3.880190605854323E-2</v>
      </c>
      <c r="AI107" s="65">
        <v>4.431216931216931E-2</v>
      </c>
      <c r="AJ107" s="65">
        <v>6.3157894736842107E-2</v>
      </c>
      <c r="AK107" s="65">
        <v>5.0377833753148617E-2</v>
      </c>
      <c r="AL107" s="65">
        <v>5.5045871559633031E-2</v>
      </c>
      <c r="AM107" s="65">
        <v>7.5895567698846381E-2</v>
      </c>
      <c r="AN107" s="65">
        <v>7.7638053581191913E-2</v>
      </c>
      <c r="AO107" s="65">
        <v>8.6061246040126715E-2</v>
      </c>
      <c r="AP107" s="65">
        <v>9.3482905982905984E-2</v>
      </c>
    </row>
    <row r="108" spans="1:42" x14ac:dyDescent="0.3">
      <c r="A108" s="14">
        <v>209</v>
      </c>
      <c r="B108" s="40" t="s">
        <v>1489</v>
      </c>
      <c r="C108" s="65">
        <v>2.7397260273972601E-2</v>
      </c>
      <c r="D108" s="65">
        <v>2.3381294964028777E-2</v>
      </c>
      <c r="E108" s="65">
        <v>3.888888888888889E-2</v>
      </c>
      <c r="F108" s="65">
        <v>4.7528517110266157E-2</v>
      </c>
      <c r="G108" s="65">
        <v>3.8461538461538464E-2</v>
      </c>
      <c r="H108" s="65">
        <v>5.2060737527114966E-2</v>
      </c>
      <c r="I108" s="65">
        <v>3.2854209445585217E-2</v>
      </c>
      <c r="J108" s="65">
        <v>3.7313432835820892E-2</v>
      </c>
      <c r="K108" s="65">
        <v>3.1358885017421602E-2</v>
      </c>
      <c r="L108" s="69">
        <v>2.3904382470119521E-2</v>
      </c>
      <c r="M108" s="66">
        <v>6.8567961165048541E-2</v>
      </c>
      <c r="N108" s="65">
        <v>7.806031933767002E-2</v>
      </c>
      <c r="O108" s="65">
        <v>8.0372743156668605E-2</v>
      </c>
      <c r="P108" s="65">
        <v>9.9703264094955488E-2</v>
      </c>
      <c r="Q108" s="65">
        <v>9.3975903614457831E-2</v>
      </c>
      <c r="R108" s="65">
        <v>7.3114565342544624E-2</v>
      </c>
      <c r="S108" s="65">
        <v>0.10051399200456881</v>
      </c>
      <c r="T108" s="65">
        <v>9.1907514450867048E-2</v>
      </c>
      <c r="U108" s="65">
        <v>8.3287062742920595E-2</v>
      </c>
      <c r="V108" s="69">
        <v>8.0254041570438805E-2</v>
      </c>
      <c r="W108" s="68">
        <v>4.1170700891075942</v>
      </c>
      <c r="X108" s="68">
        <v>5.4679024373641241</v>
      </c>
      <c r="Y108" s="68">
        <v>4.1483854267779714</v>
      </c>
      <c r="Z108" s="68">
        <v>5.2174746984689335</v>
      </c>
      <c r="AA108" s="68">
        <v>5.5514365152919369</v>
      </c>
      <c r="AB108" s="68">
        <v>2.105382781542966</v>
      </c>
      <c r="AC108" s="68">
        <v>6.7659782558983599</v>
      </c>
      <c r="AD108" s="68">
        <v>5.4594081615046157</v>
      </c>
      <c r="AE108" s="68">
        <v>5.1928177725498994</v>
      </c>
      <c r="AF108" s="68">
        <v>5.6349659100319283</v>
      </c>
      <c r="AG108" s="66">
        <v>5.779569892473118E-2</v>
      </c>
      <c r="AH108" s="65">
        <v>6.4530485091232756E-2</v>
      </c>
      <c r="AI108" s="65">
        <v>7.0447496677004867E-2</v>
      </c>
      <c r="AJ108" s="65">
        <v>8.7290818634102221E-2</v>
      </c>
      <c r="AK108" s="65">
        <v>8.1244196843082636E-2</v>
      </c>
      <c r="AL108" s="65">
        <v>6.8698817106460419E-2</v>
      </c>
      <c r="AM108" s="65">
        <v>8.5790884718498661E-2</v>
      </c>
      <c r="AN108" s="65">
        <v>7.899382171226832E-2</v>
      </c>
      <c r="AO108" s="65">
        <v>7.0736842105263154E-2</v>
      </c>
      <c r="AP108" s="65">
        <v>6.7591763652640996E-2</v>
      </c>
    </row>
    <row r="109" spans="1:42" x14ac:dyDescent="0.3">
      <c r="A109" s="14">
        <v>316</v>
      </c>
      <c r="B109" s="40" t="s">
        <v>1490</v>
      </c>
      <c r="C109" s="65">
        <v>1.8328445747800588E-2</v>
      </c>
      <c r="D109" s="65">
        <v>2.6708562450903379E-2</v>
      </c>
      <c r="E109" s="65">
        <v>5.9166666666666666E-2</v>
      </c>
      <c r="F109" s="65">
        <v>5.6876061120543296E-2</v>
      </c>
      <c r="G109" s="65">
        <v>4.3699927166788055E-2</v>
      </c>
      <c r="H109" s="65">
        <v>5.3888130968622099E-2</v>
      </c>
      <c r="I109" s="65">
        <v>7.5235109717868343E-2</v>
      </c>
      <c r="J109" s="65">
        <v>6.0451565914056808E-2</v>
      </c>
      <c r="K109" s="65">
        <v>6.0266292922214436E-2</v>
      </c>
      <c r="L109" s="69">
        <v>7.4159021406727824E-2</v>
      </c>
      <c r="M109" s="66">
        <v>6.0331019754404698E-2</v>
      </c>
      <c r="N109" s="65">
        <v>5.8879846816658692E-2</v>
      </c>
      <c r="O109" s="65">
        <v>8.1989866421004143E-2</v>
      </c>
      <c r="P109" s="65">
        <v>9.1901728844404007E-2</v>
      </c>
      <c r="Q109" s="65">
        <v>6.9701280227596016E-2</v>
      </c>
      <c r="R109" s="65">
        <v>9.1516709511568123E-2</v>
      </c>
      <c r="S109" s="65">
        <v>9.5125414103170852E-2</v>
      </c>
      <c r="T109" s="65">
        <v>9.2903828197945848E-2</v>
      </c>
      <c r="U109" s="65">
        <v>8.6610486891385771E-2</v>
      </c>
      <c r="V109" s="69">
        <v>0.10152990264255911</v>
      </c>
      <c r="W109" s="68">
        <v>4.2002574006604103</v>
      </c>
      <c r="X109" s="68">
        <v>3.217128436575531</v>
      </c>
      <c r="Y109" s="68">
        <v>2.2823199754337478</v>
      </c>
      <c r="Z109" s="68">
        <v>3.5025667723860709</v>
      </c>
      <c r="AA109" s="68">
        <v>2.6001353060807961</v>
      </c>
      <c r="AB109" s="68">
        <v>3.7628578542946025</v>
      </c>
      <c r="AC109" s="68">
        <v>1.9890304385302509</v>
      </c>
      <c r="AD109" s="68">
        <v>3.245226228388904</v>
      </c>
      <c r="AE109" s="68">
        <v>2.6344193969171337</v>
      </c>
      <c r="AF109" s="68">
        <v>2.7370881235831286</v>
      </c>
      <c r="AG109" s="66">
        <v>4.2632066728452274E-2</v>
      </c>
      <c r="AH109" s="65">
        <v>4.6698393813206424E-2</v>
      </c>
      <c r="AI109" s="65">
        <v>7.3865321862948682E-2</v>
      </c>
      <c r="AJ109" s="65">
        <v>7.9680094786729855E-2</v>
      </c>
      <c r="AK109" s="65">
        <v>5.9448592762780014E-2</v>
      </c>
      <c r="AL109" s="65">
        <v>7.5344473761360303E-2</v>
      </c>
      <c r="AM109" s="65">
        <v>8.7636470935379171E-2</v>
      </c>
      <c r="AN109" s="65">
        <v>8.0227596017069705E-2</v>
      </c>
      <c r="AO109" s="65">
        <v>7.6059500420993548E-2</v>
      </c>
      <c r="AP109" s="65">
        <v>9.1197691197691194E-2</v>
      </c>
    </row>
    <row r="110" spans="1:42" x14ac:dyDescent="0.3">
      <c r="A110" s="14">
        <v>210</v>
      </c>
      <c r="B110" s="40" t="s">
        <v>1491</v>
      </c>
      <c r="C110" s="65">
        <v>2.4975984630163303E-2</v>
      </c>
      <c r="D110" s="65">
        <v>2.1486123545210387E-2</v>
      </c>
      <c r="E110" s="65">
        <v>3.4981905910735828E-2</v>
      </c>
      <c r="F110" s="65">
        <v>3.7760416666666664E-2</v>
      </c>
      <c r="G110" s="65">
        <v>3.2078103207810321E-2</v>
      </c>
      <c r="H110" s="65">
        <v>3.6939313984168866E-2</v>
      </c>
      <c r="I110" s="65">
        <v>4.6539379474940336E-2</v>
      </c>
      <c r="J110" s="65">
        <v>4.3256997455470736E-2</v>
      </c>
      <c r="K110" s="65">
        <v>6.8181818181818177E-2</v>
      </c>
      <c r="L110" s="69">
        <v>4.7987616099071206E-2</v>
      </c>
      <c r="M110" s="66">
        <v>3.5714285714285712E-2</v>
      </c>
      <c r="N110" s="65">
        <v>5.7661927330173779E-2</v>
      </c>
      <c r="O110" s="65">
        <v>5.3475935828877004E-2</v>
      </c>
      <c r="P110" s="65">
        <v>7.7692760447321957E-2</v>
      </c>
      <c r="Q110" s="65">
        <v>5.6047197640117993E-2</v>
      </c>
      <c r="R110" s="65">
        <v>7.134146341463414E-2</v>
      </c>
      <c r="S110" s="65">
        <v>8.0078125E-2</v>
      </c>
      <c r="T110" s="65">
        <v>0.10214703968770332</v>
      </c>
      <c r="U110" s="65">
        <v>9.632446134347275E-2</v>
      </c>
      <c r="V110" s="69">
        <v>0.10063990692262943</v>
      </c>
      <c r="W110" s="68">
        <v>1.073830108412241</v>
      </c>
      <c r="X110" s="68">
        <v>3.6175803784963394</v>
      </c>
      <c r="Y110" s="68">
        <v>1.8494029918141177</v>
      </c>
      <c r="Z110" s="68">
        <v>3.9932343780655293</v>
      </c>
      <c r="AA110" s="68">
        <v>2.3969094432307672</v>
      </c>
      <c r="AB110" s="68">
        <v>3.4402149430465276</v>
      </c>
      <c r="AC110" s="68">
        <v>3.3538745525059666</v>
      </c>
      <c r="AD110" s="68">
        <v>5.8890042232232584</v>
      </c>
      <c r="AE110" s="68">
        <v>2.8142643161654575</v>
      </c>
      <c r="AF110" s="68">
        <v>5.2652290823558223</v>
      </c>
      <c r="AG110" s="66">
        <v>3.0856149500217298E-2</v>
      </c>
      <c r="AH110" s="65">
        <v>4.0704993705413348E-2</v>
      </c>
      <c r="AI110" s="65">
        <v>4.6881720430107528E-2</v>
      </c>
      <c r="AJ110" s="65">
        <v>6.5261451155249284E-2</v>
      </c>
      <c r="AK110" s="65">
        <v>4.8922056384742951E-2</v>
      </c>
      <c r="AL110" s="65">
        <v>6.0467055879899916E-2</v>
      </c>
      <c r="AM110" s="65">
        <v>6.8239258635214822E-2</v>
      </c>
      <c r="AN110" s="65">
        <v>8.2221265604821347E-2</v>
      </c>
      <c r="AO110" s="65">
        <v>8.6919831223628688E-2</v>
      </c>
      <c r="AP110" s="65">
        <v>8.6257928118393237E-2</v>
      </c>
    </row>
    <row r="111" spans="1:42" x14ac:dyDescent="0.3">
      <c r="A111" s="14">
        <v>211</v>
      </c>
      <c r="B111" s="40" t="s">
        <v>1492</v>
      </c>
      <c r="C111" s="65">
        <v>1.7208413001912046E-2</v>
      </c>
      <c r="D111" s="65">
        <v>2.621951219512195E-2</v>
      </c>
      <c r="E111" s="65">
        <v>5.9085133418043202E-2</v>
      </c>
      <c r="F111" s="65">
        <v>5.6015276893698285E-2</v>
      </c>
      <c r="G111" s="65">
        <v>5.241660993873383E-2</v>
      </c>
      <c r="H111" s="65">
        <v>7.3539518900343645E-2</v>
      </c>
      <c r="I111" s="65">
        <v>8.3387201034259853E-2</v>
      </c>
      <c r="J111" s="65">
        <v>4.1206769683590876E-2</v>
      </c>
      <c r="K111" s="65">
        <v>5.0401753104455806E-2</v>
      </c>
      <c r="L111" s="69">
        <v>6.7696835908756442E-2</v>
      </c>
      <c r="M111" s="66">
        <v>3.5560344827586209E-2</v>
      </c>
      <c r="N111" s="65">
        <v>4.9079754601226995E-2</v>
      </c>
      <c r="O111" s="65">
        <v>7.7689243027888447E-2</v>
      </c>
      <c r="P111" s="65">
        <v>9.1976516634050876E-2</v>
      </c>
      <c r="Q111" s="65">
        <v>7.7742279020234298E-2</v>
      </c>
      <c r="R111" s="65">
        <v>8.7771203155818545E-2</v>
      </c>
      <c r="S111" s="65">
        <v>0.12237093690248566</v>
      </c>
      <c r="T111" s="65">
        <v>7.5268817204301078E-2</v>
      </c>
      <c r="U111" s="65">
        <v>7.8792958927074608E-2</v>
      </c>
      <c r="V111" s="69">
        <v>9.5115681233933158E-2</v>
      </c>
      <c r="W111" s="68">
        <v>1.8351931825674164</v>
      </c>
      <c r="X111" s="68">
        <v>2.2860242406105047</v>
      </c>
      <c r="Y111" s="68">
        <v>1.8604109609845245</v>
      </c>
      <c r="Z111" s="68">
        <v>3.5961239740352591</v>
      </c>
      <c r="AA111" s="68">
        <v>2.5325669081500468</v>
      </c>
      <c r="AB111" s="68">
        <v>1.4231684255474899</v>
      </c>
      <c r="AC111" s="68">
        <v>3.8983735868225802</v>
      </c>
      <c r="AD111" s="68">
        <v>3.4062047520710204</v>
      </c>
      <c r="AE111" s="68">
        <v>2.8391205822618804</v>
      </c>
      <c r="AF111" s="68">
        <v>2.7418845325176715</v>
      </c>
      <c r="AG111" s="66">
        <v>2.4028834601521828E-2</v>
      </c>
      <c r="AH111" s="65">
        <v>3.4759358288770054E-2</v>
      </c>
      <c r="AI111" s="65">
        <v>6.6330488750969738E-2</v>
      </c>
      <c r="AJ111" s="65">
        <v>7.0188970304666407E-2</v>
      </c>
      <c r="AK111" s="65">
        <v>6.229235880398671E-2</v>
      </c>
      <c r="AL111" s="65">
        <v>7.9384366140137705E-2</v>
      </c>
      <c r="AM111" s="65">
        <v>9.9112996529116856E-2</v>
      </c>
      <c r="AN111" s="65">
        <v>5.6565656565656569E-2</v>
      </c>
      <c r="AO111" s="65">
        <v>6.362217017954723E-2</v>
      </c>
      <c r="AP111" s="65">
        <v>8.0364212193190815E-2</v>
      </c>
    </row>
    <row r="112" spans="1:42" x14ac:dyDescent="0.3">
      <c r="A112" s="14">
        <v>212</v>
      </c>
      <c r="B112" s="40" t="s">
        <v>1493</v>
      </c>
      <c r="C112" s="65">
        <v>3.4013605442176874E-2</v>
      </c>
      <c r="D112" s="65">
        <v>1.8912529550827423E-2</v>
      </c>
      <c r="E112" s="65">
        <v>5.0343249427917618E-2</v>
      </c>
      <c r="F112" s="65">
        <v>5.7142857142857141E-2</v>
      </c>
      <c r="G112" s="65">
        <v>4.0404040404040407E-2</v>
      </c>
      <c r="H112" s="65">
        <v>6.7146282973621102E-2</v>
      </c>
      <c r="I112" s="65">
        <v>5.9770114942528735E-2</v>
      </c>
      <c r="J112" s="65">
        <v>5.4298642533936653E-2</v>
      </c>
      <c r="K112" s="65">
        <v>8.9005235602094238E-2</v>
      </c>
      <c r="L112" s="69">
        <v>6.4690026954177901E-2</v>
      </c>
      <c r="M112" s="66">
        <v>8.9459084604715675E-2</v>
      </c>
      <c r="N112" s="65">
        <v>9.021512838306732E-2</v>
      </c>
      <c r="O112" s="65">
        <v>0.12274368231046931</v>
      </c>
      <c r="P112" s="65">
        <v>0.11900191938579655</v>
      </c>
      <c r="Q112" s="65">
        <v>0.11839464882943143</v>
      </c>
      <c r="R112" s="65">
        <v>0.14158686730506156</v>
      </c>
      <c r="S112" s="65">
        <v>0.14982817869415807</v>
      </c>
      <c r="T112" s="65">
        <v>0.16206652512384997</v>
      </c>
      <c r="U112" s="65">
        <v>0.13825503355704699</v>
      </c>
      <c r="V112" s="69">
        <v>0.17791842475386779</v>
      </c>
      <c r="W112" s="68">
        <v>5.5445479162538804</v>
      </c>
      <c r="X112" s="68">
        <v>7.1302598832239896</v>
      </c>
      <c r="Y112" s="68">
        <v>7.2400432882551682</v>
      </c>
      <c r="Z112" s="68">
        <v>6.18590622429394</v>
      </c>
      <c r="AA112" s="68">
        <v>7.7990608425391015</v>
      </c>
      <c r="AB112" s="68">
        <v>7.444058433144046</v>
      </c>
      <c r="AC112" s="68">
        <v>9.0058063751629334</v>
      </c>
      <c r="AD112" s="68">
        <v>10.776788258991331</v>
      </c>
      <c r="AE112" s="68">
        <v>4.9249797954952754</v>
      </c>
      <c r="AF112" s="68">
        <v>11.322839779968989</v>
      </c>
      <c r="AG112" s="66">
        <v>7.647371216144451E-2</v>
      </c>
      <c r="AH112" s="65">
        <v>7.4034334763948495E-2</v>
      </c>
      <c r="AI112" s="65">
        <v>0.10537870472008781</v>
      </c>
      <c r="AJ112" s="65">
        <v>0.1059001512859304</v>
      </c>
      <c r="AK112" s="65">
        <v>0.10206240084611316</v>
      </c>
      <c r="AL112" s="65">
        <v>0.12506652474720595</v>
      </c>
      <c r="AM112" s="65">
        <v>0.1291005291005291</v>
      </c>
      <c r="AN112" s="65">
        <v>0.13638814016172507</v>
      </c>
      <c r="AO112" s="65">
        <v>0.12820512820512819</v>
      </c>
      <c r="AP112" s="65">
        <v>0.15448968209704406</v>
      </c>
    </row>
    <row r="113" spans="1:42" x14ac:dyDescent="0.3">
      <c r="A113" s="14">
        <v>213</v>
      </c>
      <c r="B113" s="40" t="s">
        <v>1494</v>
      </c>
      <c r="C113" s="65">
        <v>9.4527363184079602E-2</v>
      </c>
      <c r="D113" s="65">
        <v>0.10120481927710843</v>
      </c>
      <c r="E113" s="65">
        <v>9.1603053435114504E-2</v>
      </c>
      <c r="F113" s="65">
        <v>0.12380952380952381</v>
      </c>
      <c r="G113" s="65">
        <v>7.5388026607538808E-2</v>
      </c>
      <c r="H113" s="65">
        <v>0.1001926782273603</v>
      </c>
      <c r="I113" s="65">
        <v>0.12207357859531773</v>
      </c>
      <c r="J113" s="65">
        <v>8.8631984585741813E-2</v>
      </c>
      <c r="K113" s="65">
        <v>9.556313993174062E-2</v>
      </c>
      <c r="L113" s="69">
        <v>9.1778202676864248E-2</v>
      </c>
      <c r="M113" s="66">
        <v>9.7125867195242813E-2</v>
      </c>
      <c r="N113" s="65">
        <v>9.4034378159757334E-2</v>
      </c>
      <c r="O113" s="65">
        <v>0.13636363636363635</v>
      </c>
      <c r="P113" s="65">
        <v>0.14118895966029724</v>
      </c>
      <c r="Q113" s="65">
        <v>0.125</v>
      </c>
      <c r="R113" s="65">
        <v>0.15845070422535212</v>
      </c>
      <c r="S113" s="65">
        <v>0.16889428918590524</v>
      </c>
      <c r="T113" s="65">
        <v>0.15202702702702703</v>
      </c>
      <c r="U113" s="65">
        <v>0.17294117647058824</v>
      </c>
      <c r="V113" s="69">
        <v>0.19042769857433808</v>
      </c>
      <c r="W113" s="68">
        <v>0.25985040111632107</v>
      </c>
      <c r="X113" s="68">
        <v>-0.71704411173511007</v>
      </c>
      <c r="Y113" s="68">
        <v>4.4760582928521853</v>
      </c>
      <c r="Z113" s="68">
        <v>1.7379435850773421</v>
      </c>
      <c r="AA113" s="68">
        <v>4.9611973392461195</v>
      </c>
      <c r="AB113" s="68">
        <v>5.8258025997991822</v>
      </c>
      <c r="AC113" s="68">
        <v>4.6820710590587513</v>
      </c>
      <c r="AD113" s="68">
        <v>6.3395042441285216</v>
      </c>
      <c r="AE113" s="68">
        <v>7.7378036538847619</v>
      </c>
      <c r="AF113" s="68">
        <v>9.8649495897473827</v>
      </c>
      <c r="AG113" s="66">
        <v>9.6385542168674704E-2</v>
      </c>
      <c r="AH113" s="65">
        <v>9.6153846153846159E-2</v>
      </c>
      <c r="AI113" s="65">
        <v>0.12384341637010676</v>
      </c>
      <c r="AJ113" s="65">
        <v>0.13582966226138032</v>
      </c>
      <c r="AK113" s="65">
        <v>0.10858400586940573</v>
      </c>
      <c r="AL113" s="65">
        <v>0.1363967906637491</v>
      </c>
      <c r="AM113" s="65">
        <v>0.14919071076706544</v>
      </c>
      <c r="AN113" s="65">
        <v>0.12864250177683015</v>
      </c>
      <c r="AO113" s="65">
        <v>0.14136490250696379</v>
      </c>
      <c r="AP113" s="65">
        <v>0.15614617940199335</v>
      </c>
    </row>
    <row r="114" spans="1:42" s="46" customFormat="1" ht="22.5" customHeight="1" x14ac:dyDescent="0.3">
      <c r="A114" s="58" t="s">
        <v>1495</v>
      </c>
      <c r="B114" s="46" t="s">
        <v>1495</v>
      </c>
      <c r="C114" s="59">
        <v>2.5753046677397102E-2</v>
      </c>
      <c r="D114" s="59">
        <v>2.7070428997476484E-2</v>
      </c>
      <c r="E114" s="59">
        <v>4.6500813764240874E-2</v>
      </c>
      <c r="F114" s="59">
        <v>5.1208423067719548E-2</v>
      </c>
      <c r="G114" s="59">
        <v>4.4294655753490612E-2</v>
      </c>
      <c r="H114" s="59">
        <v>5.3030303030303032E-2</v>
      </c>
      <c r="I114" s="59">
        <v>5.8160919540229887E-2</v>
      </c>
      <c r="J114" s="59">
        <v>5.3090332805071312E-2</v>
      </c>
      <c r="K114" s="59">
        <v>5.4196746040297381E-2</v>
      </c>
      <c r="L114" s="73">
        <v>6.1981512206684047E-2</v>
      </c>
      <c r="M114" s="70">
        <v>9.8706231454005935E-2</v>
      </c>
      <c r="N114" s="59">
        <v>0.11149027673896784</v>
      </c>
      <c r="O114" s="59">
        <v>0.12868873197322722</v>
      </c>
      <c r="P114" s="59">
        <v>0.14569852189905319</v>
      </c>
      <c r="Q114" s="59">
        <v>0.1344335249397367</v>
      </c>
      <c r="R114" s="59">
        <v>0.13596612353861731</v>
      </c>
      <c r="S114" s="59">
        <v>0.15635718785729286</v>
      </c>
      <c r="T114" s="59">
        <v>0.14466784244562023</v>
      </c>
      <c r="U114" s="59">
        <v>0.14779168498253245</v>
      </c>
      <c r="V114" s="73">
        <v>0.14892835834595439</v>
      </c>
      <c r="W114" s="72">
        <v>7.2953184776608833</v>
      </c>
      <c r="X114" s="72">
        <v>8.4419847741491356</v>
      </c>
      <c r="Y114" s="72">
        <v>8.2187918208986357</v>
      </c>
      <c r="Z114" s="72">
        <v>9.449009883133364</v>
      </c>
      <c r="AA114" s="72">
        <v>9.0138869186246087</v>
      </c>
      <c r="AB114" s="72">
        <v>8.2935820508314269</v>
      </c>
      <c r="AC114" s="72">
        <v>9.8196268317062962</v>
      </c>
      <c r="AD114" s="72">
        <v>9.1577509640548929</v>
      </c>
      <c r="AE114" s="72">
        <v>9.3594938942235064</v>
      </c>
      <c r="AF114" s="72">
        <v>8.6946846139270342</v>
      </c>
      <c r="AG114" s="70">
        <v>8.6220805540798459E-2</v>
      </c>
      <c r="AH114" s="59">
        <v>9.7200108733641419E-2</v>
      </c>
      <c r="AI114" s="59">
        <v>0.11511357744964382</v>
      </c>
      <c r="AJ114" s="59">
        <v>0.13062727810537966</v>
      </c>
      <c r="AK114" s="59">
        <v>0.11987872191557179</v>
      </c>
      <c r="AL114" s="59">
        <v>0.12246628131021195</v>
      </c>
      <c r="AM114" s="59">
        <v>0.13978703182884963</v>
      </c>
      <c r="AN114" s="59">
        <v>0.12891606144979459</v>
      </c>
      <c r="AO114" s="59">
        <v>0.13124714307481336</v>
      </c>
      <c r="AP114" s="59">
        <v>0.13482390033835742</v>
      </c>
    </row>
    <row r="115" spans="1:42" x14ac:dyDescent="0.3">
      <c r="A115" s="14">
        <v>301</v>
      </c>
      <c r="B115" s="40" t="s">
        <v>1496</v>
      </c>
      <c r="C115" s="65">
        <v>1.0245901639344262E-2</v>
      </c>
      <c r="D115" s="65">
        <v>1.3769363166953529E-2</v>
      </c>
      <c r="E115" s="65">
        <v>2.3049645390070921E-2</v>
      </c>
      <c r="F115" s="65">
        <v>2.7131782945736434E-2</v>
      </c>
      <c r="G115" s="65">
        <v>3.2567049808429116E-2</v>
      </c>
      <c r="H115" s="65">
        <v>4.3399638336347197E-2</v>
      </c>
      <c r="I115" s="65">
        <v>2.4344569288389514E-2</v>
      </c>
      <c r="J115" s="65">
        <v>4.7186932849364795E-2</v>
      </c>
      <c r="K115" s="65">
        <v>3.0944625407166124E-2</v>
      </c>
      <c r="L115" s="69">
        <v>5.2023121387283239E-2</v>
      </c>
      <c r="M115" s="66">
        <v>3.0800821355236138E-2</v>
      </c>
      <c r="N115" s="65">
        <v>3.3426183844011144E-2</v>
      </c>
      <c r="O115" s="65">
        <v>4.1131105398457581E-2</v>
      </c>
      <c r="P115" s="65">
        <v>5.1461245235069883E-2</v>
      </c>
      <c r="Q115" s="65">
        <v>5.3846153846153849E-2</v>
      </c>
      <c r="R115" s="65">
        <v>5.3970223325062038E-2</v>
      </c>
      <c r="S115" s="65">
        <v>7.3030108904548363E-2</v>
      </c>
      <c r="T115" s="65">
        <v>6.492679821769573E-2</v>
      </c>
      <c r="U115" s="65">
        <v>7.4863055386488131E-2</v>
      </c>
      <c r="V115" s="69">
        <v>9.5848595848595855E-2</v>
      </c>
      <c r="W115" s="68">
        <v>2.0554919715891877</v>
      </c>
      <c r="X115" s="68">
        <v>1.9656820677057616</v>
      </c>
      <c r="Y115" s="68">
        <v>1.8081460008386661</v>
      </c>
      <c r="Z115" s="68">
        <v>2.432946228933345</v>
      </c>
      <c r="AA115" s="68">
        <v>2.1279104037724732</v>
      </c>
      <c r="AB115" s="68">
        <v>1.057058498871484</v>
      </c>
      <c r="AC115" s="68">
        <v>4.8685539616158842</v>
      </c>
      <c r="AD115" s="68">
        <v>1.7739865368330936</v>
      </c>
      <c r="AE115" s="68">
        <v>4.3918429979322005</v>
      </c>
      <c r="AF115" s="68">
        <v>4.3825474461312615</v>
      </c>
      <c r="AG115" s="66">
        <v>2.5654181631605953E-2</v>
      </c>
      <c r="AH115" s="65">
        <v>2.7764005949429845E-2</v>
      </c>
      <c r="AI115" s="65">
        <v>3.6320754716981131E-2</v>
      </c>
      <c r="AJ115" s="65">
        <v>4.5454545454545456E-2</v>
      </c>
      <c r="AK115" s="65">
        <v>4.851104707012488E-2</v>
      </c>
      <c r="AL115" s="65">
        <v>5.1270207852193994E-2</v>
      </c>
      <c r="AM115" s="65">
        <v>6.0620525059665871E-2</v>
      </c>
      <c r="AN115" s="65">
        <v>6.0320452403393024E-2</v>
      </c>
      <c r="AO115" s="65">
        <v>6.2915374390784221E-2</v>
      </c>
      <c r="AP115" s="65">
        <v>8.5303662494204915E-2</v>
      </c>
    </row>
    <row r="116" spans="1:42" x14ac:dyDescent="0.3">
      <c r="A116" s="14">
        <v>302</v>
      </c>
      <c r="B116" s="40" t="s">
        <v>1497</v>
      </c>
      <c r="C116" s="65">
        <v>2.2058823529411766E-2</v>
      </c>
      <c r="D116" s="65">
        <v>4.585537918871252E-2</v>
      </c>
      <c r="E116" s="65">
        <v>6.0037523452157598E-2</v>
      </c>
      <c r="F116" s="65">
        <v>6.3903281519861826E-2</v>
      </c>
      <c r="G116" s="65">
        <v>3.8664323374340948E-2</v>
      </c>
      <c r="H116" s="65">
        <v>6.7226890756302518E-2</v>
      </c>
      <c r="I116" s="65">
        <v>7.768595041322314E-2</v>
      </c>
      <c r="J116" s="65">
        <v>7.8651685393258425E-2</v>
      </c>
      <c r="K116" s="65">
        <v>7.2463768115942032E-2</v>
      </c>
      <c r="L116" s="69">
        <v>8.7314662273476118E-2</v>
      </c>
      <c r="M116" s="66">
        <v>0.19437695244706699</v>
      </c>
      <c r="N116" s="65">
        <v>0.20532060027285129</v>
      </c>
      <c r="O116" s="65">
        <v>0.24822443181818182</v>
      </c>
      <c r="P116" s="65">
        <v>0.25564432094477246</v>
      </c>
      <c r="Q116" s="65">
        <v>0.24528985507246376</v>
      </c>
      <c r="R116" s="65">
        <v>0.25233321811268578</v>
      </c>
      <c r="S116" s="65">
        <v>0.25574112734864302</v>
      </c>
      <c r="T116" s="65">
        <v>0.22869471413160733</v>
      </c>
      <c r="U116" s="65">
        <v>0.26106194690265488</v>
      </c>
      <c r="V116" s="69">
        <v>0.2412129565816678</v>
      </c>
      <c r="W116" s="68">
        <v>17.231812891765522</v>
      </c>
      <c r="X116" s="68">
        <v>15.946522108413877</v>
      </c>
      <c r="Y116" s="68">
        <v>18.818690836602421</v>
      </c>
      <c r="Z116" s="68">
        <v>19.174103942491065</v>
      </c>
      <c r="AA116" s="68">
        <v>20.662553169812281</v>
      </c>
      <c r="AB116" s="68">
        <v>18.510632735638328</v>
      </c>
      <c r="AC116" s="68">
        <v>17.80551769354199</v>
      </c>
      <c r="AD116" s="68">
        <v>15.00430287383489</v>
      </c>
      <c r="AE116" s="68">
        <v>18.859817878671286</v>
      </c>
      <c r="AF116" s="68">
        <v>15.389829430819169</v>
      </c>
      <c r="AG116" s="66">
        <v>0.16700729927007299</v>
      </c>
      <c r="AH116" s="65">
        <v>0.17947985138611031</v>
      </c>
      <c r="AI116" s="65">
        <v>0.21827411167512689</v>
      </c>
      <c r="AJ116" s="65">
        <v>0.22353961827646038</v>
      </c>
      <c r="AK116" s="65">
        <v>0.20997296485431061</v>
      </c>
      <c r="AL116" s="65">
        <v>0.22075688073394495</v>
      </c>
      <c r="AM116" s="65">
        <v>0.22477723483759701</v>
      </c>
      <c r="AN116" s="65">
        <v>0.20123384253819038</v>
      </c>
      <c r="AO116" s="65">
        <v>0.22815397583590896</v>
      </c>
      <c r="AP116" s="65">
        <v>0.21459105158164718</v>
      </c>
    </row>
    <row r="117" spans="1:42" x14ac:dyDescent="0.3">
      <c r="A117" s="14">
        <v>303</v>
      </c>
      <c r="B117" s="40" t="s">
        <v>1498</v>
      </c>
      <c r="C117" s="65">
        <v>6.9444444444444441E-3</v>
      </c>
      <c r="D117" s="65">
        <v>9.74025974025974E-3</v>
      </c>
      <c r="E117" s="65">
        <v>2.5477707006369428E-2</v>
      </c>
      <c r="F117" s="65">
        <v>4.1493775933609957E-2</v>
      </c>
      <c r="G117" s="65">
        <v>3.3057851239669422E-2</v>
      </c>
      <c r="H117" s="65">
        <v>1.7921146953405017E-2</v>
      </c>
      <c r="I117" s="65">
        <v>3.1347962382445138E-2</v>
      </c>
      <c r="J117" s="65">
        <v>3.5294117647058823E-2</v>
      </c>
      <c r="K117" s="65">
        <v>5.7142857142857141E-2</v>
      </c>
      <c r="L117" s="69">
        <v>4.2207792207792208E-2</v>
      </c>
      <c r="M117" s="66">
        <v>6.6937119675456389E-2</v>
      </c>
      <c r="N117" s="65">
        <v>8.4565142660708151E-2</v>
      </c>
      <c r="O117" s="65">
        <v>8.4199932908419997E-2</v>
      </c>
      <c r="P117" s="65">
        <v>0.10319573901464714</v>
      </c>
      <c r="Q117" s="65">
        <v>0.10461956521739131</v>
      </c>
      <c r="R117" s="65">
        <v>9.103123950285523E-2</v>
      </c>
      <c r="S117" s="65">
        <v>0.11940298507462686</v>
      </c>
      <c r="T117" s="65">
        <v>0.11080897348742352</v>
      </c>
      <c r="U117" s="65">
        <v>0.13245492371705964</v>
      </c>
      <c r="V117" s="69">
        <v>0.12521618817018332</v>
      </c>
      <c r="W117" s="68">
        <v>5.999267523101194</v>
      </c>
      <c r="X117" s="68">
        <v>7.4824882920448408</v>
      </c>
      <c r="Y117" s="68">
        <v>5.8722225902050571</v>
      </c>
      <c r="Z117" s="68">
        <v>6.1701963081037183</v>
      </c>
      <c r="AA117" s="68">
        <v>7.156171397772189</v>
      </c>
      <c r="AB117" s="68">
        <v>7.311009254945021</v>
      </c>
      <c r="AC117" s="68">
        <v>8.8055022692181719</v>
      </c>
      <c r="AD117" s="68">
        <v>7.5514855840364703</v>
      </c>
      <c r="AE117" s="68">
        <v>7.5312066574202499</v>
      </c>
      <c r="AF117" s="68">
        <v>8.3008395962391113</v>
      </c>
      <c r="AG117" s="66">
        <v>6.1614294516327786E-2</v>
      </c>
      <c r="AH117" s="65">
        <v>7.740130556419024E-2</v>
      </c>
      <c r="AI117" s="65">
        <v>7.8603945371775411E-2</v>
      </c>
      <c r="AJ117" s="65">
        <v>9.861325115562404E-2</v>
      </c>
      <c r="AK117" s="65">
        <v>9.9183929692404263E-2</v>
      </c>
      <c r="AL117" s="65">
        <v>8.476658476658476E-2</v>
      </c>
      <c r="AM117" s="65">
        <v>0.11080501989592899</v>
      </c>
      <c r="AN117" s="65">
        <v>0.10298598415600244</v>
      </c>
      <c r="AO117" s="65">
        <v>0.12503907471084713</v>
      </c>
      <c r="AP117" s="65">
        <v>0.1172241325414192</v>
      </c>
    </row>
    <row r="118" spans="1:42" x14ac:dyDescent="0.3">
      <c r="A118" s="14">
        <v>304</v>
      </c>
      <c r="B118" s="40" t="s">
        <v>1499</v>
      </c>
      <c r="C118" s="65">
        <v>4.607508532423208E-2</v>
      </c>
      <c r="D118" s="65">
        <v>5.1724137931034482E-2</v>
      </c>
      <c r="E118" s="65">
        <v>7.3949579831932774E-2</v>
      </c>
      <c r="F118" s="65">
        <v>7.3005093378607805E-2</v>
      </c>
      <c r="G118" s="65">
        <v>8.3601286173633438E-2</v>
      </c>
      <c r="H118" s="65">
        <v>9.480122324159021E-2</v>
      </c>
      <c r="I118" s="65">
        <v>8.6764705882352938E-2</v>
      </c>
      <c r="J118" s="65">
        <v>6.8669527896995708E-2</v>
      </c>
      <c r="K118" s="65">
        <v>6.9802731411229141E-2</v>
      </c>
      <c r="L118" s="69">
        <v>8.1034482758620685E-2</v>
      </c>
      <c r="M118" s="66">
        <v>0.12042389210019268</v>
      </c>
      <c r="N118" s="65">
        <v>0.1545679012345679</v>
      </c>
      <c r="O118" s="65">
        <v>0.15047169811320754</v>
      </c>
      <c r="P118" s="65">
        <v>0.18278615794143743</v>
      </c>
      <c r="Q118" s="65">
        <v>0.16792873051224944</v>
      </c>
      <c r="R118" s="65">
        <v>0.16008869179600888</v>
      </c>
      <c r="S118" s="65">
        <v>0.18129686810763124</v>
      </c>
      <c r="T118" s="65">
        <v>0.18068535825545171</v>
      </c>
      <c r="U118" s="65">
        <v>0.16813380281690141</v>
      </c>
      <c r="V118" s="69">
        <v>0.17307692307692307</v>
      </c>
      <c r="W118" s="68">
        <v>7.434880677596059</v>
      </c>
      <c r="X118" s="68">
        <v>10.284376330353343</v>
      </c>
      <c r="Y118" s="68">
        <v>7.6522118281274771</v>
      </c>
      <c r="Z118" s="68">
        <v>10.978106456282962</v>
      </c>
      <c r="AA118" s="68">
        <v>8.4327444338616004</v>
      </c>
      <c r="AB118" s="68">
        <v>6.5287468554418666</v>
      </c>
      <c r="AC118" s="68">
        <v>9.4532162225278302</v>
      </c>
      <c r="AD118" s="68">
        <v>11.2015830358456</v>
      </c>
      <c r="AE118" s="68">
        <v>9.8331071405672272</v>
      </c>
      <c r="AF118" s="68">
        <v>9.204244031830239</v>
      </c>
      <c r="AG118" s="66">
        <v>0.10405709992486852</v>
      </c>
      <c r="AH118" s="65">
        <v>0.12992865189635749</v>
      </c>
      <c r="AI118" s="65">
        <v>0.13370165745856355</v>
      </c>
      <c r="AJ118" s="65">
        <v>0.16004220893422441</v>
      </c>
      <c r="AK118" s="65">
        <v>0.14963376351587024</v>
      </c>
      <c r="AL118" s="65">
        <v>0.14541079408731522</v>
      </c>
      <c r="AM118" s="65">
        <v>0.15948422124194095</v>
      </c>
      <c r="AN118" s="65">
        <v>0.15410726408689748</v>
      </c>
      <c r="AO118" s="65">
        <v>0.14602524735585123</v>
      </c>
      <c r="AP118" s="65">
        <v>0.15511440107671601</v>
      </c>
    </row>
    <row r="119" spans="1:42" x14ac:dyDescent="0.3">
      <c r="A119" s="14">
        <v>305</v>
      </c>
      <c r="B119" s="40" t="s">
        <v>1500</v>
      </c>
      <c r="C119" s="65">
        <v>1.6528925619834711E-2</v>
      </c>
      <c r="D119" s="65">
        <v>1.6528925619834711E-2</v>
      </c>
      <c r="E119" s="65">
        <v>2.0648967551622419E-2</v>
      </c>
      <c r="F119" s="65">
        <v>2.5157232704402517E-2</v>
      </c>
      <c r="G119" s="65">
        <v>2.1538461538461538E-2</v>
      </c>
      <c r="H119" s="65">
        <v>4.3478260869565216E-2</v>
      </c>
      <c r="I119" s="65">
        <v>3.003003003003003E-2</v>
      </c>
      <c r="J119" s="65">
        <v>3.3557046979865772E-2</v>
      </c>
      <c r="K119" s="65">
        <v>2.9962546816479401E-2</v>
      </c>
      <c r="L119" s="69">
        <v>3.1872509960159362E-2</v>
      </c>
      <c r="M119" s="66">
        <v>0.11401273885350319</v>
      </c>
      <c r="N119" s="65">
        <v>0.12845175302513187</v>
      </c>
      <c r="O119" s="65">
        <v>0.12714013950538999</v>
      </c>
      <c r="P119" s="65">
        <v>0.15675844806007511</v>
      </c>
      <c r="Q119" s="65">
        <v>0.13762902721301221</v>
      </c>
      <c r="R119" s="65">
        <v>0.14304041051956382</v>
      </c>
      <c r="S119" s="65">
        <v>0.16088631984585741</v>
      </c>
      <c r="T119" s="65">
        <v>0.15753199868723333</v>
      </c>
      <c r="U119" s="65">
        <v>0.14367450731087095</v>
      </c>
      <c r="V119" s="69">
        <v>0.15399547072144937</v>
      </c>
      <c r="W119" s="68">
        <v>9.7483813233668482</v>
      </c>
      <c r="X119" s="68">
        <v>11.192282740529716</v>
      </c>
      <c r="Y119" s="68">
        <v>10.649117195376757</v>
      </c>
      <c r="Z119" s="68">
        <v>13.16012153556726</v>
      </c>
      <c r="AA119" s="68">
        <v>11.609056567455067</v>
      </c>
      <c r="AB119" s="68">
        <v>9.9562149649998606</v>
      </c>
      <c r="AC119" s="68">
        <v>13.085628981582738</v>
      </c>
      <c r="AD119" s="68">
        <v>12.397495170736756</v>
      </c>
      <c r="AE119" s="68">
        <v>11.371196049439154</v>
      </c>
      <c r="AF119" s="68">
        <v>12.212296076129</v>
      </c>
      <c r="AG119" s="66">
        <v>0.10391093348558378</v>
      </c>
      <c r="AH119" s="65">
        <v>0.11712214166201897</v>
      </c>
      <c r="AI119" s="65">
        <v>0.11680503864872602</v>
      </c>
      <c r="AJ119" s="65">
        <v>0.14484917472965281</v>
      </c>
      <c r="AK119" s="65">
        <v>0.12691652470187392</v>
      </c>
      <c r="AL119" s="65">
        <v>0.13432835820895522</v>
      </c>
      <c r="AM119" s="65">
        <v>0.14824485059472003</v>
      </c>
      <c r="AN119" s="65">
        <v>0.14648729446935724</v>
      </c>
      <c r="AO119" s="65">
        <v>0.13477878699091708</v>
      </c>
      <c r="AP119" s="65">
        <v>0.14482345900658289</v>
      </c>
    </row>
    <row r="120" spans="1:42" x14ac:dyDescent="0.3">
      <c r="A120" s="14">
        <v>306</v>
      </c>
      <c r="B120" s="40" t="s">
        <v>1501</v>
      </c>
      <c r="C120" s="65">
        <v>2.3952095808383235E-2</v>
      </c>
      <c r="D120" s="65">
        <v>9.4191522762951327E-3</v>
      </c>
      <c r="E120" s="65">
        <v>4.1791044776119404E-2</v>
      </c>
      <c r="F120" s="65">
        <v>4.6130952380952384E-2</v>
      </c>
      <c r="G120" s="65">
        <v>0.05</v>
      </c>
      <c r="H120" s="65">
        <v>3.7906137184115521E-2</v>
      </c>
      <c r="I120" s="65">
        <v>4.4964028776978415E-2</v>
      </c>
      <c r="J120" s="65">
        <v>4.2435424354243544E-2</v>
      </c>
      <c r="K120" s="65">
        <v>4.6896551724137932E-2</v>
      </c>
      <c r="L120" s="69">
        <v>5.8282208588957052E-2</v>
      </c>
      <c r="M120" s="66">
        <v>6.6492829204693613E-2</v>
      </c>
      <c r="N120" s="65">
        <v>6.7086614173228351E-2</v>
      </c>
      <c r="O120" s="65">
        <v>7.5046904315197005E-2</v>
      </c>
      <c r="P120" s="65">
        <v>0.10519801980198019</v>
      </c>
      <c r="Q120" s="65">
        <v>8.3386786401539445E-2</v>
      </c>
      <c r="R120" s="65">
        <v>7.4189526184538654E-2</v>
      </c>
      <c r="S120" s="65">
        <v>9.8560700876095114E-2</v>
      </c>
      <c r="T120" s="65">
        <v>9.8781270044900574E-2</v>
      </c>
      <c r="U120" s="65">
        <v>9.5331374469474373E-2</v>
      </c>
      <c r="V120" s="69">
        <v>0.10391712528326319</v>
      </c>
      <c r="W120" s="68">
        <v>4.254073339631038</v>
      </c>
      <c r="X120" s="68">
        <v>5.7667461896933219</v>
      </c>
      <c r="Y120" s="68">
        <v>3.3255859539077601</v>
      </c>
      <c r="Z120" s="68">
        <v>5.9067067421027808</v>
      </c>
      <c r="AA120" s="68">
        <v>3.3386786401539443</v>
      </c>
      <c r="AB120" s="68">
        <v>3.6283389000423134</v>
      </c>
      <c r="AC120" s="68">
        <v>5.3596672099116702</v>
      </c>
      <c r="AD120" s="68">
        <v>5.6345845690657033</v>
      </c>
      <c r="AE120" s="68">
        <v>4.8434822745336437</v>
      </c>
      <c r="AF120" s="68">
        <v>4.563491669430614</v>
      </c>
      <c r="AG120" s="66">
        <v>5.8886509635974305E-2</v>
      </c>
      <c r="AH120" s="65">
        <v>5.7450157397691499E-2</v>
      </c>
      <c r="AI120" s="65">
        <v>6.9286452947259561E-2</v>
      </c>
      <c r="AJ120" s="65">
        <v>9.5030737704918031E-2</v>
      </c>
      <c r="AK120" s="65">
        <v>7.7998924152770308E-2</v>
      </c>
      <c r="AL120" s="65">
        <v>6.8846358320042531E-2</v>
      </c>
      <c r="AM120" s="65">
        <v>9.0618336886993597E-2</v>
      </c>
      <c r="AN120" s="65">
        <v>9.043715846994535E-2</v>
      </c>
      <c r="AO120" s="65">
        <v>8.6061246040126715E-2</v>
      </c>
      <c r="AP120" s="65">
        <v>9.5963646083934775E-2</v>
      </c>
    </row>
    <row r="121" spans="1:42" x14ac:dyDescent="0.3">
      <c r="A121" s="14">
        <v>307</v>
      </c>
      <c r="B121" s="40" t="s">
        <v>1502</v>
      </c>
      <c r="C121" s="65">
        <v>4.0951122853368563E-2</v>
      </c>
      <c r="D121" s="65">
        <v>2.8490028490028491E-2</v>
      </c>
      <c r="E121" s="65">
        <v>7.02247191011236E-2</v>
      </c>
      <c r="F121" s="65">
        <v>4.60431654676259E-2</v>
      </c>
      <c r="G121" s="65">
        <v>5.5975794251134643E-2</v>
      </c>
      <c r="H121" s="65">
        <v>5.8394160583941604E-2</v>
      </c>
      <c r="I121" s="65">
        <v>6.901615271659324E-2</v>
      </c>
      <c r="J121" s="65">
        <v>6.8681318681318687E-2</v>
      </c>
      <c r="K121" s="65">
        <v>6.433566433566433E-2</v>
      </c>
      <c r="L121" s="69">
        <v>7.774390243902439E-2</v>
      </c>
      <c r="M121" s="66">
        <v>9.7200211304807188E-2</v>
      </c>
      <c r="N121" s="65">
        <v>0.11306532663316583</v>
      </c>
      <c r="O121" s="65">
        <v>0.14271356783919598</v>
      </c>
      <c r="P121" s="65">
        <v>0.16540999057492931</v>
      </c>
      <c r="Q121" s="65">
        <v>0.13577981651376148</v>
      </c>
      <c r="R121" s="65">
        <v>0.13008849557522123</v>
      </c>
      <c r="S121" s="65">
        <v>0.15751248297775761</v>
      </c>
      <c r="T121" s="65">
        <v>0.14713896457765668</v>
      </c>
      <c r="U121" s="65">
        <v>0.13232007152436298</v>
      </c>
      <c r="V121" s="69">
        <v>0.14347079037800686</v>
      </c>
      <c r="W121" s="68">
        <v>5.6249088451438629</v>
      </c>
      <c r="X121" s="68">
        <v>8.4575298143137339</v>
      </c>
      <c r="Y121" s="68">
        <v>7.2488848738072376</v>
      </c>
      <c r="Z121" s="68">
        <v>11.936682510730339</v>
      </c>
      <c r="AA121" s="68">
        <v>7.9804022262626839</v>
      </c>
      <c r="AB121" s="68">
        <v>7.1694334991279627</v>
      </c>
      <c r="AC121" s="68">
        <v>8.849633026116436</v>
      </c>
      <c r="AD121" s="68">
        <v>7.8457645896337995</v>
      </c>
      <c r="AE121" s="68">
        <v>6.7984407188698652</v>
      </c>
      <c r="AF121" s="68">
        <v>6.572688793898247</v>
      </c>
      <c r="AG121" s="66">
        <v>8.1132075471698109E-2</v>
      </c>
      <c r="AH121" s="65">
        <v>9.1010401188707277E-2</v>
      </c>
      <c r="AI121" s="65">
        <v>0.12361213915618061</v>
      </c>
      <c r="AJ121" s="65">
        <v>0.1359602413915513</v>
      </c>
      <c r="AK121" s="65">
        <v>0.11721224920802534</v>
      </c>
      <c r="AL121" s="65">
        <v>0.1134125636672326</v>
      </c>
      <c r="AM121" s="65">
        <v>0.13661581137309292</v>
      </c>
      <c r="AN121" s="65">
        <v>0.12764505119453926</v>
      </c>
      <c r="AO121" s="65">
        <v>0.11585365853658537</v>
      </c>
      <c r="AP121" s="65">
        <v>0.12902144772117963</v>
      </c>
    </row>
    <row r="122" spans="1:42" x14ac:dyDescent="0.3">
      <c r="A122" s="14">
        <v>308</v>
      </c>
      <c r="B122" s="40" t="s">
        <v>1503</v>
      </c>
      <c r="C122" s="65">
        <v>2.3952095808383235E-2</v>
      </c>
      <c r="D122" s="65">
        <v>2.1802325581395349E-2</v>
      </c>
      <c r="E122" s="65">
        <v>4.1237113402061855E-2</v>
      </c>
      <c r="F122" s="65">
        <v>6.0117302052785926E-2</v>
      </c>
      <c r="G122" s="65">
        <v>3.2500000000000001E-2</v>
      </c>
      <c r="H122" s="65">
        <v>4.4258373205741629E-2</v>
      </c>
      <c r="I122" s="65">
        <v>5.3177691309987028E-2</v>
      </c>
      <c r="J122" s="65">
        <v>5.6625141562853906E-2</v>
      </c>
      <c r="K122" s="65">
        <v>5.5555555555555552E-2</v>
      </c>
      <c r="L122" s="69">
        <v>5.9228650137741048E-2</v>
      </c>
      <c r="M122" s="66">
        <v>9.5089903181189483E-2</v>
      </c>
      <c r="N122" s="65">
        <v>0.10588235294117647</v>
      </c>
      <c r="O122" s="65">
        <v>0.14067576348278102</v>
      </c>
      <c r="P122" s="65">
        <v>0.12880487023389939</v>
      </c>
      <c r="Q122" s="65">
        <v>0.13467656415694593</v>
      </c>
      <c r="R122" s="65">
        <v>0.13243147027411889</v>
      </c>
      <c r="S122" s="65">
        <v>0.15283220520128252</v>
      </c>
      <c r="T122" s="65">
        <v>0.14931168372749734</v>
      </c>
      <c r="U122" s="65">
        <v>0.14825077935573258</v>
      </c>
      <c r="V122" s="69">
        <v>0.13344370860927152</v>
      </c>
      <c r="W122" s="68">
        <v>7.1137807372806252</v>
      </c>
      <c r="X122" s="68">
        <v>8.408002735978112</v>
      </c>
      <c r="Y122" s="68">
        <v>9.9438650080719171</v>
      </c>
      <c r="Z122" s="68">
        <v>6.8687568181113461</v>
      </c>
      <c r="AA122" s="68">
        <v>10.217656415694593</v>
      </c>
      <c r="AB122" s="68">
        <v>8.817309706837726</v>
      </c>
      <c r="AC122" s="68">
        <v>9.965451389129548</v>
      </c>
      <c r="AD122" s="68">
        <v>9.2686542164643431</v>
      </c>
      <c r="AE122" s="68">
        <v>9.2695223800177029</v>
      </c>
      <c r="AF122" s="68">
        <v>7.4215058471530471</v>
      </c>
      <c r="AG122" s="66">
        <v>8.1741573033707868E-2</v>
      </c>
      <c r="AH122" s="65">
        <v>9.0090090090090086E-2</v>
      </c>
      <c r="AI122" s="65">
        <v>0.12270428533404312</v>
      </c>
      <c r="AJ122" s="65">
        <v>0.11648698396003156</v>
      </c>
      <c r="AK122" s="65">
        <v>0.11215210801873794</v>
      </c>
      <c r="AL122" s="65">
        <v>0.1122085048010974</v>
      </c>
      <c r="AM122" s="65">
        <v>0.13135830072666294</v>
      </c>
      <c r="AN122" s="65">
        <v>0.12728740581270184</v>
      </c>
      <c r="AO122" s="65">
        <v>0.12588699080157686</v>
      </c>
      <c r="AP122" s="65">
        <v>0.1190603310197544</v>
      </c>
    </row>
    <row r="123" spans="1:42" x14ac:dyDescent="0.3">
      <c r="A123" s="14">
        <v>203</v>
      </c>
      <c r="B123" s="40" t="s">
        <v>1504</v>
      </c>
      <c r="C123" s="65">
        <v>2.4096385542168676E-2</v>
      </c>
      <c r="D123" s="65">
        <v>1.308139534883721E-2</v>
      </c>
      <c r="E123" s="65">
        <v>1.9696969696969695E-2</v>
      </c>
      <c r="F123" s="65">
        <v>3.5369774919614148E-2</v>
      </c>
      <c r="G123" s="65">
        <v>3.1716417910447763E-2</v>
      </c>
      <c r="H123" s="65">
        <v>3.3138401559454189E-2</v>
      </c>
      <c r="I123" s="65">
        <v>3.5055350553505532E-2</v>
      </c>
      <c r="J123" s="65">
        <v>3.875968992248062E-2</v>
      </c>
      <c r="K123" s="65">
        <v>4.1666666666666664E-2</v>
      </c>
      <c r="L123" s="69">
        <v>4.2372881355932202E-2</v>
      </c>
      <c r="M123" s="66">
        <v>4.5328911000552793E-2</v>
      </c>
      <c r="N123" s="65">
        <v>5.0348152115693628E-2</v>
      </c>
      <c r="O123" s="65">
        <v>4.1269841269841269E-2</v>
      </c>
      <c r="P123" s="65">
        <v>7.4212493326214629E-2</v>
      </c>
      <c r="Q123" s="65">
        <v>5.404014410705095E-2</v>
      </c>
      <c r="R123" s="65">
        <v>6.9252077562326875E-2</v>
      </c>
      <c r="S123" s="65">
        <v>9.1928251121076235E-2</v>
      </c>
      <c r="T123" s="65">
        <v>8.9378990133488101E-2</v>
      </c>
      <c r="U123" s="65">
        <v>8.9338892197736747E-2</v>
      </c>
      <c r="V123" s="69">
        <v>9.1279069767441864E-2</v>
      </c>
      <c r="W123" s="68">
        <v>2.1232525458384117</v>
      </c>
      <c r="X123" s="68">
        <v>3.7266756766856415</v>
      </c>
      <c r="Y123" s="68">
        <v>2.1572871572871573</v>
      </c>
      <c r="Z123" s="68">
        <v>3.8842718406600483</v>
      </c>
      <c r="AA123" s="68">
        <v>2.2323726196603189</v>
      </c>
      <c r="AB123" s="68">
        <v>3.6113676002872683</v>
      </c>
      <c r="AC123" s="68">
        <v>5.6872900567570701</v>
      </c>
      <c r="AD123" s="68">
        <v>5.0619300211007481</v>
      </c>
      <c r="AE123" s="68">
        <v>4.7672225531070085</v>
      </c>
      <c r="AF123" s="68">
        <v>4.8906188411509666</v>
      </c>
      <c r="AG123" s="66">
        <v>3.912363067292645E-2</v>
      </c>
      <c r="AH123" s="65">
        <v>4.031311154598826E-2</v>
      </c>
      <c r="AI123" s="65">
        <v>3.5686274509803918E-2</v>
      </c>
      <c r="AJ123" s="65">
        <v>6.4529058116232468E-2</v>
      </c>
      <c r="AK123" s="65">
        <v>4.9213392496974588E-2</v>
      </c>
      <c r="AL123" s="65">
        <v>6.1259706643658325E-2</v>
      </c>
      <c r="AM123" s="65">
        <v>7.8675838349097166E-2</v>
      </c>
      <c r="AN123" s="65">
        <v>7.7713264850379632E-2</v>
      </c>
      <c r="AO123" s="65">
        <v>7.8332569857993584E-2</v>
      </c>
      <c r="AP123" s="65">
        <v>8.0748175182481757E-2</v>
      </c>
    </row>
    <row r="124" spans="1:42" x14ac:dyDescent="0.3">
      <c r="A124" s="14">
        <v>310</v>
      </c>
      <c r="B124" s="40" t="s">
        <v>1505</v>
      </c>
      <c r="C124" s="65">
        <v>3.5799522673031027E-2</v>
      </c>
      <c r="D124" s="65">
        <v>3.248259860788863E-2</v>
      </c>
      <c r="E124" s="65">
        <v>0.10406091370558376</v>
      </c>
      <c r="F124" s="65">
        <v>4.9763033175355451E-2</v>
      </c>
      <c r="G124" s="65">
        <v>5.2054794520547946E-2</v>
      </c>
      <c r="H124" s="65">
        <v>7.848101265822785E-2</v>
      </c>
      <c r="I124" s="65">
        <v>8.7155963302752298E-2</v>
      </c>
      <c r="J124" s="65">
        <v>4.702970297029703E-2</v>
      </c>
      <c r="K124" s="65">
        <v>4.4186046511627906E-2</v>
      </c>
      <c r="L124" s="69">
        <v>7.4712643678160925E-2</v>
      </c>
      <c r="M124" s="66">
        <v>0.11816675869685257</v>
      </c>
      <c r="N124" s="65">
        <v>0.14326321773735076</v>
      </c>
      <c r="O124" s="65">
        <v>0.16926383664696401</v>
      </c>
      <c r="P124" s="65">
        <v>0.17457719585379161</v>
      </c>
      <c r="Q124" s="65">
        <v>0.16366612111292964</v>
      </c>
      <c r="R124" s="65">
        <v>0.15093304061470911</v>
      </c>
      <c r="S124" s="65">
        <v>0.18098510882016036</v>
      </c>
      <c r="T124" s="65">
        <v>0.17168845935190449</v>
      </c>
      <c r="U124" s="65">
        <v>0.1684689812179852</v>
      </c>
      <c r="V124" s="69">
        <v>0.15989159891598917</v>
      </c>
      <c r="W124" s="68">
        <v>8.2367236023821544</v>
      </c>
      <c r="X124" s="68">
        <v>11.078061912946213</v>
      </c>
      <c r="Y124" s="68">
        <v>6.5202922941380246</v>
      </c>
      <c r="Z124" s="68">
        <v>12.481416267843617</v>
      </c>
      <c r="AA124" s="68">
        <v>11.161132659238168</v>
      </c>
      <c r="AB124" s="68">
        <v>7.245202795648126</v>
      </c>
      <c r="AC124" s="68">
        <v>9.3829145517408072</v>
      </c>
      <c r="AD124" s="68">
        <v>12.465875638160746</v>
      </c>
      <c r="AE124" s="68">
        <v>12.42829347063573</v>
      </c>
      <c r="AF124" s="68">
        <v>8.5178955237828244</v>
      </c>
      <c r="AG124" s="66">
        <v>0.10269058295964126</v>
      </c>
      <c r="AH124" s="65">
        <v>0.12146118721461187</v>
      </c>
      <c r="AI124" s="65">
        <v>0.15787139689578714</v>
      </c>
      <c r="AJ124" s="65">
        <v>0.15121951219512195</v>
      </c>
      <c r="AK124" s="65">
        <v>0.14513193812556871</v>
      </c>
      <c r="AL124" s="65">
        <v>0.13802435723951287</v>
      </c>
      <c r="AM124" s="65">
        <v>0.16223648029330889</v>
      </c>
      <c r="AN124" s="65">
        <v>0.14840499306518723</v>
      </c>
      <c r="AO124" s="65">
        <v>0.1440329218106996</v>
      </c>
      <c r="AP124" s="65">
        <v>0.146374829001368</v>
      </c>
    </row>
    <row r="125" spans="1:42" x14ac:dyDescent="0.3">
      <c r="A125" s="14">
        <v>311</v>
      </c>
      <c r="B125" s="40" t="s">
        <v>1506</v>
      </c>
      <c r="C125" s="65">
        <v>1.1904761904761904E-2</v>
      </c>
      <c r="D125" s="65">
        <v>1.1406844106463879E-2</v>
      </c>
      <c r="E125" s="65">
        <v>3.7174721189591076E-3</v>
      </c>
      <c r="F125" s="65">
        <v>2.4390243902439025E-2</v>
      </c>
      <c r="G125" s="65">
        <v>1.282051282051282E-2</v>
      </c>
      <c r="H125" s="65">
        <v>1.7543859649122806E-2</v>
      </c>
      <c r="I125" s="65">
        <v>1.3937282229965157E-2</v>
      </c>
      <c r="J125" s="65">
        <v>2.2304832713754646E-2</v>
      </c>
      <c r="K125" s="65">
        <v>1.4134275618374558E-2</v>
      </c>
      <c r="L125" s="69">
        <v>1.8927444794952682E-2</v>
      </c>
      <c r="M125" s="66">
        <v>5.7101554029634981E-2</v>
      </c>
      <c r="N125" s="65">
        <v>6.7262969588550978E-2</v>
      </c>
      <c r="O125" s="65">
        <v>7.6401285255265974E-2</v>
      </c>
      <c r="P125" s="65">
        <v>8.6754730453409493E-2</v>
      </c>
      <c r="Q125" s="65">
        <v>6.9310468024294386E-2</v>
      </c>
      <c r="R125" s="65">
        <v>7.3256221521205742E-2</v>
      </c>
      <c r="S125" s="65">
        <v>8.9992800575953921E-2</v>
      </c>
      <c r="T125" s="65">
        <v>7.6421586381745746E-2</v>
      </c>
      <c r="U125" s="65">
        <v>7.4180770615772412E-2</v>
      </c>
      <c r="V125" s="69">
        <v>6.5502183406113537E-2</v>
      </c>
      <c r="W125" s="68">
        <v>4.5196792124873078</v>
      </c>
      <c r="X125" s="68">
        <v>5.5856125482087098</v>
      </c>
      <c r="Y125" s="68">
        <v>7.2683813136306865</v>
      </c>
      <c r="Z125" s="68">
        <v>6.236448655097047</v>
      </c>
      <c r="AA125" s="68">
        <v>5.6489955203781568</v>
      </c>
      <c r="AB125" s="68">
        <v>5.5712361872082932</v>
      </c>
      <c r="AC125" s="68">
        <v>7.6055518345988764</v>
      </c>
      <c r="AD125" s="68">
        <v>5.41167536679911</v>
      </c>
      <c r="AE125" s="68">
        <v>6.0046494997397852</v>
      </c>
      <c r="AF125" s="68">
        <v>4.6574738611160855</v>
      </c>
      <c r="AG125" s="66">
        <v>5.3328916859887381E-2</v>
      </c>
      <c r="AH125" s="65">
        <v>6.2459123610202748E-2</v>
      </c>
      <c r="AI125" s="65">
        <v>7.0032573289902283E-2</v>
      </c>
      <c r="AJ125" s="65">
        <v>8.1719724319002304E-2</v>
      </c>
      <c r="AK125" s="65">
        <v>6.4952192548631715E-2</v>
      </c>
      <c r="AL125" s="65">
        <v>6.91333982473223E-2</v>
      </c>
      <c r="AM125" s="65">
        <v>8.2871125611745519E-2</v>
      </c>
      <c r="AN125" s="65">
        <v>7.1617161716171621E-2</v>
      </c>
      <c r="AO125" s="65">
        <v>6.8627450980392163E-2</v>
      </c>
      <c r="AP125" s="65">
        <v>6.0685154975530183E-2</v>
      </c>
    </row>
    <row r="126" spans="1:42" x14ac:dyDescent="0.3">
      <c r="A126" s="14">
        <v>312</v>
      </c>
      <c r="B126" s="40" t="s">
        <v>1507</v>
      </c>
      <c r="C126" s="65">
        <v>2.0560747663551402E-2</v>
      </c>
      <c r="D126" s="65">
        <v>2.1543985637342909E-2</v>
      </c>
      <c r="E126" s="65">
        <v>2.7729636048526862E-2</v>
      </c>
      <c r="F126" s="65">
        <v>3.9215686274509803E-2</v>
      </c>
      <c r="G126" s="65">
        <v>2.4952015355086371E-2</v>
      </c>
      <c r="H126" s="65">
        <v>2.9411764705882353E-2</v>
      </c>
      <c r="I126" s="65">
        <v>5.8139534883720929E-2</v>
      </c>
      <c r="J126" s="65">
        <v>4.4280442804428041E-2</v>
      </c>
      <c r="K126" s="65">
        <v>4.6666666666666669E-2</v>
      </c>
      <c r="L126" s="69">
        <v>4.1580041580041582E-2</v>
      </c>
      <c r="M126" s="66">
        <v>5.0638122684232192E-2</v>
      </c>
      <c r="N126" s="65">
        <v>6.0226354082457557E-2</v>
      </c>
      <c r="O126" s="65">
        <v>7.3985680190930783E-2</v>
      </c>
      <c r="P126" s="65">
        <v>9.6030245746691875E-2</v>
      </c>
      <c r="Q126" s="65">
        <v>9.2851273623664743E-2</v>
      </c>
      <c r="R126" s="65">
        <v>9.0450310559006208E-2</v>
      </c>
      <c r="S126" s="65">
        <v>0.10717163577759871</v>
      </c>
      <c r="T126" s="65">
        <v>0.10612244897959183</v>
      </c>
      <c r="U126" s="65">
        <v>0.10429447852760736</v>
      </c>
      <c r="V126" s="69">
        <v>0.10346153846153847</v>
      </c>
      <c r="W126" s="68">
        <v>3.0077375020680792</v>
      </c>
      <c r="X126" s="68">
        <v>3.8682368445114648</v>
      </c>
      <c r="Y126" s="68">
        <v>4.6256044142403923</v>
      </c>
      <c r="Z126" s="68">
        <v>5.6814559472182076</v>
      </c>
      <c r="AA126" s="68">
        <v>6.7899258268578375</v>
      </c>
      <c r="AB126" s="68">
        <v>6.1038545853123853</v>
      </c>
      <c r="AC126" s="68">
        <v>4.9032100893877777</v>
      </c>
      <c r="AD126" s="68">
        <v>6.1842006175163791</v>
      </c>
      <c r="AE126" s="68">
        <v>5.7627811860940685</v>
      </c>
      <c r="AF126" s="68">
        <v>6.1881496881496885</v>
      </c>
      <c r="AG126" s="66">
        <v>4.520917678812416E-2</v>
      </c>
      <c r="AH126" s="65">
        <v>5.3117782909930716E-2</v>
      </c>
      <c r="AI126" s="65">
        <v>6.5351019087673892E-2</v>
      </c>
      <c r="AJ126" s="65">
        <v>8.6846275752773372E-2</v>
      </c>
      <c r="AK126" s="65">
        <v>8.0879864636209817E-2</v>
      </c>
      <c r="AL126" s="65">
        <v>8.0362929358392746E-2</v>
      </c>
      <c r="AM126" s="65">
        <v>9.8732488325550372E-2</v>
      </c>
      <c r="AN126" s="65">
        <v>9.4919786096256689E-2</v>
      </c>
      <c r="AO126" s="65">
        <v>9.2939244663382589E-2</v>
      </c>
      <c r="AP126" s="65">
        <v>9.3800714053878617E-2</v>
      </c>
    </row>
    <row r="127" spans="1:42" x14ac:dyDescent="0.3">
      <c r="A127" s="14">
        <v>313</v>
      </c>
      <c r="B127" s="40" t="s">
        <v>1508</v>
      </c>
      <c r="C127" s="65">
        <v>3.1809145129224649E-2</v>
      </c>
      <c r="D127" s="65">
        <v>4.1749502982107355E-2</v>
      </c>
      <c r="E127" s="65">
        <v>5.8823529411764705E-2</v>
      </c>
      <c r="F127" s="65">
        <v>8.651911468812877E-2</v>
      </c>
      <c r="G127" s="65">
        <v>6.1503416856492028E-2</v>
      </c>
      <c r="H127" s="65">
        <v>7.5546719681908542E-2</v>
      </c>
      <c r="I127" s="65">
        <v>8.4821428571428575E-2</v>
      </c>
      <c r="J127" s="65">
        <v>6.9958847736625515E-2</v>
      </c>
      <c r="K127" s="65">
        <v>6.4182194616977231E-2</v>
      </c>
      <c r="L127" s="69">
        <v>0.11572052401746726</v>
      </c>
      <c r="M127" s="66">
        <v>8.9779005524861885E-2</v>
      </c>
      <c r="N127" s="65">
        <v>0.11121451838064216</v>
      </c>
      <c r="O127" s="65">
        <v>0.1271186440677966</v>
      </c>
      <c r="P127" s="65">
        <v>0.14670255720053835</v>
      </c>
      <c r="Q127" s="65">
        <v>0.12181565539601667</v>
      </c>
      <c r="R127" s="65">
        <v>0.1443155452436195</v>
      </c>
      <c r="S127" s="65">
        <v>0.15548357242017585</v>
      </c>
      <c r="T127" s="65">
        <v>0.13601532567049809</v>
      </c>
      <c r="U127" s="65">
        <v>0.12742504409171077</v>
      </c>
      <c r="V127" s="69">
        <v>0.15659340659340659</v>
      </c>
      <c r="W127" s="68">
        <v>5.7969860395637234</v>
      </c>
      <c r="X127" s="68">
        <v>6.9465015398534806</v>
      </c>
      <c r="Y127" s="68">
        <v>6.8295114656031899</v>
      </c>
      <c r="Z127" s="68">
        <v>6.0183442512409577</v>
      </c>
      <c r="AA127" s="68">
        <v>6.0312238539524641</v>
      </c>
      <c r="AB127" s="68">
        <v>6.876882556171096</v>
      </c>
      <c r="AC127" s="68">
        <v>7.0662143848747281</v>
      </c>
      <c r="AD127" s="68">
        <v>6.6056477933872575</v>
      </c>
      <c r="AE127" s="68">
        <v>6.3242849474733536</v>
      </c>
      <c r="AF127" s="68">
        <v>4.0872882575939338</v>
      </c>
      <c r="AG127" s="66">
        <v>7.8878504672897198E-2</v>
      </c>
      <c r="AH127" s="65">
        <v>9.8039215686274508E-2</v>
      </c>
      <c r="AI127" s="65">
        <v>0.11587183308494783</v>
      </c>
      <c r="AJ127" s="65">
        <v>0.13573000733675716</v>
      </c>
      <c r="AK127" s="65">
        <v>0.11162432640492687</v>
      </c>
      <c r="AL127" s="65">
        <v>0.13130173062452971</v>
      </c>
      <c r="AM127" s="65">
        <v>0.14334994250670755</v>
      </c>
      <c r="AN127" s="65">
        <v>0.12354312354312354</v>
      </c>
      <c r="AO127" s="65">
        <v>0.1163213376953835</v>
      </c>
      <c r="AP127" s="65">
        <v>0.14950794852384558</v>
      </c>
    </row>
    <row r="128" spans="1:42" x14ac:dyDescent="0.3">
      <c r="A128" s="14">
        <v>314</v>
      </c>
      <c r="B128" s="40" t="s">
        <v>1509</v>
      </c>
      <c r="C128" s="65">
        <v>4.1666666666666664E-2</v>
      </c>
      <c r="D128" s="65">
        <v>5.6451612903225805E-2</v>
      </c>
      <c r="E128" s="65">
        <v>9.0909090909090912E-2</v>
      </c>
      <c r="F128" s="65">
        <v>5.0420168067226892E-2</v>
      </c>
      <c r="G128" s="65">
        <v>7.2072072072072071E-2</v>
      </c>
      <c r="H128" s="65">
        <v>0.10280373831775701</v>
      </c>
      <c r="I128" s="65">
        <v>8.0645161290322578E-2</v>
      </c>
      <c r="J128" s="65">
        <v>5.5045871559633031E-2</v>
      </c>
      <c r="K128" s="65">
        <v>9.7744360902255634E-2</v>
      </c>
      <c r="L128" s="69">
        <v>7.792207792207792E-2</v>
      </c>
      <c r="M128" s="66">
        <v>0.2024584237165582</v>
      </c>
      <c r="N128" s="65">
        <v>0.1979020979020979</v>
      </c>
      <c r="O128" s="65">
        <v>0.22615606936416185</v>
      </c>
      <c r="P128" s="65">
        <v>0.25298664792691494</v>
      </c>
      <c r="Q128" s="65">
        <v>0.24076704545454544</v>
      </c>
      <c r="R128" s="65">
        <v>0.24615384615384617</v>
      </c>
      <c r="S128" s="65">
        <v>0.25159010600706716</v>
      </c>
      <c r="T128" s="65">
        <v>0.25676613462873005</v>
      </c>
      <c r="U128" s="65">
        <v>0.23501033769813923</v>
      </c>
      <c r="V128" s="69">
        <v>0.24008207934336526</v>
      </c>
      <c r="W128" s="68">
        <v>16.079175704989154</v>
      </c>
      <c r="X128" s="68">
        <v>14.145048499887208</v>
      </c>
      <c r="Y128" s="68">
        <v>13.524697845507095</v>
      </c>
      <c r="Z128" s="68">
        <v>20.256647985968808</v>
      </c>
      <c r="AA128" s="68">
        <v>16.869497338247335</v>
      </c>
      <c r="AB128" s="68">
        <v>14.335010783608915</v>
      </c>
      <c r="AC128" s="68">
        <v>17.094494471674459</v>
      </c>
      <c r="AD128" s="68">
        <v>20.1720263069097</v>
      </c>
      <c r="AE128" s="68">
        <v>13.726597679588359</v>
      </c>
      <c r="AF128" s="68">
        <v>16.216000142128735</v>
      </c>
      <c r="AG128" s="66">
        <v>0.18962075848303392</v>
      </c>
      <c r="AH128" s="65">
        <v>0.18661518661518661</v>
      </c>
      <c r="AI128" s="65">
        <v>0.21437994722955145</v>
      </c>
      <c r="AJ128" s="65">
        <v>0.23735408560311283</v>
      </c>
      <c r="AK128" s="65">
        <v>0.22843976300197499</v>
      </c>
      <c r="AL128" s="65">
        <v>0.23573369565217392</v>
      </c>
      <c r="AM128" s="65">
        <v>0.23781676413255359</v>
      </c>
      <c r="AN128" s="65">
        <v>0.24258064516129033</v>
      </c>
      <c r="AO128" s="65">
        <v>0.22348484848484848</v>
      </c>
      <c r="AP128" s="65">
        <v>0.22462871287128713</v>
      </c>
    </row>
    <row r="129" spans="1:42" x14ac:dyDescent="0.3">
      <c r="A129" s="14">
        <v>315</v>
      </c>
      <c r="B129" s="40" t="s">
        <v>1510</v>
      </c>
      <c r="C129" s="65">
        <v>1.7316017316017316E-2</v>
      </c>
      <c r="D129" s="65">
        <v>3.6866359447004608E-2</v>
      </c>
      <c r="E129" s="65">
        <v>2.8708133971291867E-2</v>
      </c>
      <c r="F129" s="65">
        <v>4.1666666666666664E-2</v>
      </c>
      <c r="G129" s="65">
        <v>3.3018867924528301E-2</v>
      </c>
      <c r="H129" s="65">
        <v>4.6875E-2</v>
      </c>
      <c r="I129" s="65">
        <v>2.9411764705882353E-2</v>
      </c>
      <c r="J129" s="65">
        <v>2.5547445255474453E-2</v>
      </c>
      <c r="K129" s="65">
        <v>6.8965517241379309E-2</v>
      </c>
      <c r="L129" s="69">
        <v>2.1428571428571429E-2</v>
      </c>
      <c r="M129" s="66">
        <v>6.0213414634146339E-2</v>
      </c>
      <c r="N129" s="65">
        <v>5.6742815033161385E-2</v>
      </c>
      <c r="O129" s="65">
        <v>9.1424521615875262E-2</v>
      </c>
      <c r="P129" s="65">
        <v>8.8483146067415724E-2</v>
      </c>
      <c r="Q129" s="65">
        <v>9.2633114514952583E-2</v>
      </c>
      <c r="R129" s="65">
        <v>9.5003518648838853E-2</v>
      </c>
      <c r="S129" s="65">
        <v>0.12915407854984895</v>
      </c>
      <c r="T129" s="65">
        <v>9.0490797546012275E-2</v>
      </c>
      <c r="U129" s="65">
        <v>0.11005135730007337</v>
      </c>
      <c r="V129" s="69">
        <v>0.12375096079938509</v>
      </c>
      <c r="W129" s="68">
        <v>4.2897397318129027</v>
      </c>
      <c r="X129" s="68">
        <v>1.9876455586156778</v>
      </c>
      <c r="Y129" s="68">
        <v>6.2716387644583396</v>
      </c>
      <c r="Z129" s="68">
        <v>4.6816479400749058</v>
      </c>
      <c r="AA129" s="68">
        <v>5.9614246590424278</v>
      </c>
      <c r="AB129" s="68">
        <v>4.8128518648838856</v>
      </c>
      <c r="AC129" s="68">
        <v>9.9742313843966599</v>
      </c>
      <c r="AD129" s="68">
        <v>6.4943352290537826</v>
      </c>
      <c r="AE129" s="68">
        <v>4.1085840058694059</v>
      </c>
      <c r="AF129" s="68">
        <v>10.232238937081368</v>
      </c>
      <c r="AG129" s="66">
        <v>5.3791315618924175E-2</v>
      </c>
      <c r="AH129" s="65">
        <v>5.4002541296060989E-2</v>
      </c>
      <c r="AI129" s="65">
        <v>8.3333333333333329E-2</v>
      </c>
      <c r="AJ129" s="65">
        <v>8.2920792079207925E-2</v>
      </c>
      <c r="AK129" s="65">
        <v>8.4649399873657619E-2</v>
      </c>
      <c r="AL129" s="65">
        <v>8.9274643521388711E-2</v>
      </c>
      <c r="AM129" s="65">
        <v>0.11395646606914213</v>
      </c>
      <c r="AN129" s="65">
        <v>7.9214195183776939E-2</v>
      </c>
      <c r="AO129" s="65">
        <v>0.10344827586206896</v>
      </c>
      <c r="AP129" s="65">
        <v>0.10562934851359899</v>
      </c>
    </row>
    <row r="130" spans="1:42" x14ac:dyDescent="0.3">
      <c r="A130" s="14">
        <v>317</v>
      </c>
      <c r="B130" s="40" t="s">
        <v>1511</v>
      </c>
      <c r="C130" s="65">
        <v>3.7694013303769404E-2</v>
      </c>
      <c r="D130" s="65">
        <v>4.0511727078891259E-2</v>
      </c>
      <c r="E130" s="65">
        <v>6.7307692307692304E-2</v>
      </c>
      <c r="F130" s="65">
        <v>7.2016460905349799E-2</v>
      </c>
      <c r="G130" s="65">
        <v>6.5259117082533583E-2</v>
      </c>
      <c r="H130" s="65">
        <v>7.061068702290077E-2</v>
      </c>
      <c r="I130" s="65">
        <v>9.375E-2</v>
      </c>
      <c r="J130" s="65">
        <v>6.6433566433566432E-2</v>
      </c>
      <c r="K130" s="65">
        <v>7.6023391812865493E-2</v>
      </c>
      <c r="L130" s="69">
        <v>7.6323987538940805E-2</v>
      </c>
      <c r="M130" s="66">
        <v>0.12504884720593981</v>
      </c>
      <c r="N130" s="65">
        <v>0.14880952380952381</v>
      </c>
      <c r="O130" s="65">
        <v>0.18709677419354839</v>
      </c>
      <c r="P130" s="65">
        <v>0.17984330484330485</v>
      </c>
      <c r="Q130" s="65">
        <v>0.17473607571896616</v>
      </c>
      <c r="R130" s="65">
        <v>0.18319203833394765</v>
      </c>
      <c r="S130" s="65">
        <v>0.20206489675516223</v>
      </c>
      <c r="T130" s="65">
        <v>0.16828828828828829</v>
      </c>
      <c r="U130" s="65">
        <v>0.17941386704789136</v>
      </c>
      <c r="V130" s="69">
        <v>0.16185185185185186</v>
      </c>
      <c r="W130" s="68">
        <v>8.7354833902170412</v>
      </c>
      <c r="X130" s="68">
        <v>10.829779673063255</v>
      </c>
      <c r="Y130" s="68">
        <v>11.978908188585608</v>
      </c>
      <c r="Z130" s="68">
        <v>10.782684393795506</v>
      </c>
      <c r="AA130" s="68">
        <v>10.947695863643258</v>
      </c>
      <c r="AB130" s="68">
        <v>11.258135131104687</v>
      </c>
      <c r="AC130" s="68">
        <v>10.831489675516224</v>
      </c>
      <c r="AD130" s="68">
        <v>10.185472185472186</v>
      </c>
      <c r="AE130" s="68">
        <v>10.339047523502586</v>
      </c>
      <c r="AF130" s="68">
        <v>8.5527864312911053</v>
      </c>
      <c r="AG130" s="66">
        <v>0.11196013289036545</v>
      </c>
      <c r="AH130" s="65">
        <v>0.13272093759898637</v>
      </c>
      <c r="AI130" s="65">
        <v>0.16827794561933535</v>
      </c>
      <c r="AJ130" s="65">
        <v>0.16393442622950818</v>
      </c>
      <c r="AK130" s="65">
        <v>0.15728274173806608</v>
      </c>
      <c r="AL130" s="65">
        <v>0.164967562557924</v>
      </c>
      <c r="AM130" s="65">
        <v>0.18309002433090024</v>
      </c>
      <c r="AN130" s="65">
        <v>0.15088138631610398</v>
      </c>
      <c r="AO130" s="65">
        <v>0.15910396323951753</v>
      </c>
      <c r="AP130" s="65">
        <v>0.14542190305206462</v>
      </c>
    </row>
    <row r="131" spans="1:42" x14ac:dyDescent="0.3">
      <c r="A131" s="14">
        <v>318</v>
      </c>
      <c r="B131" s="40" t="s">
        <v>1512</v>
      </c>
      <c r="C131" s="65">
        <v>1.0309278350515464E-2</v>
      </c>
      <c r="D131" s="65">
        <v>4.3010752688172046E-2</v>
      </c>
      <c r="E131" s="65">
        <v>3.8043478260869568E-2</v>
      </c>
      <c r="F131" s="65">
        <v>4.6948356807511735E-2</v>
      </c>
      <c r="G131" s="65">
        <v>3.7234042553191488E-2</v>
      </c>
      <c r="H131" s="65">
        <v>3.5714285714285712E-2</v>
      </c>
      <c r="I131" s="65">
        <v>4.807692307692308E-2</v>
      </c>
      <c r="J131" s="65">
        <v>3.3333333333333333E-2</v>
      </c>
      <c r="K131" s="65">
        <v>4.519774011299435E-2</v>
      </c>
      <c r="L131" s="69">
        <v>3.9325842696629212E-2</v>
      </c>
      <c r="M131" s="66">
        <v>0.10939907550077041</v>
      </c>
      <c r="N131" s="65">
        <v>0.11056910569105691</v>
      </c>
      <c r="O131" s="65">
        <v>0.12996108949416343</v>
      </c>
      <c r="P131" s="65">
        <v>0.16301703163017031</v>
      </c>
      <c r="Q131" s="65">
        <v>0.12479338842975207</v>
      </c>
      <c r="R131" s="65">
        <v>0.14775725593667546</v>
      </c>
      <c r="S131" s="65">
        <v>0.15717926932880205</v>
      </c>
      <c r="T131" s="65">
        <v>0.15301530153015303</v>
      </c>
      <c r="U131" s="65">
        <v>0.17428817946505609</v>
      </c>
      <c r="V131" s="69">
        <v>0.20857863751051303</v>
      </c>
      <c r="W131" s="68">
        <v>9.9089797150254935</v>
      </c>
      <c r="X131" s="68">
        <v>6.7558353002884859</v>
      </c>
      <c r="Y131" s="68">
        <v>9.1917611233293872</v>
      </c>
      <c r="Z131" s="68">
        <v>11.606867482265857</v>
      </c>
      <c r="AA131" s="68">
        <v>8.7559345876560588</v>
      </c>
      <c r="AB131" s="68">
        <v>11.204297022238976</v>
      </c>
      <c r="AC131" s="68">
        <v>10.910234625187897</v>
      </c>
      <c r="AD131" s="68">
        <v>11.968196819681969</v>
      </c>
      <c r="AE131" s="68">
        <v>12.909043935206174</v>
      </c>
      <c r="AF131" s="68">
        <v>16.925279481388383</v>
      </c>
      <c r="AG131" s="66">
        <v>9.6514745308310987E-2</v>
      </c>
      <c r="AH131" s="65">
        <v>0.10169491525423729</v>
      </c>
      <c r="AI131" s="65">
        <v>0.11844792375765827</v>
      </c>
      <c r="AJ131" s="65">
        <v>0.1459197786998617</v>
      </c>
      <c r="AK131" s="65">
        <v>0.11301859799713877</v>
      </c>
      <c r="AL131" s="65">
        <v>0.1312828207051763</v>
      </c>
      <c r="AM131" s="65">
        <v>0.1407942238267148</v>
      </c>
      <c r="AN131" s="65">
        <v>0.13632842757552285</v>
      </c>
      <c r="AO131" s="65">
        <v>0.15718562874251496</v>
      </c>
      <c r="AP131" s="65">
        <v>0.18653986832479882</v>
      </c>
    </row>
    <row r="132" spans="1:42" x14ac:dyDescent="0.3">
      <c r="A132" s="14">
        <v>319</v>
      </c>
      <c r="B132" s="40" t="s">
        <v>1513</v>
      </c>
      <c r="C132" s="65">
        <v>2.9268292682926831E-2</v>
      </c>
      <c r="D132" s="65">
        <v>1.0416666666666666E-2</v>
      </c>
      <c r="E132" s="65">
        <v>4.7872340425531915E-2</v>
      </c>
      <c r="F132" s="65">
        <v>5.7291666666666664E-2</v>
      </c>
      <c r="G132" s="65">
        <v>4.3478260869565216E-2</v>
      </c>
      <c r="H132" s="65">
        <v>5.9782608695652176E-2</v>
      </c>
      <c r="I132" s="65">
        <v>6.9767441860465115E-2</v>
      </c>
      <c r="J132" s="65">
        <v>8.0402010050251257E-2</v>
      </c>
      <c r="K132" s="65">
        <v>6.8441064638783272E-2</v>
      </c>
      <c r="L132" s="69">
        <v>5.4054054054054057E-2</v>
      </c>
      <c r="M132" s="66">
        <v>0.1824945295404814</v>
      </c>
      <c r="N132" s="65">
        <v>0.20452604611443212</v>
      </c>
      <c r="O132" s="65">
        <v>0.22996661101836394</v>
      </c>
      <c r="P132" s="65">
        <v>0.26708595387840672</v>
      </c>
      <c r="Q132" s="65">
        <v>0.25436408977556108</v>
      </c>
      <c r="R132" s="65">
        <v>0.26800804828973845</v>
      </c>
      <c r="S132" s="65">
        <v>0.28594838181073329</v>
      </c>
      <c r="T132" s="65">
        <v>0.26603618421052633</v>
      </c>
      <c r="U132" s="65">
        <v>0.2857142857142857</v>
      </c>
      <c r="V132" s="69">
        <v>0.28178137651821861</v>
      </c>
      <c r="W132" s="68">
        <v>15.322623685755458</v>
      </c>
      <c r="X132" s="68">
        <v>19.410937944776546</v>
      </c>
      <c r="Y132" s="68">
        <v>18.2094270592832</v>
      </c>
      <c r="Z132" s="68">
        <v>20.979428721174006</v>
      </c>
      <c r="AA132" s="68">
        <v>21.088582890599586</v>
      </c>
      <c r="AB132" s="68">
        <v>20.82254395940863</v>
      </c>
      <c r="AC132" s="68">
        <v>21.618093995026815</v>
      </c>
      <c r="AD132" s="68">
        <v>18.563417416027505</v>
      </c>
      <c r="AE132" s="68">
        <v>21.727322107550243</v>
      </c>
      <c r="AF132" s="68">
        <v>22.772732246416457</v>
      </c>
      <c r="AG132" s="66">
        <v>0.16987951807228915</v>
      </c>
      <c r="AH132" s="65">
        <v>0.1898184688239937</v>
      </c>
      <c r="AI132" s="65">
        <v>0.21671826625386997</v>
      </c>
      <c r="AJ132" s="65">
        <v>0.25145518044237486</v>
      </c>
      <c r="AK132" s="65">
        <v>0.23765786452353616</v>
      </c>
      <c r="AL132" s="65">
        <v>0.25365305357811913</v>
      </c>
      <c r="AM132" s="65">
        <v>0.2684487951807229</v>
      </c>
      <c r="AN132" s="65">
        <v>0.25199543899657922</v>
      </c>
      <c r="AO132" s="65">
        <v>0.26470588235294118</v>
      </c>
      <c r="AP132" s="65">
        <v>0.26016855991205567</v>
      </c>
    </row>
    <row r="133" spans="1:42" x14ac:dyDescent="0.3">
      <c r="A133" s="14">
        <v>320</v>
      </c>
      <c r="B133" s="40" t="s">
        <v>1514</v>
      </c>
      <c r="C133" s="65">
        <v>1.7673048600883652E-2</v>
      </c>
      <c r="D133" s="65">
        <v>2.6490066225165563E-2</v>
      </c>
      <c r="E133" s="65">
        <v>3.864734299516908E-2</v>
      </c>
      <c r="F133" s="65">
        <v>5.2910052910052907E-2</v>
      </c>
      <c r="G133" s="65">
        <v>3.9494470774091628E-2</v>
      </c>
      <c r="H133" s="65">
        <v>4.0561622464898597E-2</v>
      </c>
      <c r="I133" s="65">
        <v>4.5958795562599047E-2</v>
      </c>
      <c r="J133" s="65">
        <v>4.0387722132471729E-2</v>
      </c>
      <c r="K133" s="65">
        <v>3.8155802861685212E-2</v>
      </c>
      <c r="L133" s="69">
        <v>5.4545454545454543E-2</v>
      </c>
      <c r="M133" s="66">
        <v>3.8322112894873125E-2</v>
      </c>
      <c r="N133" s="65">
        <v>4.7830374753451678E-2</v>
      </c>
      <c r="O133" s="65">
        <v>7.1641791044776124E-2</v>
      </c>
      <c r="P133" s="65">
        <v>8.5700049825610358E-2</v>
      </c>
      <c r="Q133" s="65">
        <v>8.9955022488755629E-2</v>
      </c>
      <c r="R133" s="65">
        <v>7.746478873239436E-2</v>
      </c>
      <c r="S133" s="65">
        <v>0.11087305838243171</v>
      </c>
      <c r="T133" s="65">
        <v>8.4536082474226809E-2</v>
      </c>
      <c r="U133" s="65">
        <v>8.6543271635817903E-2</v>
      </c>
      <c r="V133" s="69">
        <v>9.3127490039840638E-2</v>
      </c>
      <c r="W133" s="68">
        <v>2.0649064293989472</v>
      </c>
      <c r="X133" s="68">
        <v>2.1340308528286114</v>
      </c>
      <c r="Y133" s="68">
        <v>3.2994448049607041</v>
      </c>
      <c r="Z133" s="68">
        <v>3.2789996915557449</v>
      </c>
      <c r="AA133" s="68">
        <v>5.0460551714664001</v>
      </c>
      <c r="AB133" s="68">
        <v>3.6903166267495764</v>
      </c>
      <c r="AC133" s="68">
        <v>6.4914262819832658</v>
      </c>
      <c r="AD133" s="68">
        <v>4.414836034175508</v>
      </c>
      <c r="AE133" s="68">
        <v>4.8387468774132696</v>
      </c>
      <c r="AF133" s="68">
        <v>3.8582035494386093</v>
      </c>
      <c r="AG133" s="66">
        <v>3.2950191570881228E-2</v>
      </c>
      <c r="AH133" s="65">
        <v>4.2933130699088148E-2</v>
      </c>
      <c r="AI133" s="65">
        <v>6.385404789053592E-2</v>
      </c>
      <c r="AJ133" s="65">
        <v>7.847707847707848E-2</v>
      </c>
      <c r="AK133" s="65">
        <v>7.7828397873955957E-2</v>
      </c>
      <c r="AL133" s="65">
        <v>6.846709775580069E-2</v>
      </c>
      <c r="AM133" s="65">
        <v>9.4475580464371503E-2</v>
      </c>
      <c r="AN133" s="65">
        <v>7.3856975381008202E-2</v>
      </c>
      <c r="AO133" s="65">
        <v>7.4961948249619478E-2</v>
      </c>
      <c r="AP133" s="65">
        <v>8.4831899921813919E-2</v>
      </c>
    </row>
    <row r="134" spans="1:42" s="46" customFormat="1" ht="22.5" customHeight="1" x14ac:dyDescent="0.3">
      <c r="A134" s="58" t="s">
        <v>1515</v>
      </c>
      <c r="B134" s="46" t="s">
        <v>1515</v>
      </c>
      <c r="C134" s="59">
        <v>1.1977677963794746E-2</v>
      </c>
      <c r="D134" s="59">
        <v>1.3379872018615475E-2</v>
      </c>
      <c r="E134" s="59">
        <v>1.826417299824664E-2</v>
      </c>
      <c r="F134" s="59">
        <v>1.8211191070641796E-2</v>
      </c>
      <c r="G134" s="59">
        <v>1.7347838870920316E-2</v>
      </c>
      <c r="H134" s="59">
        <v>1.8086428275576417E-2</v>
      </c>
      <c r="I134" s="59">
        <v>2.4734507326253527E-2</v>
      </c>
      <c r="J134" s="59">
        <v>2.6846483488782456E-2</v>
      </c>
      <c r="K134" s="59">
        <v>2.4677509814918678E-2</v>
      </c>
      <c r="L134" s="73">
        <v>2.6243588214243111E-2</v>
      </c>
      <c r="M134" s="70">
        <v>8.9794649157427672E-2</v>
      </c>
      <c r="N134" s="59">
        <v>0.10047891820828246</v>
      </c>
      <c r="O134" s="59">
        <v>0.10178211828795586</v>
      </c>
      <c r="P134" s="59">
        <v>0.12466243508366993</v>
      </c>
      <c r="Q134" s="59">
        <v>0.10960073075166463</v>
      </c>
      <c r="R134" s="59">
        <v>0.11384050242919777</v>
      </c>
      <c r="S134" s="59">
        <v>0.12625792708307829</v>
      </c>
      <c r="T134" s="59">
        <v>0.12723153150910041</v>
      </c>
      <c r="U134" s="59">
        <v>0.12465125425561988</v>
      </c>
      <c r="V134" s="73">
        <v>0.12672534383085132</v>
      </c>
      <c r="W134" s="72">
        <v>7.7816971193632929</v>
      </c>
      <c r="X134" s="72">
        <v>8.7099046189666982</v>
      </c>
      <c r="Y134" s="72">
        <v>8.3517945289709203</v>
      </c>
      <c r="Z134" s="72">
        <v>10.645124401302814</v>
      </c>
      <c r="AA134" s="72">
        <v>9.2252891880744308</v>
      </c>
      <c r="AB134" s="72">
        <v>9.575407415362136</v>
      </c>
      <c r="AC134" s="72">
        <v>10.152341975682475</v>
      </c>
      <c r="AD134" s="72">
        <v>10.038504802031795</v>
      </c>
      <c r="AE134" s="72">
        <v>9.99737444407012</v>
      </c>
      <c r="AF134" s="72">
        <v>10.048175561660821</v>
      </c>
      <c r="AG134" s="70">
        <v>8.3509234828496037E-2</v>
      </c>
      <c r="AH134" s="59">
        <v>9.3974019203197631E-2</v>
      </c>
      <c r="AI134" s="59">
        <v>9.5619548693842787E-2</v>
      </c>
      <c r="AJ134" s="59">
        <v>0.11690687895226784</v>
      </c>
      <c r="AK134" s="59">
        <v>0.10262877205457535</v>
      </c>
      <c r="AL134" s="59">
        <v>0.10627175799111674</v>
      </c>
      <c r="AM134" s="59">
        <v>0.11778368734641667</v>
      </c>
      <c r="AN134" s="59">
        <v>0.11820756854747337</v>
      </c>
      <c r="AO134" s="59">
        <v>0.11477879439065997</v>
      </c>
      <c r="AP134" s="59">
        <v>0.11727827374276614</v>
      </c>
    </row>
    <row r="135" spans="1:42" x14ac:dyDescent="0.3">
      <c r="A135" s="14">
        <v>867</v>
      </c>
      <c r="B135" s="40" t="s">
        <v>1516</v>
      </c>
      <c r="C135" s="65">
        <v>1.8518518518518517E-2</v>
      </c>
      <c r="D135" s="65">
        <v>0</v>
      </c>
      <c r="E135" s="65">
        <v>0.1</v>
      </c>
      <c r="F135" s="65">
        <v>1.9230769230769232E-2</v>
      </c>
      <c r="G135" s="65">
        <v>0</v>
      </c>
      <c r="H135" s="65">
        <v>0</v>
      </c>
      <c r="I135" s="65">
        <v>3.4482758620689655E-2</v>
      </c>
      <c r="J135" s="65">
        <v>3.3333333333333333E-2</v>
      </c>
      <c r="K135" s="65">
        <v>1.5151515151515152E-2</v>
      </c>
      <c r="L135" s="69">
        <v>3.7499999999999999E-2</v>
      </c>
      <c r="M135" s="66">
        <v>8.5889570552147243E-2</v>
      </c>
      <c r="N135" s="65">
        <v>9.3718843469591223E-2</v>
      </c>
      <c r="O135" s="65">
        <v>8.5771947527749748E-2</v>
      </c>
      <c r="P135" s="65">
        <v>0.11988582302568981</v>
      </c>
      <c r="Q135" s="65">
        <v>0.10526315789473684</v>
      </c>
      <c r="R135" s="65">
        <v>0.10338345864661654</v>
      </c>
      <c r="S135" s="65">
        <v>0.1017274472168906</v>
      </c>
      <c r="T135" s="65">
        <v>0.13085004775549189</v>
      </c>
      <c r="U135" s="65">
        <v>0.1223091976516634</v>
      </c>
      <c r="V135" s="69">
        <v>0.11748633879781421</v>
      </c>
      <c r="W135" s="68">
        <v>6.7371052033628729</v>
      </c>
      <c r="X135" s="68">
        <v>9.3718843469591224</v>
      </c>
      <c r="Y135" s="68">
        <v>-1.4228052472250257</v>
      </c>
      <c r="Z135" s="68">
        <v>10.065505379492059</v>
      </c>
      <c r="AA135" s="68">
        <v>10.526315789473683</v>
      </c>
      <c r="AB135" s="68">
        <v>10.338345864661653</v>
      </c>
      <c r="AC135" s="68">
        <v>6.724468859620095</v>
      </c>
      <c r="AD135" s="68">
        <v>9.7516714422158568</v>
      </c>
      <c r="AE135" s="68">
        <v>10.715768250014825</v>
      </c>
      <c r="AF135" s="68">
        <v>7.9986338797814218</v>
      </c>
      <c r="AG135" s="66">
        <v>8.2364341085271311E-2</v>
      </c>
      <c r="AH135" s="65">
        <v>8.834586466165413E-2</v>
      </c>
      <c r="AI135" s="65">
        <v>8.645533141210375E-2</v>
      </c>
      <c r="AJ135" s="65">
        <v>0.11514052583862194</v>
      </c>
      <c r="AK135" s="65">
        <v>0.10242587601078167</v>
      </c>
      <c r="AL135" s="65">
        <v>9.9367660343270103E-2</v>
      </c>
      <c r="AM135" s="65">
        <v>9.8181818181818176E-2</v>
      </c>
      <c r="AN135" s="65">
        <v>0.12556458897922312</v>
      </c>
      <c r="AO135" s="65">
        <v>0.11580882352941177</v>
      </c>
      <c r="AP135" s="65">
        <v>0.11205432937181664</v>
      </c>
    </row>
    <row r="136" spans="1:42" x14ac:dyDescent="0.3">
      <c r="A136" s="14">
        <v>846</v>
      </c>
      <c r="B136" s="40" t="s">
        <v>1517</v>
      </c>
      <c r="C136" s="65">
        <v>1.6949152542372881E-2</v>
      </c>
      <c r="D136" s="65">
        <v>8.1743869209809257E-3</v>
      </c>
      <c r="E136" s="65">
        <v>1.9417475728155338E-2</v>
      </c>
      <c r="F136" s="65">
        <v>2.4096385542168676E-2</v>
      </c>
      <c r="G136" s="65">
        <v>2.3952095808383235E-2</v>
      </c>
      <c r="H136" s="65">
        <v>1.7857142857142856E-2</v>
      </c>
      <c r="I136" s="65">
        <v>1.7647058823529412E-2</v>
      </c>
      <c r="J136" s="65">
        <v>1.8181818181818181E-2</v>
      </c>
      <c r="K136" s="65">
        <v>3.1339031339031341E-2</v>
      </c>
      <c r="L136" s="69">
        <v>2.2099447513812154E-2</v>
      </c>
      <c r="M136" s="66">
        <v>6.8948891031822571E-2</v>
      </c>
      <c r="N136" s="65">
        <v>7.3573573573573567E-2</v>
      </c>
      <c r="O136" s="65">
        <v>8.6232239098481142E-2</v>
      </c>
      <c r="P136" s="65">
        <v>0.13578431372549019</v>
      </c>
      <c r="Q136" s="65">
        <v>0.10481444332998997</v>
      </c>
      <c r="R136" s="65">
        <v>9.9225556631171344E-2</v>
      </c>
      <c r="S136" s="65">
        <v>0.1076923076923077</v>
      </c>
      <c r="T136" s="65">
        <v>0.11475409836065574</v>
      </c>
      <c r="U136" s="65">
        <v>0.12959183673469388</v>
      </c>
      <c r="V136" s="69">
        <v>0.13235294117647059</v>
      </c>
      <c r="W136" s="68">
        <v>5.1999738489449694</v>
      </c>
      <c r="X136" s="68">
        <v>6.5399186652592647</v>
      </c>
      <c r="Y136" s="68">
        <v>6.6814763370325796</v>
      </c>
      <c r="Z136" s="68">
        <v>11.168792818332152</v>
      </c>
      <c r="AA136" s="68">
        <v>8.0862347521606726</v>
      </c>
      <c r="AB136" s="68">
        <v>8.136841377402849</v>
      </c>
      <c r="AC136" s="68">
        <v>9.0045248868778298</v>
      </c>
      <c r="AD136" s="68">
        <v>9.6572280178837566</v>
      </c>
      <c r="AE136" s="68">
        <v>9.8252805395662524</v>
      </c>
      <c r="AF136" s="68">
        <v>11.025349366265843</v>
      </c>
      <c r="AG136" s="66">
        <v>6.1367380560131794E-2</v>
      </c>
      <c r="AH136" s="65">
        <v>6.3424947145877375E-2</v>
      </c>
      <c r="AI136" s="65">
        <v>7.7446808510638301E-2</v>
      </c>
      <c r="AJ136" s="65">
        <v>0.12015177065767285</v>
      </c>
      <c r="AK136" s="65">
        <v>9.3213058419243988E-2</v>
      </c>
      <c r="AL136" s="65">
        <v>8.7843463780183179E-2</v>
      </c>
      <c r="AM136" s="65">
        <v>9.4692144373673043E-2</v>
      </c>
      <c r="AN136" s="65">
        <v>0.10040522287257991</v>
      </c>
      <c r="AO136" s="65">
        <v>0.11466897446992644</v>
      </c>
      <c r="AP136" s="65">
        <v>0.11525278491859468</v>
      </c>
    </row>
    <row r="137" spans="1:42" x14ac:dyDescent="0.3">
      <c r="A137" s="14">
        <v>825</v>
      </c>
      <c r="B137" s="40" t="s">
        <v>1518</v>
      </c>
      <c r="C137" s="65">
        <v>1.1261261261261261E-2</v>
      </c>
      <c r="D137" s="65">
        <v>2.1943573667711599E-2</v>
      </c>
      <c r="E137" s="65">
        <v>2.7247956403269755E-2</v>
      </c>
      <c r="F137" s="65">
        <v>4.4692737430167599E-2</v>
      </c>
      <c r="G137" s="65">
        <v>5.1351351351351354E-2</v>
      </c>
      <c r="H137" s="65">
        <v>2.4464831804281346E-2</v>
      </c>
      <c r="I137" s="65">
        <v>7.0175438596491224E-2</v>
      </c>
      <c r="J137" s="65">
        <v>3.7854889589905363E-2</v>
      </c>
      <c r="K137" s="65">
        <v>5.1630434782608696E-2</v>
      </c>
      <c r="L137" s="69">
        <v>2.4316109422492401E-2</v>
      </c>
      <c r="M137" s="66">
        <v>0.21137747336377474</v>
      </c>
      <c r="N137" s="65">
        <v>0.23239693542502737</v>
      </c>
      <c r="O137" s="65">
        <v>0.22796181920269512</v>
      </c>
      <c r="P137" s="65">
        <v>0.26752529898804051</v>
      </c>
      <c r="Q137" s="65">
        <v>0.23663537076068211</v>
      </c>
      <c r="R137" s="65">
        <v>0.22717231222385861</v>
      </c>
      <c r="S137" s="65">
        <v>0.25471159337521415</v>
      </c>
      <c r="T137" s="65">
        <v>0.2524476866961029</v>
      </c>
      <c r="U137" s="65">
        <v>0.2525852163921869</v>
      </c>
      <c r="V137" s="69">
        <v>0.25543377298903958</v>
      </c>
      <c r="W137" s="68">
        <v>20.011621210251349</v>
      </c>
      <c r="X137" s="68">
        <v>21.045336175731578</v>
      </c>
      <c r="Y137" s="68">
        <v>20.071386279942537</v>
      </c>
      <c r="Z137" s="68">
        <v>22.283256155787289</v>
      </c>
      <c r="AA137" s="68">
        <v>18.528401940933076</v>
      </c>
      <c r="AB137" s="68">
        <v>20.270748041957727</v>
      </c>
      <c r="AC137" s="68">
        <v>18.453615477872294</v>
      </c>
      <c r="AD137" s="68">
        <v>21.459279710619754</v>
      </c>
      <c r="AE137" s="68">
        <v>20.095478160957818</v>
      </c>
      <c r="AF137" s="68">
        <v>23.111766356654716</v>
      </c>
      <c r="AG137" s="66">
        <v>0.19578947368421051</v>
      </c>
      <c r="AH137" s="65">
        <v>0.22082399586278229</v>
      </c>
      <c r="AI137" s="65">
        <v>0.21506129597197898</v>
      </c>
      <c r="AJ137" s="65">
        <v>0.25375453133091663</v>
      </c>
      <c r="AK137" s="65">
        <v>0.22436929683306495</v>
      </c>
      <c r="AL137" s="65">
        <v>0.21566244139607571</v>
      </c>
      <c r="AM137" s="65">
        <v>0.24521487901769592</v>
      </c>
      <c r="AN137" s="65">
        <v>0.24013753166847629</v>
      </c>
      <c r="AO137" s="65">
        <v>0.23935599284436493</v>
      </c>
      <c r="AP137" s="65">
        <v>0.2421218487394958</v>
      </c>
    </row>
    <row r="138" spans="1:42" x14ac:dyDescent="0.3">
      <c r="A138" s="14">
        <v>845</v>
      </c>
      <c r="B138" s="40" t="s">
        <v>1519</v>
      </c>
      <c r="C138" s="65">
        <v>7.7669902912621356E-3</v>
      </c>
      <c r="D138" s="65">
        <v>1.2269938650306749E-2</v>
      </c>
      <c r="E138" s="65">
        <v>9.8039215686274508E-3</v>
      </c>
      <c r="F138" s="65">
        <v>4.0816326530612249E-3</v>
      </c>
      <c r="G138" s="65">
        <v>1.5283842794759825E-2</v>
      </c>
      <c r="H138" s="65">
        <v>8.1967213114754103E-3</v>
      </c>
      <c r="I138" s="65">
        <v>8.4745762711864406E-3</v>
      </c>
      <c r="J138" s="65">
        <v>2.276707530647986E-2</v>
      </c>
      <c r="K138" s="65">
        <v>1.3996889580093312E-2</v>
      </c>
      <c r="L138" s="69">
        <v>1.340033500837521E-2</v>
      </c>
      <c r="M138" s="66">
        <v>5.0010248001639682E-2</v>
      </c>
      <c r="N138" s="65">
        <v>5.7669203043652383E-2</v>
      </c>
      <c r="O138" s="65">
        <v>5.5105348460291734E-2</v>
      </c>
      <c r="P138" s="65">
        <v>7.5602052901697595E-2</v>
      </c>
      <c r="Q138" s="65">
        <v>6.2919463087248328E-2</v>
      </c>
      <c r="R138" s="65">
        <v>6.7518248175182483E-2</v>
      </c>
      <c r="S138" s="65">
        <v>7.6492135315664733E-2</v>
      </c>
      <c r="T138" s="65">
        <v>7.5425790754257913E-2</v>
      </c>
      <c r="U138" s="65">
        <v>7.6647715308485992E-2</v>
      </c>
      <c r="V138" s="69">
        <v>7.1839693029204857E-2</v>
      </c>
      <c r="W138" s="68">
        <v>4.2243257710377549</v>
      </c>
      <c r="X138" s="68">
        <v>4.5399264393345637</v>
      </c>
      <c r="Y138" s="68">
        <v>4.5301426891664285</v>
      </c>
      <c r="Z138" s="68">
        <v>7.1520420248636363</v>
      </c>
      <c r="AA138" s="68">
        <v>4.7635620292488499</v>
      </c>
      <c r="AB138" s="68">
        <v>5.9321526863707073</v>
      </c>
      <c r="AC138" s="68">
        <v>6.8017559044478286</v>
      </c>
      <c r="AD138" s="68">
        <v>5.2658715447778048</v>
      </c>
      <c r="AE138" s="68">
        <v>6.2650825728392672</v>
      </c>
      <c r="AF138" s="68">
        <v>5.8439358020829646</v>
      </c>
      <c r="AG138" s="66">
        <v>4.5977011494252873E-2</v>
      </c>
      <c r="AH138" s="65">
        <v>5.362028086813788E-2</v>
      </c>
      <c r="AI138" s="65">
        <v>5.0863018729342638E-2</v>
      </c>
      <c r="AJ138" s="65">
        <v>6.9294456443484517E-2</v>
      </c>
      <c r="AK138" s="65">
        <v>5.874473784921546E-2</v>
      </c>
      <c r="AL138" s="65">
        <v>6.217712177121771E-2</v>
      </c>
      <c r="AM138" s="65">
        <v>6.88204932135347E-2</v>
      </c>
      <c r="AN138" s="65">
        <v>6.9520816967792609E-2</v>
      </c>
      <c r="AO138" s="65">
        <v>6.9176557863501478E-2</v>
      </c>
      <c r="AP138" s="65">
        <v>6.5242057488653554E-2</v>
      </c>
    </row>
    <row r="139" spans="1:42" x14ac:dyDescent="0.3">
      <c r="A139" s="14">
        <v>850</v>
      </c>
      <c r="B139" s="40" t="s">
        <v>1520</v>
      </c>
      <c r="C139" s="65">
        <v>1.7502917152858809E-2</v>
      </c>
      <c r="D139" s="65">
        <v>1.1976047904191617E-2</v>
      </c>
      <c r="E139" s="65">
        <v>1.4962593516209476E-2</v>
      </c>
      <c r="F139" s="65">
        <v>1.3767209011264081E-2</v>
      </c>
      <c r="G139" s="65">
        <v>5.9808612440191387E-3</v>
      </c>
      <c r="H139" s="65">
        <v>2.391304347826087E-2</v>
      </c>
      <c r="I139" s="65">
        <v>1.6931216931216932E-2</v>
      </c>
      <c r="J139" s="65">
        <v>1.4218009478672985E-2</v>
      </c>
      <c r="K139" s="65">
        <v>2.2119815668202765E-2</v>
      </c>
      <c r="L139" s="69">
        <v>2.2201665124884366E-2</v>
      </c>
      <c r="M139" s="66">
        <v>8.9340177043814625E-2</v>
      </c>
      <c r="N139" s="65">
        <v>9.1733060448797601E-2</v>
      </c>
      <c r="O139" s="65">
        <v>9.2294169352475822E-2</v>
      </c>
      <c r="P139" s="65">
        <v>0.11258278145695365</v>
      </c>
      <c r="Q139" s="65">
        <v>0.10341970473034047</v>
      </c>
      <c r="R139" s="65">
        <v>0.11041698027999398</v>
      </c>
      <c r="S139" s="65">
        <v>0.10760324199150907</v>
      </c>
      <c r="T139" s="65">
        <v>0.11109373778437964</v>
      </c>
      <c r="U139" s="65">
        <v>0.1112404002792646</v>
      </c>
      <c r="V139" s="69">
        <v>0.10592345561378434</v>
      </c>
      <c r="W139" s="68">
        <v>7.1837259890955822</v>
      </c>
      <c r="X139" s="68">
        <v>7.9757012544605992</v>
      </c>
      <c r="Y139" s="68">
        <v>7.7331575836266344</v>
      </c>
      <c r="Z139" s="68">
        <v>9.8815572445689579</v>
      </c>
      <c r="AA139" s="68">
        <v>9.7438843486321325</v>
      </c>
      <c r="AB139" s="68">
        <v>8.6503936801733108</v>
      </c>
      <c r="AC139" s="68">
        <v>9.0672025060292132</v>
      </c>
      <c r="AD139" s="68">
        <v>9.6875728305706659</v>
      </c>
      <c r="AE139" s="68">
        <v>8.9120584611061844</v>
      </c>
      <c r="AF139" s="68">
        <v>8.3721790488899988</v>
      </c>
      <c r="AG139" s="66">
        <v>8.5034965034965035E-2</v>
      </c>
      <c r="AH139" s="65">
        <v>8.7145219068613944E-2</v>
      </c>
      <c r="AI139" s="65">
        <v>8.8003320880033209E-2</v>
      </c>
      <c r="AJ139" s="65">
        <v>0.10709569810271735</v>
      </c>
      <c r="AK139" s="65">
        <v>9.7647392290249435E-2</v>
      </c>
      <c r="AL139" s="65">
        <v>0.10481486695762354</v>
      </c>
      <c r="AM139" s="65">
        <v>0.10143884892086331</v>
      </c>
      <c r="AN139" s="65">
        <v>0.10371226346959411</v>
      </c>
      <c r="AO139" s="65">
        <v>0.10432169433314253</v>
      </c>
      <c r="AP139" s="65">
        <v>9.9305301645338212E-2</v>
      </c>
    </row>
    <row r="140" spans="1:42" x14ac:dyDescent="0.3">
      <c r="A140" s="14">
        <v>921</v>
      </c>
      <c r="B140" s="40" t="s">
        <v>1521</v>
      </c>
      <c r="C140" s="65">
        <v>1.9305019305019305E-2</v>
      </c>
      <c r="D140" s="65">
        <v>4.7619047619047623E-3</v>
      </c>
      <c r="E140" s="65">
        <v>1.8867924528301886E-2</v>
      </c>
      <c r="F140" s="65">
        <v>1.1450381679389313E-2</v>
      </c>
      <c r="G140" s="65">
        <v>1.092896174863388E-2</v>
      </c>
      <c r="H140" s="65">
        <v>1.3157894736842105E-2</v>
      </c>
      <c r="I140" s="65">
        <v>1.4705882352941176E-2</v>
      </c>
      <c r="J140" s="65">
        <v>1.9801980198019802E-2</v>
      </c>
      <c r="K140" s="65">
        <v>1.020408163265306E-2</v>
      </c>
      <c r="L140" s="69">
        <v>4.3478260869565216E-2</v>
      </c>
      <c r="M140" s="66">
        <v>4.0154440154440155E-2</v>
      </c>
      <c r="N140" s="65">
        <v>4.6425939572586589E-2</v>
      </c>
      <c r="O140" s="65">
        <v>5.9074733096085408E-2</v>
      </c>
      <c r="P140" s="65">
        <v>6.2547673531655232E-2</v>
      </c>
      <c r="Q140" s="65">
        <v>6.2736205593348457E-2</v>
      </c>
      <c r="R140" s="65">
        <v>5.926481620405101E-2</v>
      </c>
      <c r="S140" s="65">
        <v>7.1428571428571425E-2</v>
      </c>
      <c r="T140" s="65">
        <v>7.4235807860262015E-2</v>
      </c>
      <c r="U140" s="65">
        <v>5.8371735791090631E-2</v>
      </c>
      <c r="V140" s="69">
        <v>6.4668769716088328E-2</v>
      </c>
      <c r="W140" s="68">
        <v>2.0849420849420852</v>
      </c>
      <c r="X140" s="68">
        <v>4.1664034810681834</v>
      </c>
      <c r="Y140" s="68">
        <v>4.0206808567783527</v>
      </c>
      <c r="Z140" s="68">
        <v>5.109729185226592</v>
      </c>
      <c r="AA140" s="68">
        <v>5.1807243844714579</v>
      </c>
      <c r="AB140" s="68">
        <v>4.6106921467208908</v>
      </c>
      <c r="AC140" s="68">
        <v>5.6722689075630246</v>
      </c>
      <c r="AD140" s="68">
        <v>5.4433827662242207</v>
      </c>
      <c r="AE140" s="68">
        <v>4.8167654158437569</v>
      </c>
      <c r="AF140" s="68">
        <v>2.1190508846523111</v>
      </c>
      <c r="AG140" s="66">
        <v>3.6679536679536683E-2</v>
      </c>
      <c r="AH140" s="65">
        <v>4.0842373962986601E-2</v>
      </c>
      <c r="AI140" s="65">
        <v>5.3803339517625233E-2</v>
      </c>
      <c r="AJ140" s="65">
        <v>5.4036872218690399E-2</v>
      </c>
      <c r="AK140" s="65">
        <v>5.644090305444887E-2</v>
      </c>
      <c r="AL140" s="65">
        <v>5.253042921204356E-2</v>
      </c>
      <c r="AM140" s="65">
        <v>6.3672922252010725E-2</v>
      </c>
      <c r="AN140" s="65">
        <v>6.7258883248730958E-2</v>
      </c>
      <c r="AO140" s="65">
        <v>5.2069425901201602E-2</v>
      </c>
      <c r="AP140" s="65">
        <v>6.2281315605318403E-2</v>
      </c>
    </row>
    <row r="141" spans="1:42" x14ac:dyDescent="0.3">
      <c r="A141" s="14">
        <v>886</v>
      </c>
      <c r="B141" s="40" t="s">
        <v>1522</v>
      </c>
      <c r="C141" s="65">
        <v>7.9422382671480145E-3</v>
      </c>
      <c r="D141" s="65">
        <v>1.2167300380228136E-2</v>
      </c>
      <c r="E141" s="65">
        <v>1.6666666666666666E-2</v>
      </c>
      <c r="F141" s="65">
        <v>1.5362106803218726E-2</v>
      </c>
      <c r="G141" s="65">
        <v>8.5470085470085479E-3</v>
      </c>
      <c r="H141" s="65">
        <v>1.2829169480081027E-2</v>
      </c>
      <c r="I141" s="65">
        <v>1.5161502966381015E-2</v>
      </c>
      <c r="J141" s="65">
        <v>2.6269702276707531E-2</v>
      </c>
      <c r="K141" s="65">
        <v>1.7165277096615989E-2</v>
      </c>
      <c r="L141" s="69">
        <v>1.7123287671232876E-2</v>
      </c>
      <c r="M141" s="66">
        <v>8.0777910527014468E-2</v>
      </c>
      <c r="N141" s="65">
        <v>9.5336519829479396E-2</v>
      </c>
      <c r="O141" s="65">
        <v>9.5067494082272413E-2</v>
      </c>
      <c r="P141" s="65">
        <v>0.11784384270655811</v>
      </c>
      <c r="Q141" s="65">
        <v>0.10705215862473139</v>
      </c>
      <c r="R141" s="65">
        <v>0.10703205791106515</v>
      </c>
      <c r="S141" s="65">
        <v>0.12680816547248885</v>
      </c>
      <c r="T141" s="65">
        <v>0.1252733734281028</v>
      </c>
      <c r="U141" s="65">
        <v>0.11731353358083024</v>
      </c>
      <c r="V141" s="69">
        <v>0.12426115904613085</v>
      </c>
      <c r="W141" s="68">
        <v>7.2835672259866451</v>
      </c>
      <c r="X141" s="68">
        <v>8.3169219449251273</v>
      </c>
      <c r="Y141" s="68">
        <v>7.8400827415605754</v>
      </c>
      <c r="Z141" s="68">
        <v>10.248173590333938</v>
      </c>
      <c r="AA141" s="68">
        <v>9.8505150077722838</v>
      </c>
      <c r="AB141" s="68">
        <v>9.4202888430984117</v>
      </c>
      <c r="AC141" s="68">
        <v>11.164666250610784</v>
      </c>
      <c r="AD141" s="68">
        <v>9.9003671151395274</v>
      </c>
      <c r="AE141" s="68">
        <v>10.014825648421425</v>
      </c>
      <c r="AF141" s="68">
        <v>10.713787137489797</v>
      </c>
      <c r="AG141" s="66">
        <v>7.4645918181265578E-2</v>
      </c>
      <c r="AH141" s="65">
        <v>8.8825385485503366E-2</v>
      </c>
      <c r="AI141" s="65">
        <v>8.8707307036623356E-2</v>
      </c>
      <c r="AJ141" s="65">
        <v>0.10970366066240558</v>
      </c>
      <c r="AK141" s="65">
        <v>9.88007875425094E-2</v>
      </c>
      <c r="AL141" s="65">
        <v>9.8802571816197726E-2</v>
      </c>
      <c r="AM141" s="65">
        <v>0.11642449880448777</v>
      </c>
      <c r="AN141" s="65">
        <v>0.1148975221780361</v>
      </c>
      <c r="AO141" s="65">
        <v>0.10519757920968316</v>
      </c>
      <c r="AP141" s="65">
        <v>0.11286503551696922</v>
      </c>
    </row>
    <row r="142" spans="1:42" x14ac:dyDescent="0.3">
      <c r="A142" s="14">
        <v>887</v>
      </c>
      <c r="B142" s="40" t="s">
        <v>1523</v>
      </c>
      <c r="C142" s="65">
        <v>1.1235955056179775E-2</v>
      </c>
      <c r="D142" s="65">
        <v>1.3157894736842105E-2</v>
      </c>
      <c r="E142" s="65">
        <v>9.5238095238095247E-3</v>
      </c>
      <c r="F142" s="65">
        <v>6.269592476489028E-3</v>
      </c>
      <c r="G142" s="65">
        <v>7.462686567164179E-3</v>
      </c>
      <c r="H142" s="65">
        <v>1.2269938650306749E-2</v>
      </c>
      <c r="I142" s="65">
        <v>3.1645569620253167E-2</v>
      </c>
      <c r="J142" s="65">
        <v>5.5710306406685237E-3</v>
      </c>
      <c r="K142" s="65">
        <v>2.729528535980149E-2</v>
      </c>
      <c r="L142" s="69">
        <v>3.0456852791878174E-2</v>
      </c>
      <c r="M142" s="66">
        <v>4.9601959583588484E-2</v>
      </c>
      <c r="N142" s="65">
        <v>4.8479087452471481E-2</v>
      </c>
      <c r="O142" s="65">
        <v>6.2249614791987672E-2</v>
      </c>
      <c r="P142" s="65">
        <v>8.0635118306351186E-2</v>
      </c>
      <c r="Q142" s="65">
        <v>7.7564102564102566E-2</v>
      </c>
      <c r="R142" s="65">
        <v>7.4097938144329897E-2</v>
      </c>
      <c r="S142" s="65">
        <v>8.0013504388926404E-2</v>
      </c>
      <c r="T142" s="65">
        <v>9.3138997511553495E-2</v>
      </c>
      <c r="U142" s="65">
        <v>8.0808080808080815E-2</v>
      </c>
      <c r="V142" s="69">
        <v>8.110091743119266E-2</v>
      </c>
      <c r="W142" s="68">
        <v>3.8366004527408708</v>
      </c>
      <c r="X142" s="68">
        <v>3.5321192715629377</v>
      </c>
      <c r="Y142" s="68">
        <v>5.2725805268178148</v>
      </c>
      <c r="Z142" s="68">
        <v>7.4365525829862156</v>
      </c>
      <c r="AA142" s="68">
        <v>7.0101415996938394</v>
      </c>
      <c r="AB142" s="68">
        <v>6.1827999494023151</v>
      </c>
      <c r="AC142" s="68">
        <v>4.8367934768673235</v>
      </c>
      <c r="AD142" s="68">
        <v>8.7567966870884977</v>
      </c>
      <c r="AE142" s="68">
        <v>5.3512795448279329</v>
      </c>
      <c r="AF142" s="68">
        <v>5.0644064639314488</v>
      </c>
      <c r="AG142" s="66">
        <v>4.6702519105575997E-2</v>
      </c>
      <c r="AH142" s="65">
        <v>4.5375722543352599E-2</v>
      </c>
      <c r="AI142" s="65">
        <v>5.758426966292135E-2</v>
      </c>
      <c r="AJ142" s="65">
        <v>7.3916737468139343E-2</v>
      </c>
      <c r="AK142" s="65">
        <v>7.2018890200708383E-2</v>
      </c>
      <c r="AL142" s="65">
        <v>6.8221574344023317E-2</v>
      </c>
      <c r="AM142" s="65">
        <v>7.5350823672971329E-2</v>
      </c>
      <c r="AN142" s="65">
        <v>8.3228247162673394E-2</v>
      </c>
      <c r="AO142" s="65">
        <v>7.4221136224801462E-2</v>
      </c>
      <c r="AP142" s="65">
        <v>7.4703430586726516E-2</v>
      </c>
    </row>
    <row r="143" spans="1:42" x14ac:dyDescent="0.3">
      <c r="A143" s="14">
        <v>826</v>
      </c>
      <c r="B143" s="40" t="s">
        <v>1524</v>
      </c>
      <c r="C143" s="65">
        <v>1.020408163265306E-2</v>
      </c>
      <c r="D143" s="65">
        <v>1.8382352941176471E-2</v>
      </c>
      <c r="E143" s="65">
        <v>1.0752688172043012E-2</v>
      </c>
      <c r="F143" s="65">
        <v>1.4336917562724014E-2</v>
      </c>
      <c r="G143" s="65">
        <v>6.4724919093851136E-3</v>
      </c>
      <c r="H143" s="65">
        <v>1.6447368421052631E-2</v>
      </c>
      <c r="I143" s="65">
        <v>5.016722408026756E-2</v>
      </c>
      <c r="J143" s="65">
        <v>1.6025641025641024E-2</v>
      </c>
      <c r="K143" s="65">
        <v>2.2508038585209004E-2</v>
      </c>
      <c r="L143" s="69">
        <v>2.0134228187919462E-2</v>
      </c>
      <c r="M143" s="66">
        <v>5.9340659340659338E-2</v>
      </c>
      <c r="N143" s="65">
        <v>8.137044967880086E-2</v>
      </c>
      <c r="O143" s="65">
        <v>6.5699314792422414E-2</v>
      </c>
      <c r="P143" s="65">
        <v>7.5714861055175192E-2</v>
      </c>
      <c r="Q143" s="65">
        <v>6.9185059422750425E-2</v>
      </c>
      <c r="R143" s="65">
        <v>8.3100279664402713E-2</v>
      </c>
      <c r="S143" s="65">
        <v>0.10377750103777501</v>
      </c>
      <c r="T143" s="65">
        <v>9.4208809135399668E-2</v>
      </c>
      <c r="U143" s="65">
        <v>9.0032154340836015E-2</v>
      </c>
      <c r="V143" s="69">
        <v>8.3200636942675155E-2</v>
      </c>
      <c r="W143" s="68">
        <v>4.9136577708006275</v>
      </c>
      <c r="X143" s="68">
        <v>6.2988096737624382</v>
      </c>
      <c r="Y143" s="68">
        <v>5.49466266203794</v>
      </c>
      <c r="Z143" s="68">
        <v>6.1377943492451177</v>
      </c>
      <c r="AA143" s="68">
        <v>6.2712567513365309</v>
      </c>
      <c r="AB143" s="68">
        <v>6.6652911243350088</v>
      </c>
      <c r="AC143" s="68">
        <v>5.361027695750745</v>
      </c>
      <c r="AD143" s="68">
        <v>7.8183168109758645</v>
      </c>
      <c r="AE143" s="68">
        <v>6.7524115755627019</v>
      </c>
      <c r="AF143" s="68">
        <v>6.3066408754755692</v>
      </c>
      <c r="AG143" s="66">
        <v>5.3717399766446086E-2</v>
      </c>
      <c r="AH143" s="65">
        <v>7.4798619102416572E-2</v>
      </c>
      <c r="AI143" s="65">
        <v>6.0144927536231886E-2</v>
      </c>
      <c r="AJ143" s="65">
        <v>6.9514844315713253E-2</v>
      </c>
      <c r="AK143" s="65">
        <v>6.1913696060037521E-2</v>
      </c>
      <c r="AL143" s="65">
        <v>7.5881724260776634E-2</v>
      </c>
      <c r="AM143" s="65">
        <v>9.7858197932053179E-2</v>
      </c>
      <c r="AN143" s="65">
        <v>8.5383502170766998E-2</v>
      </c>
      <c r="AO143" s="65">
        <v>8.2529474812433015E-2</v>
      </c>
      <c r="AP143" s="65">
        <v>7.6512455516014238E-2</v>
      </c>
    </row>
    <row r="144" spans="1:42" x14ac:dyDescent="0.3">
      <c r="A144" s="14">
        <v>931</v>
      </c>
      <c r="B144" s="40" t="s">
        <v>1525</v>
      </c>
      <c r="C144" s="65">
        <v>5.4446460980036296E-3</v>
      </c>
      <c r="D144" s="65">
        <v>1.6129032258064516E-2</v>
      </c>
      <c r="E144" s="65">
        <v>2.5586353944562899E-2</v>
      </c>
      <c r="F144" s="65">
        <v>2.4830699774266364E-2</v>
      </c>
      <c r="G144" s="65">
        <v>2.1834061135371178E-2</v>
      </c>
      <c r="H144" s="65">
        <v>1.4705882352941176E-2</v>
      </c>
      <c r="I144" s="65">
        <v>2.9723991507430998E-2</v>
      </c>
      <c r="J144" s="65">
        <v>4.2682926829268296E-2</v>
      </c>
      <c r="K144" s="65">
        <v>3.4608378870673952E-2</v>
      </c>
      <c r="L144" s="69">
        <v>4.3137254901960784E-2</v>
      </c>
      <c r="M144" s="66">
        <v>0.10282224789569236</v>
      </c>
      <c r="N144" s="65">
        <v>0.11148977604673807</v>
      </c>
      <c r="O144" s="65">
        <v>0.10567699323793049</v>
      </c>
      <c r="P144" s="65">
        <v>0.11327067070256491</v>
      </c>
      <c r="Q144" s="65">
        <v>0.10868830290736985</v>
      </c>
      <c r="R144" s="65">
        <v>0.11670864819479429</v>
      </c>
      <c r="S144" s="65">
        <v>0.12634876435781414</v>
      </c>
      <c r="T144" s="65">
        <v>0.13267326732673268</v>
      </c>
      <c r="U144" s="65">
        <v>0.12981603609857689</v>
      </c>
      <c r="V144" s="69">
        <v>0.12952548330404218</v>
      </c>
      <c r="W144" s="68">
        <v>9.7377601797688733</v>
      </c>
      <c r="X144" s="68">
        <v>9.5360743788673563</v>
      </c>
      <c r="Y144" s="68">
        <v>8.0090639293367598</v>
      </c>
      <c r="Z144" s="68">
        <v>8.8439970928298557</v>
      </c>
      <c r="AA144" s="68">
        <v>8.6854241771998666</v>
      </c>
      <c r="AB144" s="68">
        <v>10.20027658418531</v>
      </c>
      <c r="AC144" s="68">
        <v>9.6624772850383156</v>
      </c>
      <c r="AD144" s="68">
        <v>8.9990340497464381</v>
      </c>
      <c r="AE144" s="68">
        <v>9.5207657227902942</v>
      </c>
      <c r="AF144" s="68">
        <v>8.6388228402081388</v>
      </c>
      <c r="AG144" s="66">
        <v>9.4704992435703475E-2</v>
      </c>
      <c r="AH144" s="65">
        <v>0.10438570141183538</v>
      </c>
      <c r="AI144" s="65">
        <v>0.10017574692442882</v>
      </c>
      <c r="AJ144" s="65">
        <v>0.1074404761904762</v>
      </c>
      <c r="AK144" s="65">
        <v>0.10244744273611547</v>
      </c>
      <c r="AL144" s="65">
        <v>0.10915876224537396</v>
      </c>
      <c r="AM144" s="65">
        <v>0.11902847032330706</v>
      </c>
      <c r="AN144" s="65">
        <v>0.12535141392425997</v>
      </c>
      <c r="AO144" s="65">
        <v>0.12153382982094756</v>
      </c>
      <c r="AP144" s="65">
        <v>0.12241935483870968</v>
      </c>
    </row>
    <row r="145" spans="1:42" x14ac:dyDescent="0.3">
      <c r="A145" s="14">
        <v>851</v>
      </c>
      <c r="B145" s="40" t="s">
        <v>1526</v>
      </c>
      <c r="C145" s="65">
        <v>7.9051383399209481E-3</v>
      </c>
      <c r="D145" s="65">
        <v>3.3898305084745762E-3</v>
      </c>
      <c r="E145" s="65">
        <v>1.048951048951049E-2</v>
      </c>
      <c r="F145" s="65">
        <v>3.7313432835820895E-3</v>
      </c>
      <c r="G145" s="65">
        <v>1.1811023622047244E-2</v>
      </c>
      <c r="H145" s="65">
        <v>7.4074074074074077E-3</v>
      </c>
      <c r="I145" s="65">
        <v>1.2658227848101266E-2</v>
      </c>
      <c r="J145" s="65">
        <v>1.098901098901099E-2</v>
      </c>
      <c r="K145" s="65">
        <v>1.524390243902439E-2</v>
      </c>
      <c r="L145" s="69">
        <v>1.2658227848101266E-2</v>
      </c>
      <c r="M145" s="66">
        <v>2.3321956769055744E-2</v>
      </c>
      <c r="N145" s="65">
        <v>3.4877072612921667E-2</v>
      </c>
      <c r="O145" s="65">
        <v>2.5828186412128019E-2</v>
      </c>
      <c r="P145" s="65">
        <v>4.4419766796224322E-2</v>
      </c>
      <c r="Q145" s="65">
        <v>2.7366020524515394E-2</v>
      </c>
      <c r="R145" s="65">
        <v>3.9309112567004166E-2</v>
      </c>
      <c r="S145" s="65">
        <v>5.1344743276283619E-2</v>
      </c>
      <c r="T145" s="65">
        <v>5.2496798975672214E-2</v>
      </c>
      <c r="U145" s="65">
        <v>5.5771725032425425E-2</v>
      </c>
      <c r="V145" s="69">
        <v>6.6171505739365297E-2</v>
      </c>
      <c r="W145" s="68">
        <v>1.5416818429134795</v>
      </c>
      <c r="X145" s="68">
        <v>3.1487242104447088</v>
      </c>
      <c r="Y145" s="68">
        <v>1.5338675922617528</v>
      </c>
      <c r="Z145" s="68">
        <v>4.0688423512642231</v>
      </c>
      <c r="AA145" s="68">
        <v>1.555499690246815</v>
      </c>
      <c r="AB145" s="68">
        <v>3.1901705159596756</v>
      </c>
      <c r="AC145" s="68">
        <v>3.8686515428182355</v>
      </c>
      <c r="AD145" s="68">
        <v>4.1507787986661224</v>
      </c>
      <c r="AE145" s="68">
        <v>4.0527822593401037</v>
      </c>
      <c r="AF145" s="68">
        <v>5.3513277891264028</v>
      </c>
      <c r="AG145" s="66">
        <v>2.1382396817503729E-2</v>
      </c>
      <c r="AH145" s="65">
        <v>3.0332681017612523E-2</v>
      </c>
      <c r="AI145" s="65">
        <v>2.3705853894533141E-2</v>
      </c>
      <c r="AJ145" s="65">
        <v>3.9149347510874816E-2</v>
      </c>
      <c r="AK145" s="65">
        <v>2.5398406374501994E-2</v>
      </c>
      <c r="AL145" s="65">
        <v>3.4889687018984095E-2</v>
      </c>
      <c r="AM145" s="65">
        <v>4.5081967213114756E-2</v>
      </c>
      <c r="AN145" s="65">
        <v>4.632152588555858E-2</v>
      </c>
      <c r="AO145" s="65">
        <v>4.8663101604278072E-2</v>
      </c>
      <c r="AP145" s="65">
        <v>5.6761268781302172E-2</v>
      </c>
    </row>
    <row r="146" spans="1:42" x14ac:dyDescent="0.3">
      <c r="A146" s="14">
        <v>870</v>
      </c>
      <c r="B146" s="40" t="s">
        <v>1527</v>
      </c>
      <c r="C146" s="65">
        <v>1.3157894736842105E-2</v>
      </c>
      <c r="D146" s="65">
        <v>0</v>
      </c>
      <c r="E146" s="65">
        <v>1.6949152542372881E-2</v>
      </c>
      <c r="F146" s="65">
        <v>1.4492753623188406E-2</v>
      </c>
      <c r="G146" s="65">
        <v>1.6528925619834711E-2</v>
      </c>
      <c r="H146" s="65">
        <v>1.4084507042253521E-2</v>
      </c>
      <c r="I146" s="65">
        <v>4.195804195804196E-2</v>
      </c>
      <c r="J146" s="65">
        <v>1.7241379310344827E-2</v>
      </c>
      <c r="K146" s="65">
        <v>5.208333333333333E-3</v>
      </c>
      <c r="L146" s="69">
        <v>0.01</v>
      </c>
      <c r="M146" s="66">
        <v>0.18412348401323042</v>
      </c>
      <c r="N146" s="65">
        <v>0.22062084257206208</v>
      </c>
      <c r="O146" s="65">
        <v>0.21299254526091588</v>
      </c>
      <c r="P146" s="65">
        <v>0.25116822429906543</v>
      </c>
      <c r="Q146" s="65">
        <v>0.2497027348394768</v>
      </c>
      <c r="R146" s="65">
        <v>0.24970131421744324</v>
      </c>
      <c r="S146" s="65">
        <v>0.22988505747126436</v>
      </c>
      <c r="T146" s="65">
        <v>0.21709006928406466</v>
      </c>
      <c r="U146" s="65">
        <v>0.24780701754385964</v>
      </c>
      <c r="V146" s="69">
        <v>0.25431530494821636</v>
      </c>
      <c r="W146" s="68">
        <v>17.096558927638831</v>
      </c>
      <c r="X146" s="68">
        <v>22.062084257206209</v>
      </c>
      <c r="Y146" s="68">
        <v>19.6043392718543</v>
      </c>
      <c r="Z146" s="68">
        <v>23.667547067587702</v>
      </c>
      <c r="AA146" s="68">
        <v>23.317380921964208</v>
      </c>
      <c r="AB146" s="68">
        <v>23.561680717518971</v>
      </c>
      <c r="AC146" s="68">
        <v>18.792701551322242</v>
      </c>
      <c r="AD146" s="68">
        <v>19.984868997371983</v>
      </c>
      <c r="AE146" s="68">
        <v>24.25986842105263</v>
      </c>
      <c r="AF146" s="68">
        <v>24.431530494821637</v>
      </c>
      <c r="AG146" s="66">
        <v>0.15958451369216242</v>
      </c>
      <c r="AH146" s="65">
        <v>0.19264278799612777</v>
      </c>
      <c r="AI146" s="65">
        <v>0.19110690633869443</v>
      </c>
      <c r="AJ146" s="65">
        <v>0.21830985915492956</v>
      </c>
      <c r="AK146" s="65">
        <v>0.22037422037422039</v>
      </c>
      <c r="AL146" s="65">
        <v>0.21552604698672115</v>
      </c>
      <c r="AM146" s="65">
        <v>0.20335636722606121</v>
      </c>
      <c r="AN146" s="65">
        <v>0.18365384615384617</v>
      </c>
      <c r="AO146" s="65">
        <v>0.2056159420289855</v>
      </c>
      <c r="AP146" s="65">
        <v>0.20860617399438727</v>
      </c>
    </row>
    <row r="147" spans="1:42" x14ac:dyDescent="0.3">
      <c r="A147" s="14">
        <v>871</v>
      </c>
      <c r="B147" s="40" t="s">
        <v>1528</v>
      </c>
      <c r="C147" s="65">
        <v>1.3513513513513514E-2</v>
      </c>
      <c r="D147" s="65">
        <v>2.3809523809523808E-2</v>
      </c>
      <c r="E147" s="65">
        <v>4.9107142857142856E-2</v>
      </c>
      <c r="F147" s="65">
        <v>4.2654028436018961E-2</v>
      </c>
      <c r="G147" s="65">
        <v>4.7826086956521741E-2</v>
      </c>
      <c r="H147" s="65">
        <v>4.1841004184100417E-2</v>
      </c>
      <c r="I147" s="65">
        <v>9.7435897435897437E-2</v>
      </c>
      <c r="J147" s="65">
        <v>5.5045871559633031E-2</v>
      </c>
      <c r="K147" s="65">
        <v>6.1032863849765258E-2</v>
      </c>
      <c r="L147" s="69">
        <v>6.030150753768844E-2</v>
      </c>
      <c r="M147" s="66">
        <v>0.13733552631578946</v>
      </c>
      <c r="N147" s="65">
        <v>0.17057396928051738</v>
      </c>
      <c r="O147" s="65">
        <v>0.18802122820318423</v>
      </c>
      <c r="P147" s="65">
        <v>0.21655580192165558</v>
      </c>
      <c r="Q147" s="65">
        <v>0.17476489028213166</v>
      </c>
      <c r="R147" s="65">
        <v>0.1963235294117647</v>
      </c>
      <c r="S147" s="65">
        <v>0.21745350500715308</v>
      </c>
      <c r="T147" s="65">
        <v>0.17311906501095689</v>
      </c>
      <c r="U147" s="65">
        <v>0.18281036834924966</v>
      </c>
      <c r="V147" s="69">
        <v>0.1793440334961619</v>
      </c>
      <c r="W147" s="68">
        <v>12.382201280227594</v>
      </c>
      <c r="X147" s="68">
        <v>14.676444547099358</v>
      </c>
      <c r="Y147" s="68">
        <v>13.891408534604139</v>
      </c>
      <c r="Z147" s="68">
        <v>17.390177348563661</v>
      </c>
      <c r="AA147" s="68">
        <v>12.693880332560992</v>
      </c>
      <c r="AB147" s="68">
        <v>15.448252522766429</v>
      </c>
      <c r="AC147" s="68">
        <v>12.001760757125563</v>
      </c>
      <c r="AD147" s="68">
        <v>11.807319345132386</v>
      </c>
      <c r="AE147" s="68">
        <v>12.177750449948441</v>
      </c>
      <c r="AF147" s="68">
        <v>11.904252595847346</v>
      </c>
      <c r="AG147" s="66">
        <v>0.11821974965229486</v>
      </c>
      <c r="AH147" s="65">
        <v>0.14927436074637179</v>
      </c>
      <c r="AI147" s="65">
        <v>0.16785482825664291</v>
      </c>
      <c r="AJ147" s="65">
        <v>0.19309462915601022</v>
      </c>
      <c r="AK147" s="65">
        <v>0.15537848605577689</v>
      </c>
      <c r="AL147" s="65">
        <v>0.17323327079424641</v>
      </c>
      <c r="AM147" s="65">
        <v>0.20276208411801633</v>
      </c>
      <c r="AN147" s="65">
        <v>0.15689981096408318</v>
      </c>
      <c r="AO147" s="65">
        <v>0.16736152471709351</v>
      </c>
      <c r="AP147" s="65">
        <v>0.16482843137254902</v>
      </c>
    </row>
    <row r="148" spans="1:42" x14ac:dyDescent="0.3">
      <c r="A148" s="14">
        <v>852</v>
      </c>
      <c r="B148" s="40" t="s">
        <v>1529</v>
      </c>
      <c r="C148" s="65">
        <v>1.1080332409972299E-2</v>
      </c>
      <c r="D148" s="65">
        <v>1.2738853503184714E-2</v>
      </c>
      <c r="E148" s="65">
        <v>1.5873015873015872E-2</v>
      </c>
      <c r="F148" s="65">
        <v>3.6900369003690036E-3</v>
      </c>
      <c r="G148" s="65">
        <v>1.65016501650165E-2</v>
      </c>
      <c r="H148" s="65">
        <v>1.2422360248447204E-2</v>
      </c>
      <c r="I148" s="65">
        <v>1.4778325123152709E-2</v>
      </c>
      <c r="J148" s="65">
        <v>0.04</v>
      </c>
      <c r="K148" s="65">
        <v>2.771362586605081E-2</v>
      </c>
      <c r="L148" s="69">
        <v>2.0114942528735632E-2</v>
      </c>
      <c r="M148" s="66">
        <v>5.5900621118012424E-2</v>
      </c>
      <c r="N148" s="65">
        <v>6.79886685552408E-2</v>
      </c>
      <c r="O148" s="65">
        <v>5.2253116011505271E-2</v>
      </c>
      <c r="P148" s="65">
        <v>7.02247191011236E-2</v>
      </c>
      <c r="Q148" s="65">
        <v>5.6613226452905813E-2</v>
      </c>
      <c r="R148" s="65">
        <v>5.9543683917640512E-2</v>
      </c>
      <c r="S148" s="65">
        <v>7.8266104756170976E-2</v>
      </c>
      <c r="T148" s="65">
        <v>8.4255842558425581E-2</v>
      </c>
      <c r="U148" s="65">
        <v>7.8208955223880591E-2</v>
      </c>
      <c r="V148" s="69">
        <v>7.0012391573729862E-2</v>
      </c>
      <c r="W148" s="68">
        <v>4.4820288708040126</v>
      </c>
      <c r="X148" s="68">
        <v>5.5249815052056093</v>
      </c>
      <c r="Y148" s="68">
        <v>3.6380100138489397</v>
      </c>
      <c r="Z148" s="68">
        <v>6.6534682200754593</v>
      </c>
      <c r="AA148" s="68">
        <v>4.011157628788931</v>
      </c>
      <c r="AB148" s="68">
        <v>4.7121323669193309</v>
      </c>
      <c r="AC148" s="68">
        <v>6.3487779633018269</v>
      </c>
      <c r="AD148" s="68">
        <v>4.4255842558425584</v>
      </c>
      <c r="AE148" s="68">
        <v>5.0495329357829783</v>
      </c>
      <c r="AF148" s="68">
        <v>4.9897449044994229</v>
      </c>
      <c r="AG148" s="66">
        <v>4.930725346373268E-2</v>
      </c>
      <c r="AH148" s="65">
        <v>6.0855263157894739E-2</v>
      </c>
      <c r="AI148" s="65">
        <v>4.8331907613344736E-2</v>
      </c>
      <c r="AJ148" s="65">
        <v>6.2733693394266724E-2</v>
      </c>
      <c r="AK148" s="65">
        <v>5.1326663766855157E-2</v>
      </c>
      <c r="AL148" s="65">
        <v>5.2383199622463426E-2</v>
      </c>
      <c r="AM148" s="65">
        <v>6.5795839380745041E-2</v>
      </c>
      <c r="AN148" s="65">
        <v>7.6883649410558683E-2</v>
      </c>
      <c r="AO148" s="65">
        <v>6.7836812144212527E-2</v>
      </c>
      <c r="AP148" s="65">
        <v>6.1162079510703363E-2</v>
      </c>
    </row>
    <row r="149" spans="1:42" x14ac:dyDescent="0.3">
      <c r="A149" s="14">
        <v>936</v>
      </c>
      <c r="B149" s="40" t="s">
        <v>1530</v>
      </c>
      <c r="C149" s="65">
        <v>2.1885521885521887E-2</v>
      </c>
      <c r="D149" s="65">
        <v>1.9230769230769232E-2</v>
      </c>
      <c r="E149" s="65">
        <v>2.0370370370370372E-2</v>
      </c>
      <c r="F149" s="65">
        <v>3.2193158953722337E-2</v>
      </c>
      <c r="G149" s="65">
        <v>2.5896414342629483E-2</v>
      </c>
      <c r="H149" s="65">
        <v>2.0654044750430294E-2</v>
      </c>
      <c r="I149" s="65">
        <v>4.6325878594249199E-2</v>
      </c>
      <c r="J149" s="65">
        <v>4.6774193548387098E-2</v>
      </c>
      <c r="K149" s="65">
        <v>4.5189504373177841E-2</v>
      </c>
      <c r="L149" s="69">
        <v>4.9786628733997154E-2</v>
      </c>
      <c r="M149" s="66">
        <v>9.3412690406536866E-2</v>
      </c>
      <c r="N149" s="65">
        <v>0.10703333663072509</v>
      </c>
      <c r="O149" s="65">
        <v>0.11296260414648324</v>
      </c>
      <c r="P149" s="65">
        <v>0.13784627020894394</v>
      </c>
      <c r="Q149" s="65">
        <v>0.11648460774577954</v>
      </c>
      <c r="R149" s="65">
        <v>0.12792390565854606</v>
      </c>
      <c r="S149" s="65">
        <v>0.14480659729039858</v>
      </c>
      <c r="T149" s="65">
        <v>0.14654570830425681</v>
      </c>
      <c r="U149" s="65">
        <v>0.14487421696330913</v>
      </c>
      <c r="V149" s="69">
        <v>0.14862475442043221</v>
      </c>
      <c r="W149" s="68">
        <v>7.1527168521014985</v>
      </c>
      <c r="X149" s="68">
        <v>8.7802567399955862</v>
      </c>
      <c r="Y149" s="68">
        <v>9.2592233776112867</v>
      </c>
      <c r="Z149" s="68">
        <v>10.565311125522161</v>
      </c>
      <c r="AA149" s="68">
        <v>9.0588193403150044</v>
      </c>
      <c r="AB149" s="68">
        <v>10.726986090811575</v>
      </c>
      <c r="AC149" s="68">
        <v>9.8480718696149374</v>
      </c>
      <c r="AD149" s="68">
        <v>9.9771514755869699</v>
      </c>
      <c r="AE149" s="68">
        <v>9.9684712590131284</v>
      </c>
      <c r="AF149" s="68">
        <v>9.8838125686435063</v>
      </c>
      <c r="AG149" s="66">
        <v>8.9368992100504432E-2</v>
      </c>
      <c r="AH149" s="65">
        <v>0.10273779283093423</v>
      </c>
      <c r="AI149" s="65">
        <v>0.1083594181550359</v>
      </c>
      <c r="AJ149" s="65">
        <v>0.13310456926133285</v>
      </c>
      <c r="AK149" s="65">
        <v>0.11218312523647371</v>
      </c>
      <c r="AL149" s="65">
        <v>0.12219772142594634</v>
      </c>
      <c r="AM149" s="65">
        <v>0.13910469848316684</v>
      </c>
      <c r="AN149" s="65">
        <v>0.14073795887710075</v>
      </c>
      <c r="AO149" s="65">
        <v>0.13850879642557945</v>
      </c>
      <c r="AP149" s="65">
        <v>0.14224019112377101</v>
      </c>
    </row>
    <row r="150" spans="1:42" x14ac:dyDescent="0.3">
      <c r="A150" s="14">
        <v>869</v>
      </c>
      <c r="B150" s="40" t="s">
        <v>1531</v>
      </c>
      <c r="C150" s="65">
        <v>0</v>
      </c>
      <c r="D150" s="65">
        <v>2.8571428571428571E-2</v>
      </c>
      <c r="E150" s="65">
        <v>0</v>
      </c>
      <c r="F150" s="65">
        <v>0</v>
      </c>
      <c r="G150" s="65">
        <v>9.7087378640776691E-3</v>
      </c>
      <c r="H150" s="65">
        <v>8.4033613445378148E-3</v>
      </c>
      <c r="I150" s="65">
        <v>8.5470085470085479E-3</v>
      </c>
      <c r="J150" s="65">
        <v>4.2372881355932202E-2</v>
      </c>
      <c r="K150" s="65">
        <v>1.1904761904761904E-2</v>
      </c>
      <c r="L150" s="69">
        <v>1.4492753623188406E-2</v>
      </c>
      <c r="M150" s="66">
        <v>9.8778004073319756E-2</v>
      </c>
      <c r="N150" s="65">
        <v>0.12973533990659056</v>
      </c>
      <c r="O150" s="65">
        <v>0.12814070351758794</v>
      </c>
      <c r="P150" s="65">
        <v>0.13927165354330709</v>
      </c>
      <c r="Q150" s="65">
        <v>0.11645962732919254</v>
      </c>
      <c r="R150" s="65">
        <v>0.12896515860634425</v>
      </c>
      <c r="S150" s="65">
        <v>0.14067439409905164</v>
      </c>
      <c r="T150" s="65">
        <v>0.13870614035087719</v>
      </c>
      <c r="U150" s="65">
        <v>0.14021739130434782</v>
      </c>
      <c r="V150" s="69">
        <v>0.13938053097345132</v>
      </c>
      <c r="W150" s="68">
        <v>9.877800407331975</v>
      </c>
      <c r="X150" s="68">
        <v>10.116391133516199</v>
      </c>
      <c r="Y150" s="68">
        <v>12.814070351758794</v>
      </c>
      <c r="Z150" s="68">
        <v>13.927165354330709</v>
      </c>
      <c r="AA150" s="68">
        <v>10.675088946511488</v>
      </c>
      <c r="AB150" s="68">
        <v>12.056179726180643</v>
      </c>
      <c r="AC150" s="68">
        <v>13.212738555204309</v>
      </c>
      <c r="AD150" s="68">
        <v>9.6333258994944995</v>
      </c>
      <c r="AE150" s="68">
        <v>12.831262939958593</v>
      </c>
      <c r="AF150" s="68">
        <v>12.488777735026293</v>
      </c>
      <c r="AG150" s="66">
        <v>9.5238095238095233E-2</v>
      </c>
      <c r="AH150" s="65">
        <v>0.12450787401574803</v>
      </c>
      <c r="AI150" s="65">
        <v>0.12200956937799043</v>
      </c>
      <c r="AJ150" s="65">
        <v>0.13255269320843091</v>
      </c>
      <c r="AK150" s="65">
        <v>0.11105651105651106</v>
      </c>
      <c r="AL150" s="65">
        <v>0.12193927522037218</v>
      </c>
      <c r="AM150" s="65">
        <v>0.13300248138957815</v>
      </c>
      <c r="AN150" s="65">
        <v>0.13285272914521112</v>
      </c>
      <c r="AO150" s="65">
        <v>0.12948207171314741</v>
      </c>
      <c r="AP150" s="65">
        <v>0.13052415210688592</v>
      </c>
    </row>
    <row r="151" spans="1:42" x14ac:dyDescent="0.3">
      <c r="A151" s="14">
        <v>938</v>
      </c>
      <c r="B151" s="40" t="s">
        <v>1532</v>
      </c>
      <c r="C151" s="65">
        <v>9.5602294455066923E-3</v>
      </c>
      <c r="D151" s="65">
        <v>1.2738853503184714E-2</v>
      </c>
      <c r="E151" s="65">
        <v>1.4925373134328358E-2</v>
      </c>
      <c r="F151" s="65">
        <v>2.2371364653243849E-2</v>
      </c>
      <c r="G151" s="65">
        <v>2.1231422505307854E-2</v>
      </c>
      <c r="H151" s="65">
        <v>3.8306451612903226E-2</v>
      </c>
      <c r="I151" s="65">
        <v>8.6956521739130436E-3</v>
      </c>
      <c r="J151" s="65">
        <v>2.6490066225165563E-2</v>
      </c>
      <c r="K151" s="65">
        <v>1.8779342723004695E-2</v>
      </c>
      <c r="L151" s="69">
        <v>2.9329608938547486E-2</v>
      </c>
      <c r="M151" s="66">
        <v>7.4743897812065252E-2</v>
      </c>
      <c r="N151" s="65">
        <v>7.6414401175606175E-2</v>
      </c>
      <c r="O151" s="65">
        <v>8.7373861678562634E-2</v>
      </c>
      <c r="P151" s="65">
        <v>0.11201456310679611</v>
      </c>
      <c r="Q151" s="65">
        <v>9.406638472382417E-2</v>
      </c>
      <c r="R151" s="65">
        <v>9.0424873033568692E-2</v>
      </c>
      <c r="S151" s="65">
        <v>0.10091860168410309</v>
      </c>
      <c r="T151" s="65">
        <v>0.10716599714915122</v>
      </c>
      <c r="U151" s="65">
        <v>9.7814776274713841E-2</v>
      </c>
      <c r="V151" s="69">
        <v>0.10296210063381192</v>
      </c>
      <c r="W151" s="68">
        <v>6.518366836655856</v>
      </c>
      <c r="X151" s="68">
        <v>6.3675547672421464</v>
      </c>
      <c r="Y151" s="68">
        <v>7.2448488544234273</v>
      </c>
      <c r="Z151" s="68">
        <v>8.9643198453552255</v>
      </c>
      <c r="AA151" s="68">
        <v>7.2834962218516317</v>
      </c>
      <c r="AB151" s="68">
        <v>5.2118421420665468</v>
      </c>
      <c r="AC151" s="68">
        <v>9.2222949510190038</v>
      </c>
      <c r="AD151" s="68">
        <v>8.0675930923985657</v>
      </c>
      <c r="AE151" s="68">
        <v>7.903543355170914</v>
      </c>
      <c r="AF151" s="68">
        <v>7.3632491695264441</v>
      </c>
      <c r="AG151" s="66">
        <v>7.0699881376037957E-2</v>
      </c>
      <c r="AH151" s="65">
        <v>7.2941993747829101E-2</v>
      </c>
      <c r="AI151" s="65">
        <v>8.3420593368237345E-2</v>
      </c>
      <c r="AJ151" s="65">
        <v>0.10740186485553126</v>
      </c>
      <c r="AK151" s="65">
        <v>8.9920232052211752E-2</v>
      </c>
      <c r="AL151" s="65">
        <v>8.7408098961372388E-2</v>
      </c>
      <c r="AM151" s="65">
        <v>9.580621836587129E-2</v>
      </c>
      <c r="AN151" s="65">
        <v>0.10130993870928975</v>
      </c>
      <c r="AO151" s="65">
        <v>9.1749729794643936E-2</v>
      </c>
      <c r="AP151" s="65">
        <v>9.6720729252989232E-2</v>
      </c>
    </row>
    <row r="152" spans="1:42" x14ac:dyDescent="0.3">
      <c r="A152" s="14">
        <v>868</v>
      </c>
      <c r="B152" s="40" t="s">
        <v>1533</v>
      </c>
      <c r="C152" s="65">
        <v>1.0416666666666666E-2</v>
      </c>
      <c r="D152" s="65">
        <v>2.5316455696202531E-2</v>
      </c>
      <c r="E152" s="65">
        <v>3.125E-2</v>
      </c>
      <c r="F152" s="65">
        <v>2.7777777777777776E-2</v>
      </c>
      <c r="G152" s="65">
        <v>3.2258064516129031E-2</v>
      </c>
      <c r="H152" s="65">
        <v>3.5714285714285712E-2</v>
      </c>
      <c r="I152" s="65">
        <v>0</v>
      </c>
      <c r="J152" s="65">
        <v>3.8834951456310676E-2</v>
      </c>
      <c r="K152" s="65">
        <v>3.0534351145038167E-2</v>
      </c>
      <c r="L152" s="69">
        <v>5.1020408163265307E-2</v>
      </c>
      <c r="M152" s="66">
        <v>9.8749177090190918E-2</v>
      </c>
      <c r="N152" s="65">
        <v>9.4871794871794868E-2</v>
      </c>
      <c r="O152" s="65">
        <v>0.10641025641025641</v>
      </c>
      <c r="P152" s="65">
        <v>0.1262073406310367</v>
      </c>
      <c r="Q152" s="65">
        <v>9.0971272229822167E-2</v>
      </c>
      <c r="R152" s="65">
        <v>0.11035422343324251</v>
      </c>
      <c r="S152" s="65">
        <v>0.12205270457697642</v>
      </c>
      <c r="T152" s="65">
        <v>0.13645621181262729</v>
      </c>
      <c r="U152" s="65">
        <v>0.12117177097203728</v>
      </c>
      <c r="V152" s="69">
        <v>0.13375350140056022</v>
      </c>
      <c r="W152" s="68">
        <v>8.8332510423524244</v>
      </c>
      <c r="X152" s="68">
        <v>6.9555339175592339</v>
      </c>
      <c r="Y152" s="68">
        <v>7.5160256410256405</v>
      </c>
      <c r="Z152" s="68">
        <v>9.8429562853258918</v>
      </c>
      <c r="AA152" s="68">
        <v>5.8713207713693132</v>
      </c>
      <c r="AB152" s="68">
        <v>7.4639937718956801</v>
      </c>
      <c r="AC152" s="68">
        <v>12.205270457697642</v>
      </c>
      <c r="AD152" s="68">
        <v>9.7621260356316615</v>
      </c>
      <c r="AE152" s="68">
        <v>9.063741982699911</v>
      </c>
      <c r="AF152" s="68">
        <v>8.2733093237294906</v>
      </c>
      <c r="AG152" s="66">
        <v>9.3498452012383895E-2</v>
      </c>
      <c r="AH152" s="65">
        <v>9.1519219035997565E-2</v>
      </c>
      <c r="AI152" s="65">
        <v>0.10344827586206896</v>
      </c>
      <c r="AJ152" s="65">
        <v>0.12184615384615384</v>
      </c>
      <c r="AK152" s="65">
        <v>8.7459807073954982E-2</v>
      </c>
      <c r="AL152" s="65">
        <v>0.10631443298969072</v>
      </c>
      <c r="AM152" s="65">
        <v>0.11601845748187212</v>
      </c>
      <c r="AN152" s="65">
        <v>0.13007614213197968</v>
      </c>
      <c r="AO152" s="65">
        <v>0.11390079608083283</v>
      </c>
      <c r="AP152" s="65">
        <v>0.12844036697247707</v>
      </c>
    </row>
    <row r="153" spans="1:42" x14ac:dyDescent="0.3">
      <c r="A153" s="14">
        <v>872</v>
      </c>
      <c r="B153" s="40" t="s">
        <v>1534</v>
      </c>
      <c r="C153" s="65">
        <v>2.1505376344086023E-2</v>
      </c>
      <c r="D153" s="65">
        <v>1.2048192771084338E-2</v>
      </c>
      <c r="E153" s="65">
        <v>2.0408163265306121E-2</v>
      </c>
      <c r="F153" s="65">
        <v>3.9603960396039604E-2</v>
      </c>
      <c r="G153" s="65">
        <v>0.04</v>
      </c>
      <c r="H153" s="65">
        <v>0</v>
      </c>
      <c r="I153" s="65">
        <v>1.3157894736842105E-2</v>
      </c>
      <c r="J153" s="65">
        <v>3.4090909090909088E-2</v>
      </c>
      <c r="K153" s="65">
        <v>1.7543859649122806E-2</v>
      </c>
      <c r="L153" s="69">
        <v>3.9603960396039604E-2</v>
      </c>
      <c r="M153" s="66">
        <v>0.10487106017191977</v>
      </c>
      <c r="N153" s="65">
        <v>0.12063134160090191</v>
      </c>
      <c r="O153" s="65">
        <v>0.13337250293772032</v>
      </c>
      <c r="P153" s="65">
        <v>0.18227424749163879</v>
      </c>
      <c r="Q153" s="65">
        <v>0.15338164251207728</v>
      </c>
      <c r="R153" s="65">
        <v>0.1569606211869107</v>
      </c>
      <c r="S153" s="65">
        <v>0.17900485436893204</v>
      </c>
      <c r="T153" s="65">
        <v>0.1455816910362365</v>
      </c>
      <c r="U153" s="65">
        <v>0.16760475297060662</v>
      </c>
      <c r="V153" s="69">
        <v>0.17791798107255521</v>
      </c>
      <c r="W153" s="68">
        <v>8.3365683827833745</v>
      </c>
      <c r="X153" s="68">
        <v>10.858314882981759</v>
      </c>
      <c r="Y153" s="68">
        <v>11.29643396724142</v>
      </c>
      <c r="Z153" s="68">
        <v>14.267028709559918</v>
      </c>
      <c r="AA153" s="68">
        <v>11.338164251207727</v>
      </c>
      <c r="AB153" s="68">
        <v>15.696062118691071</v>
      </c>
      <c r="AC153" s="68">
        <v>16.584695963208993</v>
      </c>
      <c r="AD153" s="68">
        <v>11.149078194532741</v>
      </c>
      <c r="AE153" s="68">
        <v>15.006089332148381</v>
      </c>
      <c r="AF153" s="68">
        <v>13.83140206765156</v>
      </c>
      <c r="AG153" s="66">
        <v>0.10065288356909684</v>
      </c>
      <c r="AH153" s="65">
        <v>0.11577813677975229</v>
      </c>
      <c r="AI153" s="65">
        <v>0.12722222222222221</v>
      </c>
      <c r="AJ153" s="65">
        <v>0.17467018469656992</v>
      </c>
      <c r="AK153" s="65">
        <v>0.14846909300982092</v>
      </c>
      <c r="AL153" s="65">
        <v>0.15182403433476394</v>
      </c>
      <c r="AM153" s="65">
        <v>0.1716937354988399</v>
      </c>
      <c r="AN153" s="65">
        <v>0.13967489464178207</v>
      </c>
      <c r="AO153" s="65">
        <v>0.15761821366024517</v>
      </c>
      <c r="AP153" s="65">
        <v>0.16963226571767498</v>
      </c>
    </row>
    <row r="154" spans="1:42" s="46" customFormat="1" ht="22.5" customHeight="1" x14ac:dyDescent="0.3">
      <c r="A154" s="58" t="s">
        <v>1535</v>
      </c>
      <c r="B154" s="46" t="s">
        <v>1535</v>
      </c>
      <c r="C154" s="59">
        <v>1.7718715393133997E-2</v>
      </c>
      <c r="D154" s="59">
        <v>1.4982973893303065E-2</v>
      </c>
      <c r="E154" s="59">
        <v>1.5577772611020693E-2</v>
      </c>
      <c r="F154" s="59">
        <v>2.0245677888989989E-2</v>
      </c>
      <c r="G154" s="59">
        <v>1.5773602412433311E-2</v>
      </c>
      <c r="H154" s="59">
        <v>1.882930822758903E-2</v>
      </c>
      <c r="I154" s="59">
        <v>2.3318558489111581E-2</v>
      </c>
      <c r="J154" s="59">
        <v>2.2608370702541108E-2</v>
      </c>
      <c r="K154" s="59">
        <v>2.445745780227351E-2</v>
      </c>
      <c r="L154" s="73">
        <v>2.7071220930232558E-2</v>
      </c>
      <c r="M154" s="70">
        <v>8.4994060974000266E-2</v>
      </c>
      <c r="N154" s="59">
        <v>9.0826521344232511E-2</v>
      </c>
      <c r="O154" s="59">
        <v>8.7921880221289869E-2</v>
      </c>
      <c r="P154" s="59">
        <v>9.5968678580795025E-2</v>
      </c>
      <c r="Q154" s="59">
        <v>9.0969632392115071E-2</v>
      </c>
      <c r="R154" s="59">
        <v>9.6669794519236296E-2</v>
      </c>
      <c r="S154" s="59">
        <v>0.10791551519936834</v>
      </c>
      <c r="T154" s="59">
        <v>0.10716007714561235</v>
      </c>
      <c r="U154" s="59">
        <v>0.10973545390126761</v>
      </c>
      <c r="V154" s="73">
        <v>0.10934630365900422</v>
      </c>
      <c r="W154" s="72">
        <v>6.727534558086627</v>
      </c>
      <c r="X154" s="72">
        <v>7.5843547450929441</v>
      </c>
      <c r="Y154" s="72">
        <v>7.2344107610269175</v>
      </c>
      <c r="Z154" s="72">
        <v>7.5723000691805042</v>
      </c>
      <c r="AA154" s="72">
        <v>7.5196029979681764</v>
      </c>
      <c r="AB154" s="72">
        <v>7.784048629164726</v>
      </c>
      <c r="AC154" s="72">
        <v>8.4596956710256777</v>
      </c>
      <c r="AD154" s="72">
        <v>8.455170644307124</v>
      </c>
      <c r="AE154" s="72">
        <v>8.5277996098994091</v>
      </c>
      <c r="AF154" s="72">
        <v>8.2275082728771647</v>
      </c>
      <c r="AG154" s="70">
        <v>7.971644021266984E-2</v>
      </c>
      <c r="AH154" s="59">
        <v>8.5101278404222505E-2</v>
      </c>
      <c r="AI154" s="59">
        <v>8.2572592707205114E-2</v>
      </c>
      <c r="AJ154" s="59">
        <v>9.0207345356364016E-2</v>
      </c>
      <c r="AK154" s="59">
        <v>8.5269136757697789E-2</v>
      </c>
      <c r="AL154" s="59">
        <v>9.0009631380789767E-2</v>
      </c>
      <c r="AM154" s="59">
        <v>0.10005550681301366</v>
      </c>
      <c r="AN154" s="59">
        <v>9.8951530982440861E-2</v>
      </c>
      <c r="AO154" s="59">
        <v>0.10098922451863629</v>
      </c>
      <c r="AP154" s="59">
        <v>0.10112073819773673</v>
      </c>
    </row>
    <row r="155" spans="1:42" x14ac:dyDescent="0.3">
      <c r="A155" s="14">
        <v>800</v>
      </c>
      <c r="B155" s="40" t="s">
        <v>1536</v>
      </c>
      <c r="C155" s="65">
        <v>1.3698630136986301E-2</v>
      </c>
      <c r="D155" s="65">
        <v>7.8125E-3</v>
      </c>
      <c r="E155" s="65">
        <v>2.4193548387096774E-2</v>
      </c>
      <c r="F155" s="65">
        <v>3.1746031746031744E-2</v>
      </c>
      <c r="G155" s="65">
        <v>3.2786885245901641E-2</v>
      </c>
      <c r="H155" s="65">
        <v>1.3986013986013986E-2</v>
      </c>
      <c r="I155" s="65">
        <v>2.7972027972027972E-2</v>
      </c>
      <c r="J155" s="65">
        <v>1.9607843137254902E-2</v>
      </c>
      <c r="K155" s="65">
        <v>1.7543859649122806E-2</v>
      </c>
      <c r="L155" s="69">
        <v>4.4585987261146494E-2</v>
      </c>
      <c r="M155" s="66">
        <v>0.10200097608589556</v>
      </c>
      <c r="N155" s="65">
        <v>9.8345153664302604E-2</v>
      </c>
      <c r="O155" s="65">
        <v>0.10053165780570324</v>
      </c>
      <c r="P155" s="65">
        <v>0.12032993692382339</v>
      </c>
      <c r="Q155" s="65">
        <v>0.12031173891865563</v>
      </c>
      <c r="R155" s="65">
        <v>0.10551330798479087</v>
      </c>
      <c r="S155" s="65">
        <v>0.12449799196787148</v>
      </c>
      <c r="T155" s="65">
        <v>0.13780918727915195</v>
      </c>
      <c r="U155" s="65">
        <v>0.12029339853300733</v>
      </c>
      <c r="V155" s="69">
        <v>0.11450777202072539</v>
      </c>
      <c r="W155" s="68">
        <v>8.8302345948909267</v>
      </c>
      <c r="X155" s="68">
        <v>9.05326536643026</v>
      </c>
      <c r="Y155" s="68">
        <v>7.6338109418606468</v>
      </c>
      <c r="Z155" s="68">
        <v>8.8583905177791653</v>
      </c>
      <c r="AA155" s="68">
        <v>8.7524853672753977</v>
      </c>
      <c r="AB155" s="68">
        <v>9.1527293998776891</v>
      </c>
      <c r="AC155" s="68">
        <v>9.6525963995843505</v>
      </c>
      <c r="AD155" s="68">
        <v>11.820134414189704</v>
      </c>
      <c r="AE155" s="68">
        <v>10.274953888388453</v>
      </c>
      <c r="AF155" s="68">
        <v>6.9921784759578891</v>
      </c>
      <c r="AG155" s="66">
        <v>9.6127562642369019E-2</v>
      </c>
      <c r="AH155" s="65">
        <v>9.3178778421756578E-2</v>
      </c>
      <c r="AI155" s="65">
        <v>9.6215230278157773E-2</v>
      </c>
      <c r="AJ155" s="65">
        <v>0.11522633744855967</v>
      </c>
      <c r="AK155" s="65">
        <v>0.11540229885057471</v>
      </c>
      <c r="AL155" s="65">
        <v>9.9688473520249218E-2</v>
      </c>
      <c r="AM155" s="65">
        <v>0.11803278688524591</v>
      </c>
      <c r="AN155" s="65">
        <v>0.12933458294283037</v>
      </c>
      <c r="AO155" s="65">
        <v>0.11236462093862816</v>
      </c>
      <c r="AP155" s="65">
        <v>0.10924772400574988</v>
      </c>
    </row>
    <row r="156" spans="1:42" x14ac:dyDescent="0.3">
      <c r="A156" s="14">
        <v>837</v>
      </c>
      <c r="B156" s="40" t="s">
        <v>1537</v>
      </c>
      <c r="C156" s="65">
        <v>9.9502487562189053E-3</v>
      </c>
      <c r="D156" s="65">
        <v>8.7336244541484712E-3</v>
      </c>
      <c r="E156" s="65">
        <v>5.6179775280898875E-3</v>
      </c>
      <c r="F156" s="65">
        <v>1.8404907975460124E-2</v>
      </c>
      <c r="G156" s="65">
        <v>1.5544041450777202E-2</v>
      </c>
      <c r="H156" s="65">
        <v>3.0973451327433628E-2</v>
      </c>
      <c r="I156" s="65">
        <v>2.6086956521739129E-2</v>
      </c>
      <c r="J156" s="65">
        <v>2.2522522522522521E-2</v>
      </c>
      <c r="K156" s="65">
        <v>4.716981132075472E-2</v>
      </c>
      <c r="L156" s="69">
        <v>3.7037037037037035E-2</v>
      </c>
      <c r="M156" s="66">
        <v>9.890776699029126E-2</v>
      </c>
      <c r="N156" s="65">
        <v>0.10172626387176326</v>
      </c>
      <c r="O156" s="65">
        <v>0.10903426791277258</v>
      </c>
      <c r="P156" s="65">
        <v>0.1264437689969605</v>
      </c>
      <c r="Q156" s="65">
        <v>0.11292346298619825</v>
      </c>
      <c r="R156" s="65">
        <v>0.11054313099041534</v>
      </c>
      <c r="S156" s="65">
        <v>0.11875843454790823</v>
      </c>
      <c r="T156" s="65">
        <v>0.1360544217687075</v>
      </c>
      <c r="U156" s="65">
        <v>0.1227364185110664</v>
      </c>
      <c r="V156" s="69">
        <v>0.11384217335058215</v>
      </c>
      <c r="W156" s="68">
        <v>8.8957518234072364</v>
      </c>
      <c r="X156" s="68">
        <v>9.2992639417614793</v>
      </c>
      <c r="Y156" s="68">
        <v>10.34162903846827</v>
      </c>
      <c r="Z156" s="68">
        <v>10.803886102150036</v>
      </c>
      <c r="AA156" s="68">
        <v>9.7379421535421056</v>
      </c>
      <c r="AB156" s="68">
        <v>7.95696796629817</v>
      </c>
      <c r="AC156" s="68">
        <v>9.2671478026169094</v>
      </c>
      <c r="AD156" s="68">
        <v>11.353189924618498</v>
      </c>
      <c r="AE156" s="68">
        <v>7.5566607190311679</v>
      </c>
      <c r="AF156" s="68">
        <v>7.6805136313545113</v>
      </c>
      <c r="AG156" s="66">
        <v>8.9237425635478637E-2</v>
      </c>
      <c r="AH156" s="65">
        <v>9.0221501890869804E-2</v>
      </c>
      <c r="AI156" s="65">
        <v>9.8710039259674712E-2</v>
      </c>
      <c r="AJ156" s="65">
        <v>0.11670353982300885</v>
      </c>
      <c r="AK156" s="65">
        <v>0.10240626748740907</v>
      </c>
      <c r="AL156" s="65">
        <v>0.10050251256281408</v>
      </c>
      <c r="AM156" s="65">
        <v>0.10630841121495327</v>
      </c>
      <c r="AN156" s="65">
        <v>0.12115839243498817</v>
      </c>
      <c r="AO156" s="65">
        <v>0.11332941867293013</v>
      </c>
      <c r="AP156" s="65">
        <v>0.10442678774120318</v>
      </c>
    </row>
    <row r="157" spans="1:42" x14ac:dyDescent="0.3">
      <c r="A157" s="14">
        <v>801</v>
      </c>
      <c r="B157" s="40" t="s">
        <v>1538</v>
      </c>
      <c r="C157" s="65">
        <v>9.9800399201596807E-3</v>
      </c>
      <c r="D157" s="65">
        <v>9.881422924901186E-3</v>
      </c>
      <c r="E157" s="65">
        <v>7.9681274900398405E-3</v>
      </c>
      <c r="F157" s="65">
        <v>1.415929203539823E-2</v>
      </c>
      <c r="G157" s="65">
        <v>7.7669902912621356E-3</v>
      </c>
      <c r="H157" s="65">
        <v>6.5681444991789817E-3</v>
      </c>
      <c r="I157" s="65">
        <v>2.5806451612903226E-2</v>
      </c>
      <c r="J157" s="65">
        <v>1.6207455429497569E-2</v>
      </c>
      <c r="K157" s="65">
        <v>2.0378457059679767E-2</v>
      </c>
      <c r="L157" s="69">
        <v>2.8315946348733235E-2</v>
      </c>
      <c r="M157" s="66">
        <v>5.9217483256961578E-2</v>
      </c>
      <c r="N157" s="65">
        <v>6.2116564417177916E-2</v>
      </c>
      <c r="O157" s="65">
        <v>5.9587471352177235E-2</v>
      </c>
      <c r="P157" s="65">
        <v>7.7972709551656916E-2</v>
      </c>
      <c r="Q157" s="65">
        <v>6.9977426636568849E-2</v>
      </c>
      <c r="R157" s="65">
        <v>8.3402146985962017E-2</v>
      </c>
      <c r="S157" s="65">
        <v>0.11911584117887843</v>
      </c>
      <c r="T157" s="65">
        <v>8.9437819420783646E-2</v>
      </c>
      <c r="U157" s="65">
        <v>0.11360123647604328</v>
      </c>
      <c r="V157" s="69">
        <v>0.11036392405063292</v>
      </c>
      <c r="W157" s="68">
        <v>4.9237443336801894</v>
      </c>
      <c r="X157" s="68">
        <v>5.2235141492276735</v>
      </c>
      <c r="Y157" s="68">
        <v>5.1619343862137397</v>
      </c>
      <c r="Z157" s="68">
        <v>6.3813417516258681</v>
      </c>
      <c r="AA157" s="68">
        <v>6.2210436345306714</v>
      </c>
      <c r="AB157" s="68">
        <v>7.6834002486783026</v>
      </c>
      <c r="AC157" s="68">
        <v>9.3309389565975209</v>
      </c>
      <c r="AD157" s="68">
        <v>7.3230363991286076</v>
      </c>
      <c r="AE157" s="68">
        <v>9.3222779416363526</v>
      </c>
      <c r="AF157" s="68">
        <v>8.2047977701899679</v>
      </c>
      <c r="AG157" s="66">
        <v>5.1827441581785504E-2</v>
      </c>
      <c r="AH157" s="65">
        <v>5.3628773281952473E-2</v>
      </c>
      <c r="AI157" s="65">
        <v>5.128205128205128E-2</v>
      </c>
      <c r="AJ157" s="65">
        <v>6.6453674121405751E-2</v>
      </c>
      <c r="AK157" s="65">
        <v>5.9880239520958084E-2</v>
      </c>
      <c r="AL157" s="65">
        <v>6.7964368195315081E-2</v>
      </c>
      <c r="AM157" s="65">
        <v>0.10022853411687888</v>
      </c>
      <c r="AN157" s="65">
        <v>7.4198988195615517E-2</v>
      </c>
      <c r="AO157" s="65">
        <v>9.4045801526717557E-2</v>
      </c>
      <c r="AP157" s="65">
        <v>9.3154110659581124E-2</v>
      </c>
    </row>
    <row r="158" spans="1:42" x14ac:dyDescent="0.3">
      <c r="A158" s="14">
        <v>908</v>
      </c>
      <c r="B158" s="40" t="s">
        <v>1539</v>
      </c>
      <c r="C158" s="65">
        <v>1.4760147601476014E-2</v>
      </c>
      <c r="D158" s="65">
        <v>1.1278195488721804E-2</v>
      </c>
      <c r="E158" s="65">
        <v>1.3944223107569721E-2</v>
      </c>
      <c r="F158" s="65">
        <v>1.4678899082568808E-2</v>
      </c>
      <c r="G158" s="65">
        <v>1.5748031496062992E-2</v>
      </c>
      <c r="H158" s="65">
        <v>2.5048169556840076E-2</v>
      </c>
      <c r="I158" s="65">
        <v>2.7472527472527472E-2</v>
      </c>
      <c r="J158" s="65">
        <v>2.9209621993127148E-2</v>
      </c>
      <c r="K158" s="65">
        <v>2.0866773675762441E-2</v>
      </c>
      <c r="L158" s="69">
        <v>3.6565977742448331E-2</v>
      </c>
      <c r="M158" s="66">
        <v>5.4731832326560495E-2</v>
      </c>
      <c r="N158" s="65">
        <v>5.9326563335114914E-2</v>
      </c>
      <c r="O158" s="65">
        <v>5.9850374064837904E-2</v>
      </c>
      <c r="P158" s="65">
        <v>6.3038793103448273E-2</v>
      </c>
      <c r="Q158" s="65">
        <v>5.9167275383491598E-2</v>
      </c>
      <c r="R158" s="65">
        <v>7.3855243722304287E-2</v>
      </c>
      <c r="S158" s="65">
        <v>8.3333333333333329E-2</v>
      </c>
      <c r="T158" s="65">
        <v>8.0453036516305407E-2</v>
      </c>
      <c r="U158" s="65">
        <v>8.9116420174440658E-2</v>
      </c>
      <c r="V158" s="69">
        <v>8.7361331220285263E-2</v>
      </c>
      <c r="W158" s="68">
        <v>3.9971684725084478</v>
      </c>
      <c r="X158" s="68">
        <v>4.8048367846393107</v>
      </c>
      <c r="Y158" s="68">
        <v>4.5906150957268181</v>
      </c>
      <c r="Z158" s="68">
        <v>4.8359894020879466</v>
      </c>
      <c r="AA158" s="68">
        <v>4.3419243887428607</v>
      </c>
      <c r="AB158" s="68">
        <v>4.8807074165464215</v>
      </c>
      <c r="AC158" s="68">
        <v>5.5860805860805858</v>
      </c>
      <c r="AD158" s="68">
        <v>5.1243414523178261</v>
      </c>
      <c r="AE158" s="68">
        <v>6.8249646498678223</v>
      </c>
      <c r="AF158" s="68">
        <v>5.0795353477836933</v>
      </c>
      <c r="AG158" s="66">
        <v>5.1124063280599499E-2</v>
      </c>
      <c r="AH158" s="65">
        <v>5.5166802278275022E-2</v>
      </c>
      <c r="AI158" s="65">
        <v>5.6082406801831262E-2</v>
      </c>
      <c r="AJ158" s="65">
        <v>5.8727302470145591E-2</v>
      </c>
      <c r="AK158" s="65">
        <v>5.5481283422459893E-2</v>
      </c>
      <c r="AL158" s="65">
        <v>6.9587194608256103E-2</v>
      </c>
      <c r="AM158" s="65">
        <v>7.8032672923183874E-2</v>
      </c>
      <c r="AN158" s="65">
        <v>7.5223566543924245E-2</v>
      </c>
      <c r="AO158" s="65">
        <v>8.1906053925724948E-2</v>
      </c>
      <c r="AP158" s="65">
        <v>8.1733309846750049E-2</v>
      </c>
    </row>
    <row r="159" spans="1:42" x14ac:dyDescent="0.3">
      <c r="A159" s="14">
        <v>878</v>
      </c>
      <c r="B159" s="40" t="s">
        <v>1540</v>
      </c>
      <c r="C159" s="65">
        <v>2.5252525252525252E-2</v>
      </c>
      <c r="D159" s="65">
        <v>1.7361111111111112E-2</v>
      </c>
      <c r="E159" s="65">
        <v>1.9193857965451054E-2</v>
      </c>
      <c r="F159" s="65">
        <v>2.6086956521739129E-2</v>
      </c>
      <c r="G159" s="65">
        <v>1.3266998341625208E-2</v>
      </c>
      <c r="H159" s="65">
        <v>3.0063291139240507E-2</v>
      </c>
      <c r="I159" s="65">
        <v>1.5580736543909348E-2</v>
      </c>
      <c r="J159" s="65">
        <v>1.8105849582172703E-2</v>
      </c>
      <c r="K159" s="65">
        <v>2.9224904701397714E-2</v>
      </c>
      <c r="L159" s="69">
        <v>2.6049204052098408E-2</v>
      </c>
      <c r="M159" s="66">
        <v>7.722222222222222E-2</v>
      </c>
      <c r="N159" s="65">
        <v>7.8120805369127522E-2</v>
      </c>
      <c r="O159" s="65">
        <v>7.8634812286689421E-2</v>
      </c>
      <c r="P159" s="65">
        <v>8.9243580846634279E-2</v>
      </c>
      <c r="Q159" s="65">
        <v>8.5462924172601595E-2</v>
      </c>
      <c r="R159" s="65">
        <v>9.1202469482250595E-2</v>
      </c>
      <c r="S159" s="65">
        <v>9.5550692924872352E-2</v>
      </c>
      <c r="T159" s="65">
        <v>9.4563662374821167E-2</v>
      </c>
      <c r="U159" s="65">
        <v>9.9629418472063858E-2</v>
      </c>
      <c r="V159" s="69">
        <v>0.10833711605386594</v>
      </c>
      <c r="W159" s="68">
        <v>5.1969696969696972</v>
      </c>
      <c r="X159" s="68">
        <v>6.0759694258016408</v>
      </c>
      <c r="Y159" s="68">
        <v>5.9440954321238371</v>
      </c>
      <c r="Z159" s="68">
        <v>6.315662432489515</v>
      </c>
      <c r="AA159" s="68">
        <v>7.2195925830976391</v>
      </c>
      <c r="AB159" s="68">
        <v>6.1139178343010085</v>
      </c>
      <c r="AC159" s="68">
        <v>7.9969956380963003</v>
      </c>
      <c r="AD159" s="68">
        <v>7.6457812792648463</v>
      </c>
      <c r="AE159" s="68">
        <v>7.0404513770666144</v>
      </c>
      <c r="AF159" s="68">
        <v>8.2287912001767527</v>
      </c>
      <c r="AG159" s="66">
        <v>7.3261483192199134E-2</v>
      </c>
      <c r="AH159" s="65">
        <v>7.3760279092947925E-2</v>
      </c>
      <c r="AI159" s="65">
        <v>7.4687738975274032E-2</v>
      </c>
      <c r="AJ159" s="65">
        <v>8.4575835475578412E-2</v>
      </c>
      <c r="AK159" s="65">
        <v>7.9855744461617723E-2</v>
      </c>
      <c r="AL159" s="65">
        <v>8.6222451346823048E-2</v>
      </c>
      <c r="AM159" s="65">
        <v>8.8083586827139265E-2</v>
      </c>
      <c r="AN159" s="65">
        <v>8.7441619097042039E-2</v>
      </c>
      <c r="AO159" s="65">
        <v>9.252851467384339E-2</v>
      </c>
      <c r="AP159" s="65">
        <v>0.10054794520547945</v>
      </c>
    </row>
    <row r="160" spans="1:42" x14ac:dyDescent="0.3">
      <c r="A160" s="14">
        <v>835</v>
      </c>
      <c r="B160" s="40" t="s">
        <v>1541</v>
      </c>
      <c r="C160" s="65">
        <v>1.937984496124031E-2</v>
      </c>
      <c r="D160" s="65">
        <v>3.1578947368421054E-2</v>
      </c>
      <c r="E160" s="65">
        <v>3.0418250950570342E-2</v>
      </c>
      <c r="F160" s="65">
        <v>2.9520295202952029E-2</v>
      </c>
      <c r="G160" s="65">
        <v>2.4193548387096774E-2</v>
      </c>
      <c r="H160" s="65">
        <v>1.6835016835016835E-2</v>
      </c>
      <c r="I160" s="65">
        <v>3.1609195402298854E-2</v>
      </c>
      <c r="J160" s="65">
        <v>3.1884057971014491E-2</v>
      </c>
      <c r="K160" s="65">
        <v>3.3412887828162291E-2</v>
      </c>
      <c r="L160" s="69">
        <v>1.6949152542372881E-2</v>
      </c>
      <c r="M160" s="66">
        <v>8.3867902114516515E-2</v>
      </c>
      <c r="N160" s="65">
        <v>8.2255083179297597E-2</v>
      </c>
      <c r="O160" s="65">
        <v>8.2665445385848413E-2</v>
      </c>
      <c r="P160" s="65">
        <v>9.041420118343195E-2</v>
      </c>
      <c r="Q160" s="65">
        <v>8.5478387566779987E-2</v>
      </c>
      <c r="R160" s="65">
        <v>8.9464678562698602E-2</v>
      </c>
      <c r="S160" s="65">
        <v>0.10401647785787847</v>
      </c>
      <c r="T160" s="65">
        <v>9.9521289997480472E-2</v>
      </c>
      <c r="U160" s="65">
        <v>0.11105489501644321</v>
      </c>
      <c r="V160" s="69">
        <v>9.3836477987421382E-2</v>
      </c>
      <c r="W160" s="68">
        <v>6.4488057153276213</v>
      </c>
      <c r="X160" s="68">
        <v>5.0676135810876541</v>
      </c>
      <c r="Y160" s="68">
        <v>5.2247194435278077</v>
      </c>
      <c r="Z160" s="68">
        <v>6.0893905980479914</v>
      </c>
      <c r="AA160" s="68">
        <v>6.128483917968321</v>
      </c>
      <c r="AB160" s="68">
        <v>7.2629661727681762</v>
      </c>
      <c r="AC160" s="68">
        <v>7.2407282455579622</v>
      </c>
      <c r="AD160" s="68">
        <v>6.7637232026465988</v>
      </c>
      <c r="AE160" s="68">
        <v>7.7642007188280919</v>
      </c>
      <c r="AF160" s="68">
        <v>7.68873254450485</v>
      </c>
      <c r="AG160" s="66">
        <v>8.0143272890082828E-2</v>
      </c>
      <c r="AH160" s="65">
        <v>7.9124214177324945E-2</v>
      </c>
      <c r="AI160" s="65">
        <v>7.9697624190064792E-2</v>
      </c>
      <c r="AJ160" s="65">
        <v>8.6743772241992881E-2</v>
      </c>
      <c r="AK160" s="65">
        <v>8.1997251488776915E-2</v>
      </c>
      <c r="AL160" s="65">
        <v>8.4548769371011856E-2</v>
      </c>
      <c r="AM160" s="65">
        <v>9.8062381852551991E-2</v>
      </c>
      <c r="AN160" s="65">
        <v>9.411219286045433E-2</v>
      </c>
      <c r="AO160" s="65">
        <v>0.10361390667886551</v>
      </c>
      <c r="AP160" s="65">
        <v>8.6599817684594349E-2</v>
      </c>
    </row>
    <row r="161" spans="1:42" x14ac:dyDescent="0.3">
      <c r="A161" s="14">
        <v>916</v>
      </c>
      <c r="B161" s="40" t="s">
        <v>1542</v>
      </c>
      <c r="C161" s="65">
        <v>1.059322033898305E-2</v>
      </c>
      <c r="D161" s="65">
        <v>2.356020942408377E-2</v>
      </c>
      <c r="E161" s="65">
        <v>1.7937219730941704E-2</v>
      </c>
      <c r="F161" s="65">
        <v>2.0253164556962026E-2</v>
      </c>
      <c r="G161" s="65">
        <v>2.34375E-2</v>
      </c>
      <c r="H161" s="65">
        <v>1.7467248908296942E-2</v>
      </c>
      <c r="I161" s="65">
        <v>1.8518518518518517E-2</v>
      </c>
      <c r="J161" s="65">
        <v>4.1841004184100417E-2</v>
      </c>
      <c r="K161" s="65">
        <v>3.165735567970205E-2</v>
      </c>
      <c r="L161" s="69">
        <v>2.7027027027027029E-2</v>
      </c>
      <c r="M161" s="66">
        <v>0.11445876688926852</v>
      </c>
      <c r="N161" s="65">
        <v>0.13098236775818639</v>
      </c>
      <c r="O161" s="65">
        <v>0.1191962246917339</v>
      </c>
      <c r="P161" s="65">
        <v>0.12388308344691806</v>
      </c>
      <c r="Q161" s="65">
        <v>0.1184471954760813</v>
      </c>
      <c r="R161" s="65">
        <v>0.12986217457886676</v>
      </c>
      <c r="S161" s="65">
        <v>0.14344326968597129</v>
      </c>
      <c r="T161" s="65">
        <v>0.15090414466314611</v>
      </c>
      <c r="U161" s="65">
        <v>0.1506783719074222</v>
      </c>
      <c r="V161" s="69">
        <v>0.15061035961728803</v>
      </c>
      <c r="W161" s="68">
        <v>10.386554655028547</v>
      </c>
      <c r="X161" s="68">
        <v>10.742215833410263</v>
      </c>
      <c r="Y161" s="68">
        <v>10.12590049607922</v>
      </c>
      <c r="Z161" s="68">
        <v>10.362991888995603</v>
      </c>
      <c r="AA161" s="68">
        <v>9.5009695476081308</v>
      </c>
      <c r="AB161" s="68">
        <v>11.239492567056981</v>
      </c>
      <c r="AC161" s="68">
        <v>12.492475116745277</v>
      </c>
      <c r="AD161" s="68">
        <v>10.906314047904569</v>
      </c>
      <c r="AE161" s="68">
        <v>11.902101622772015</v>
      </c>
      <c r="AF161" s="68">
        <v>12.3583332590261</v>
      </c>
      <c r="AG161" s="66">
        <v>0.10736507017797714</v>
      </c>
      <c r="AH161" s="65">
        <v>0.12522787827794138</v>
      </c>
      <c r="AI161" s="65">
        <v>0.11275837491090521</v>
      </c>
      <c r="AJ161" s="65">
        <v>0.11803372392112033</v>
      </c>
      <c r="AK161" s="65">
        <v>0.11318030893604734</v>
      </c>
      <c r="AL161" s="65">
        <v>0.12249570692615913</v>
      </c>
      <c r="AM161" s="65">
        <v>0.13363385197033589</v>
      </c>
      <c r="AN161" s="65">
        <v>0.14315445220752193</v>
      </c>
      <c r="AO161" s="65">
        <v>0.14128197588944427</v>
      </c>
      <c r="AP161" s="65">
        <v>0.14088145896656534</v>
      </c>
    </row>
    <row r="162" spans="1:42" x14ac:dyDescent="0.3">
      <c r="A162" s="14">
        <v>420</v>
      </c>
      <c r="B162" s="40" t="s">
        <v>1543</v>
      </c>
      <c r="C162" s="65">
        <v>0</v>
      </c>
      <c r="D162" s="65" t="s">
        <v>1859</v>
      </c>
      <c r="E162" s="65" t="s">
        <v>1859</v>
      </c>
      <c r="F162" s="65" t="s">
        <v>1859</v>
      </c>
      <c r="G162" s="65" t="s">
        <v>1859</v>
      </c>
      <c r="H162" s="65" t="s">
        <v>1859</v>
      </c>
      <c r="I162" s="65">
        <v>0</v>
      </c>
      <c r="J162" s="65" t="s">
        <v>1859</v>
      </c>
      <c r="K162" s="65" t="s">
        <v>1859</v>
      </c>
      <c r="L162" s="69" t="s">
        <v>1859</v>
      </c>
      <c r="M162" s="66">
        <v>0.13043478260869565</v>
      </c>
      <c r="N162" s="65">
        <v>0.11538461538461539</v>
      </c>
      <c r="O162" s="65">
        <v>0.17647058823529413</v>
      </c>
      <c r="P162" s="65">
        <v>4.3478260869565216E-2</v>
      </c>
      <c r="Q162" s="65">
        <v>6.6666666666666666E-2</v>
      </c>
      <c r="R162" s="65">
        <v>0.13636363636363635</v>
      </c>
      <c r="S162" s="65">
        <v>0</v>
      </c>
      <c r="T162" s="65">
        <v>0.18181818181818182</v>
      </c>
      <c r="U162" s="65">
        <v>0.14285714285714285</v>
      </c>
      <c r="V162" s="69">
        <v>0.13043478260869565</v>
      </c>
      <c r="W162" s="68">
        <v>13.043478260869565</v>
      </c>
      <c r="X162" s="68" t="s">
        <v>1859</v>
      </c>
      <c r="Y162" s="68" t="s">
        <v>1859</v>
      </c>
      <c r="Z162" s="68" t="s">
        <v>1859</v>
      </c>
      <c r="AA162" s="68" t="s">
        <v>1859</v>
      </c>
      <c r="AB162" s="68" t="s">
        <v>1859</v>
      </c>
      <c r="AC162" s="68">
        <v>0</v>
      </c>
      <c r="AD162" s="68" t="s">
        <v>1859</v>
      </c>
      <c r="AE162" s="68" t="s">
        <v>1859</v>
      </c>
      <c r="AF162" s="68" t="s">
        <v>1859</v>
      </c>
      <c r="AG162" s="66">
        <v>0.125</v>
      </c>
      <c r="AH162" s="65">
        <v>0.11538461538461539</v>
      </c>
      <c r="AI162" s="65">
        <v>0.17647058823529413</v>
      </c>
      <c r="AJ162" s="65">
        <v>4.3478260869565216E-2</v>
      </c>
      <c r="AK162" s="65">
        <v>6.6666666666666666E-2</v>
      </c>
      <c r="AL162" s="65">
        <v>0.13636363636363635</v>
      </c>
      <c r="AM162" s="65">
        <v>0</v>
      </c>
      <c r="AN162" s="65">
        <v>0.18181818181818182</v>
      </c>
      <c r="AO162" s="65">
        <v>0.14285714285714285</v>
      </c>
      <c r="AP162" s="65">
        <v>0.13043478260869565</v>
      </c>
    </row>
    <row r="163" spans="1:42" x14ac:dyDescent="0.3">
      <c r="A163" s="14">
        <v>802</v>
      </c>
      <c r="B163" s="40" t="s">
        <v>1544</v>
      </c>
      <c r="C163" s="65">
        <v>2.7027027027027029E-2</v>
      </c>
      <c r="D163" s="65">
        <v>0</v>
      </c>
      <c r="E163" s="65">
        <v>5.1428571428571428E-2</v>
      </c>
      <c r="F163" s="65">
        <v>1.7543859649122806E-2</v>
      </c>
      <c r="G163" s="65">
        <v>3.048780487804878E-2</v>
      </c>
      <c r="H163" s="65">
        <v>2.5380710659898477E-2</v>
      </c>
      <c r="I163" s="65">
        <v>3.111111111111111E-2</v>
      </c>
      <c r="J163" s="65">
        <v>0</v>
      </c>
      <c r="K163" s="65">
        <v>3.9130434782608699E-2</v>
      </c>
      <c r="L163" s="69">
        <v>2.8985507246376812E-2</v>
      </c>
      <c r="M163" s="66">
        <v>9.6181046676096185E-2</v>
      </c>
      <c r="N163" s="65">
        <v>0.10108133521391631</v>
      </c>
      <c r="O163" s="65">
        <v>0.10837209302325582</v>
      </c>
      <c r="P163" s="65">
        <v>0.11412793373216751</v>
      </c>
      <c r="Q163" s="65">
        <v>9.995262908574136E-2</v>
      </c>
      <c r="R163" s="65">
        <v>0.10004810004810005</v>
      </c>
      <c r="S163" s="65">
        <v>0.10962182862613691</v>
      </c>
      <c r="T163" s="65">
        <v>9.2537313432835819E-2</v>
      </c>
      <c r="U163" s="65">
        <v>0.10307234886025768</v>
      </c>
      <c r="V163" s="69">
        <v>0.12286860581745236</v>
      </c>
      <c r="W163" s="68">
        <v>6.9154019649069154</v>
      </c>
      <c r="X163" s="68">
        <v>10.108133521391631</v>
      </c>
      <c r="Y163" s="68">
        <v>5.6943521594684388</v>
      </c>
      <c r="Z163" s="68">
        <v>9.6584074083044698</v>
      </c>
      <c r="AA163" s="68">
        <v>6.9464824207692581</v>
      </c>
      <c r="AB163" s="68">
        <v>7.4667389388201579</v>
      </c>
      <c r="AC163" s="68">
        <v>7.8510717515025803</v>
      </c>
      <c r="AD163" s="68">
        <v>9.2537313432835813</v>
      </c>
      <c r="AE163" s="68">
        <v>6.3941914077648985</v>
      </c>
      <c r="AF163" s="68">
        <v>9.3883098571075543</v>
      </c>
      <c r="AG163" s="66">
        <v>9.0633130962705991E-2</v>
      </c>
      <c r="AH163" s="65">
        <v>9.3600348280365689E-2</v>
      </c>
      <c r="AI163" s="65">
        <v>0.10408602150537634</v>
      </c>
      <c r="AJ163" s="65">
        <v>0.10708191126279863</v>
      </c>
      <c r="AK163" s="65">
        <v>9.4945054945054952E-2</v>
      </c>
      <c r="AL163" s="65">
        <v>9.3585237258347984E-2</v>
      </c>
      <c r="AM163" s="65">
        <v>0.10198789974070872</v>
      </c>
      <c r="AN163" s="65">
        <v>8.4010840108401083E-2</v>
      </c>
      <c r="AO163" s="65">
        <v>9.6530249110320279E-2</v>
      </c>
      <c r="AP163" s="65">
        <v>0.11403907314856883</v>
      </c>
    </row>
    <row r="164" spans="1:42" x14ac:dyDescent="0.3">
      <c r="A164" s="14">
        <v>879</v>
      </c>
      <c r="B164" s="40" t="s">
        <v>1545</v>
      </c>
      <c r="C164" s="65">
        <v>6.1349693251533744E-3</v>
      </c>
      <c r="D164" s="65">
        <v>2.9585798816568047E-3</v>
      </c>
      <c r="E164" s="65">
        <v>1.2307692307692308E-2</v>
      </c>
      <c r="F164" s="65">
        <v>1.9607843137254902E-2</v>
      </c>
      <c r="G164" s="65">
        <v>2.9585798816568047E-3</v>
      </c>
      <c r="H164" s="65">
        <v>1.6216216216216217E-2</v>
      </c>
      <c r="I164" s="65">
        <v>1.0443864229765013E-2</v>
      </c>
      <c r="J164" s="65">
        <v>4.9875311720698253E-3</v>
      </c>
      <c r="K164" s="65">
        <v>1.4388489208633094E-2</v>
      </c>
      <c r="L164" s="69">
        <v>1.8134715025906734E-2</v>
      </c>
      <c r="M164" s="66">
        <v>5.9409462824617572E-2</v>
      </c>
      <c r="N164" s="65">
        <v>6.8855932203389827E-2</v>
      </c>
      <c r="O164" s="65">
        <v>6.0113154172560114E-2</v>
      </c>
      <c r="P164" s="65">
        <v>6.0584461867426942E-2</v>
      </c>
      <c r="Q164" s="65">
        <v>6.4748201438848921E-2</v>
      </c>
      <c r="R164" s="65">
        <v>7.6016723679209419E-2</v>
      </c>
      <c r="S164" s="65">
        <v>8.0047789725209081E-2</v>
      </c>
      <c r="T164" s="65">
        <v>8.1583198707592897E-2</v>
      </c>
      <c r="U164" s="65">
        <v>9.9835661462612982E-2</v>
      </c>
      <c r="V164" s="69">
        <v>7.5228595178719868E-2</v>
      </c>
      <c r="W164" s="68">
        <v>5.3274493499464199</v>
      </c>
      <c r="X164" s="68">
        <v>6.589735232173302</v>
      </c>
      <c r="Y164" s="68">
        <v>4.7805461864867809</v>
      </c>
      <c r="Z164" s="68">
        <v>4.0976618730172039</v>
      </c>
      <c r="AA164" s="68">
        <v>6.1789621557192111</v>
      </c>
      <c r="AB164" s="68">
        <v>5.9800507462993204</v>
      </c>
      <c r="AC164" s="68">
        <v>6.960392549544407</v>
      </c>
      <c r="AD164" s="68">
        <v>7.6595667535523075</v>
      </c>
      <c r="AE164" s="68">
        <v>8.5447172253979886</v>
      </c>
      <c r="AF164" s="68">
        <v>5.7093880152813137</v>
      </c>
      <c r="AG164" s="66">
        <v>5.3873127191584318E-2</v>
      </c>
      <c r="AH164" s="65">
        <v>6.1829652996845424E-2</v>
      </c>
      <c r="AI164" s="65">
        <v>5.5185537583254042E-2</v>
      </c>
      <c r="AJ164" s="65">
        <v>5.6555269922879174E-2</v>
      </c>
      <c r="AK164" s="65">
        <v>5.7737495803961064E-2</v>
      </c>
      <c r="AL164" s="65">
        <v>6.8643785404865043E-2</v>
      </c>
      <c r="AM164" s="65">
        <v>7.0836212854181069E-2</v>
      </c>
      <c r="AN164" s="65">
        <v>7.0907194994786232E-2</v>
      </c>
      <c r="AO164" s="65">
        <v>8.7337776218870566E-2</v>
      </c>
      <c r="AP164" s="65">
        <v>6.73352435530086E-2</v>
      </c>
    </row>
    <row r="165" spans="1:42" x14ac:dyDescent="0.3">
      <c r="A165" s="14">
        <v>836</v>
      </c>
      <c r="B165" s="40" t="s">
        <v>1546</v>
      </c>
      <c r="C165" s="65">
        <v>4.1237113402061855E-2</v>
      </c>
      <c r="D165" s="65">
        <v>5.2083333333333336E-2</v>
      </c>
      <c r="E165" s="65">
        <v>0</v>
      </c>
      <c r="F165" s="65">
        <v>6.3829787234042548E-2</v>
      </c>
      <c r="G165" s="65">
        <v>0</v>
      </c>
      <c r="H165" s="65">
        <v>1.4388489208633094E-2</v>
      </c>
      <c r="I165" s="65">
        <v>3.4722222222222224E-2</v>
      </c>
      <c r="J165" s="65">
        <v>3.007518796992481E-2</v>
      </c>
      <c r="K165" s="65">
        <v>1.4925373134328358E-2</v>
      </c>
      <c r="L165" s="69">
        <v>4.1322314049586778E-2</v>
      </c>
      <c r="M165" s="66">
        <v>0.120625</v>
      </c>
      <c r="N165" s="65">
        <v>0.12612612612612611</v>
      </c>
      <c r="O165" s="65">
        <v>0.13291925465838508</v>
      </c>
      <c r="P165" s="65">
        <v>0.14491844416562108</v>
      </c>
      <c r="Q165" s="65">
        <v>0.11494974874371859</v>
      </c>
      <c r="R165" s="65">
        <v>0.10628645495787427</v>
      </c>
      <c r="S165" s="65">
        <v>0.14275956284153005</v>
      </c>
      <c r="T165" s="65">
        <v>0.13161465400271372</v>
      </c>
      <c r="U165" s="65">
        <v>0.11845549738219895</v>
      </c>
      <c r="V165" s="69">
        <v>0.12448700410396717</v>
      </c>
      <c r="W165" s="68">
        <v>7.9387886597938131</v>
      </c>
      <c r="X165" s="68">
        <v>7.4042792792792769</v>
      </c>
      <c r="Y165" s="68">
        <v>13.291925465838508</v>
      </c>
      <c r="Z165" s="68">
        <v>8.1088656931578527</v>
      </c>
      <c r="AA165" s="68">
        <v>11.494974874371859</v>
      </c>
      <c r="AB165" s="68">
        <v>9.1897965749241166</v>
      </c>
      <c r="AC165" s="68">
        <v>10.803734061930783</v>
      </c>
      <c r="AD165" s="68">
        <v>10.153946603278891</v>
      </c>
      <c r="AE165" s="68">
        <v>10.353012424787059</v>
      </c>
      <c r="AF165" s="68">
        <v>8.316469005438039</v>
      </c>
      <c r="AG165" s="66">
        <v>0.11608721272834413</v>
      </c>
      <c r="AH165" s="65">
        <v>0.12208972174900624</v>
      </c>
      <c r="AI165" s="65">
        <v>0.12580834803057026</v>
      </c>
      <c r="AJ165" s="65">
        <v>0.14040284360189573</v>
      </c>
      <c r="AK165" s="65">
        <v>0.10764705882352942</v>
      </c>
      <c r="AL165" s="65">
        <v>9.8692033293697981E-2</v>
      </c>
      <c r="AM165" s="65">
        <v>0.13308457711442787</v>
      </c>
      <c r="AN165" s="65">
        <v>0.12321095208462975</v>
      </c>
      <c r="AO165" s="65">
        <v>0.11010830324909747</v>
      </c>
      <c r="AP165" s="65">
        <v>0.11813013265950727</v>
      </c>
    </row>
    <row r="166" spans="1:42" x14ac:dyDescent="0.3">
      <c r="A166" s="14">
        <v>933</v>
      </c>
      <c r="B166" s="40" t="s">
        <v>1547</v>
      </c>
      <c r="C166" s="65">
        <v>3.1941031941031942E-2</v>
      </c>
      <c r="D166" s="65">
        <v>7.9155672823219003E-3</v>
      </c>
      <c r="E166" s="65">
        <v>1.2406947890818859E-2</v>
      </c>
      <c r="F166" s="65">
        <v>1.9830028328611898E-2</v>
      </c>
      <c r="G166" s="65">
        <v>3.3033033033033031E-2</v>
      </c>
      <c r="H166" s="65">
        <v>1.1627906976744186E-2</v>
      </c>
      <c r="I166" s="65">
        <v>2.891566265060241E-2</v>
      </c>
      <c r="J166" s="65">
        <v>2.4528301886792454E-2</v>
      </c>
      <c r="K166" s="65">
        <v>1.9960079840319361E-2</v>
      </c>
      <c r="L166" s="69">
        <v>1.6949152542372881E-2</v>
      </c>
      <c r="M166" s="66">
        <v>7.9724587787642687E-2</v>
      </c>
      <c r="N166" s="65">
        <v>8.4388938447814449E-2</v>
      </c>
      <c r="O166" s="65">
        <v>7.2628726287262871E-2</v>
      </c>
      <c r="P166" s="65">
        <v>8.1100651701665458E-2</v>
      </c>
      <c r="Q166" s="65">
        <v>7.3157110945644074E-2</v>
      </c>
      <c r="R166" s="65">
        <v>8.7821354850816283E-2</v>
      </c>
      <c r="S166" s="65">
        <v>9.1319717203456399E-2</v>
      </c>
      <c r="T166" s="65">
        <v>9.7896271610081229E-2</v>
      </c>
      <c r="U166" s="65">
        <v>8.9622641509433956E-2</v>
      </c>
      <c r="V166" s="69">
        <v>9.3946142943915775E-2</v>
      </c>
      <c r="W166" s="68">
        <v>4.7783555846610746</v>
      </c>
      <c r="X166" s="68">
        <v>7.647337116549255</v>
      </c>
      <c r="Y166" s="68">
        <v>6.0221778396444012</v>
      </c>
      <c r="Z166" s="68">
        <v>6.1270623373053557</v>
      </c>
      <c r="AA166" s="68">
        <v>4.0124077912611043</v>
      </c>
      <c r="AB166" s="68">
        <v>7.6193447874072087</v>
      </c>
      <c r="AC166" s="68">
        <v>6.2404054552853987</v>
      </c>
      <c r="AD166" s="68">
        <v>7.3367969723288766</v>
      </c>
      <c r="AE166" s="68">
        <v>6.9662561669114593</v>
      </c>
      <c r="AF166" s="68">
        <v>7.6996990401542895</v>
      </c>
      <c r="AG166" s="66">
        <v>7.6442794465069186E-2</v>
      </c>
      <c r="AH166" s="65">
        <v>7.9545454545454544E-2</v>
      </c>
      <c r="AI166" s="65">
        <v>6.8541596497137078E-2</v>
      </c>
      <c r="AJ166" s="65">
        <v>7.7420452611876814E-2</v>
      </c>
      <c r="AK166" s="65">
        <v>7.0815074496056091E-2</v>
      </c>
      <c r="AL166" s="65">
        <v>8.2132314637957976E-2</v>
      </c>
      <c r="AM166" s="65">
        <v>8.6617032867259858E-2</v>
      </c>
      <c r="AN166" s="65">
        <v>9.0602138435565555E-2</v>
      </c>
      <c r="AO166" s="65">
        <v>8.3378064054392562E-2</v>
      </c>
      <c r="AP166" s="65">
        <v>8.7229717242653854E-2</v>
      </c>
    </row>
    <row r="167" spans="1:42" x14ac:dyDescent="0.3">
      <c r="A167" s="14">
        <v>803</v>
      </c>
      <c r="B167" s="40" t="s">
        <v>1548</v>
      </c>
      <c r="C167" s="65">
        <v>1.1764705882352941E-2</v>
      </c>
      <c r="D167" s="65">
        <v>1.7142857142857144E-2</v>
      </c>
      <c r="E167" s="65">
        <v>1.2422360248447204E-2</v>
      </c>
      <c r="F167" s="65">
        <v>2.6315789473684209E-2</v>
      </c>
      <c r="G167" s="65">
        <v>2.1428571428571429E-2</v>
      </c>
      <c r="H167" s="65">
        <v>2.2099447513812154E-2</v>
      </c>
      <c r="I167" s="65">
        <v>1.2987012987012988E-2</v>
      </c>
      <c r="J167" s="65">
        <v>1.9047619047619049E-2</v>
      </c>
      <c r="K167" s="65">
        <v>1.1450381679389313E-2</v>
      </c>
      <c r="L167" s="69">
        <v>1.3100436681222707E-2</v>
      </c>
      <c r="M167" s="66">
        <v>6.7184334908845372E-2</v>
      </c>
      <c r="N167" s="65">
        <v>6.5478231059307501E-2</v>
      </c>
      <c r="O167" s="65">
        <v>7.1236559139784952E-2</v>
      </c>
      <c r="P167" s="65">
        <v>8.1429990069513403E-2</v>
      </c>
      <c r="Q167" s="65">
        <v>7.7258985555928791E-2</v>
      </c>
      <c r="R167" s="65">
        <v>7.5190460417356747E-2</v>
      </c>
      <c r="S167" s="65">
        <v>7.8573786728293168E-2</v>
      </c>
      <c r="T167" s="65">
        <v>8.1275720164609058E-2</v>
      </c>
      <c r="U167" s="65">
        <v>7.1827057182705711E-2</v>
      </c>
      <c r="V167" s="69">
        <v>8.883426966292135E-2</v>
      </c>
      <c r="W167" s="68">
        <v>5.5419629026492432</v>
      </c>
      <c r="X167" s="68">
        <v>4.8335373916450362</v>
      </c>
      <c r="Y167" s="68">
        <v>5.8814198891337748</v>
      </c>
      <c r="Z167" s="68">
        <v>5.5114200595829193</v>
      </c>
      <c r="AA167" s="68">
        <v>5.583041412735736</v>
      </c>
      <c r="AB167" s="68">
        <v>5.3091012903544597</v>
      </c>
      <c r="AC167" s="68">
        <v>6.5586773741280178</v>
      </c>
      <c r="AD167" s="68">
        <v>6.2228101116990011</v>
      </c>
      <c r="AE167" s="68">
        <v>6.0376675503316397</v>
      </c>
      <c r="AF167" s="68">
        <v>7.5733832981698637</v>
      </c>
      <c r="AG167" s="66">
        <v>6.417624521072797E-2</v>
      </c>
      <c r="AH167" s="65">
        <v>6.2742561448900391E-2</v>
      </c>
      <c r="AI167" s="65">
        <v>6.8218042715970678E-2</v>
      </c>
      <c r="AJ167" s="65">
        <v>7.8789788843365904E-2</v>
      </c>
      <c r="AK167" s="65">
        <v>7.4751363490535766E-2</v>
      </c>
      <c r="AL167" s="65">
        <v>7.2187500000000002E-2</v>
      </c>
      <c r="AM167" s="65">
        <v>7.3926380368098163E-2</v>
      </c>
      <c r="AN167" s="65">
        <v>7.7095329494561743E-2</v>
      </c>
      <c r="AO167" s="65">
        <v>6.6773162939297123E-2</v>
      </c>
      <c r="AP167" s="65">
        <v>8.3197920051998706E-2</v>
      </c>
    </row>
    <row r="168" spans="1:42" x14ac:dyDescent="0.3">
      <c r="A168" s="14">
        <v>866</v>
      </c>
      <c r="B168" s="40" t="s">
        <v>1549</v>
      </c>
      <c r="C168" s="65">
        <v>1.7647058823529412E-2</v>
      </c>
      <c r="D168" s="65">
        <v>5.4054054054054057E-3</v>
      </c>
      <c r="E168" s="65">
        <v>0</v>
      </c>
      <c r="F168" s="65">
        <v>7.246376811594203E-3</v>
      </c>
      <c r="G168" s="65">
        <v>3.8314176245210726E-3</v>
      </c>
      <c r="H168" s="65">
        <v>1.2195121951219513E-2</v>
      </c>
      <c r="I168" s="65">
        <v>1.3333333333333334E-2</v>
      </c>
      <c r="J168" s="65">
        <v>7.326007326007326E-3</v>
      </c>
      <c r="K168" s="65">
        <v>1.7857142857142856E-2</v>
      </c>
      <c r="L168" s="69">
        <v>2.0080321285140562E-2</v>
      </c>
      <c r="M168" s="66">
        <v>6.042884990253411E-2</v>
      </c>
      <c r="N168" s="65">
        <v>6.8932955618508027E-2</v>
      </c>
      <c r="O168" s="65">
        <v>5.9279525763793889E-2</v>
      </c>
      <c r="P168" s="65">
        <v>7.3097961213326706E-2</v>
      </c>
      <c r="Q168" s="65">
        <v>6.4883605745418529E-2</v>
      </c>
      <c r="R168" s="65">
        <v>5.8438287153652395E-2</v>
      </c>
      <c r="S168" s="65">
        <v>7.3170731707317069E-2</v>
      </c>
      <c r="T168" s="65">
        <v>8.2748244734202614E-2</v>
      </c>
      <c r="U168" s="65">
        <v>8.7868197703444839E-2</v>
      </c>
      <c r="V168" s="69">
        <v>7.5801749271137031E-2</v>
      </c>
      <c r="W168" s="68">
        <v>4.2781791079004696</v>
      </c>
      <c r="X168" s="68">
        <v>6.3527550213102622</v>
      </c>
      <c r="Y168" s="68">
        <v>5.927952576379389</v>
      </c>
      <c r="Z168" s="68">
        <v>6.5851584401732497</v>
      </c>
      <c r="AA168" s="68">
        <v>6.1052188120897455</v>
      </c>
      <c r="AB168" s="68">
        <v>4.6243165202432879</v>
      </c>
      <c r="AC168" s="68">
        <v>5.9837398373983737</v>
      </c>
      <c r="AD168" s="68">
        <v>7.5422237408195283</v>
      </c>
      <c r="AE168" s="68">
        <v>7.001105484630199</v>
      </c>
      <c r="AF168" s="68">
        <v>5.5721427985996472</v>
      </c>
      <c r="AG168" s="66">
        <v>5.7155715571557159E-2</v>
      </c>
      <c r="AH168" s="65">
        <v>6.3829787234042548E-2</v>
      </c>
      <c r="AI168" s="65">
        <v>5.4921841994085341E-2</v>
      </c>
      <c r="AJ168" s="65">
        <v>6.5150852645386975E-2</v>
      </c>
      <c r="AK168" s="65">
        <v>5.7894736842105263E-2</v>
      </c>
      <c r="AL168" s="65">
        <v>5.3339309726580006E-2</v>
      </c>
      <c r="AM168" s="65">
        <v>6.714413607878246E-2</v>
      </c>
      <c r="AN168" s="65">
        <v>7.3665637406263779E-2</v>
      </c>
      <c r="AO168" s="65">
        <v>7.9281646955759968E-2</v>
      </c>
      <c r="AP168" s="65">
        <v>6.9787602947550931E-2</v>
      </c>
    </row>
    <row r="169" spans="1:42" x14ac:dyDescent="0.3">
      <c r="A169" s="14">
        <v>880</v>
      </c>
      <c r="B169" s="40" t="s">
        <v>1550</v>
      </c>
      <c r="C169" s="65">
        <v>2.0202020202020204E-2</v>
      </c>
      <c r="D169" s="65">
        <v>1.06951871657754E-2</v>
      </c>
      <c r="E169" s="65">
        <v>2.6315789473684209E-2</v>
      </c>
      <c r="F169" s="65">
        <v>1.6042780748663103E-2</v>
      </c>
      <c r="G169" s="65">
        <v>1.1235955056179775E-2</v>
      </c>
      <c r="H169" s="65">
        <v>2.1739130434782608E-2</v>
      </c>
      <c r="I169" s="65">
        <v>3.0303030303030304E-2</v>
      </c>
      <c r="J169" s="65">
        <v>3.125E-2</v>
      </c>
      <c r="K169" s="65">
        <v>4.2857142857142858E-2</v>
      </c>
      <c r="L169" s="69">
        <v>3.9603960396039604E-2</v>
      </c>
      <c r="M169" s="66">
        <v>0.14055299539170507</v>
      </c>
      <c r="N169" s="65">
        <v>0.14445271779597915</v>
      </c>
      <c r="O169" s="65">
        <v>0.13966882649388049</v>
      </c>
      <c r="P169" s="65">
        <v>0.12196861626248216</v>
      </c>
      <c r="Q169" s="65">
        <v>0.14275037369207771</v>
      </c>
      <c r="R169" s="65">
        <v>0.14044117647058824</v>
      </c>
      <c r="S169" s="65">
        <v>0.15003750937734434</v>
      </c>
      <c r="T169" s="65">
        <v>0.14932486100079428</v>
      </c>
      <c r="U169" s="65">
        <v>0.13629160063391443</v>
      </c>
      <c r="V169" s="69">
        <v>0.14022988505747128</v>
      </c>
      <c r="W169" s="68">
        <v>12.035097518968486</v>
      </c>
      <c r="X169" s="68">
        <v>13.375753063020376</v>
      </c>
      <c r="Y169" s="68">
        <v>11.335303702019628</v>
      </c>
      <c r="Z169" s="68">
        <v>10.592583551381907</v>
      </c>
      <c r="AA169" s="68">
        <v>13.151441863589794</v>
      </c>
      <c r="AB169" s="68">
        <v>11.870204603580563</v>
      </c>
      <c r="AC169" s="68">
        <v>11.973447907431403</v>
      </c>
      <c r="AD169" s="68">
        <v>11.807486100079428</v>
      </c>
      <c r="AE169" s="68">
        <v>9.3434457776771573</v>
      </c>
      <c r="AF169" s="68">
        <v>10.062592466143167</v>
      </c>
      <c r="AG169" s="66">
        <v>0.12466666666666666</v>
      </c>
      <c r="AH169" s="65">
        <v>0.12810457516339868</v>
      </c>
      <c r="AI169" s="65">
        <v>0.1260291323622546</v>
      </c>
      <c r="AJ169" s="65">
        <v>0.10950283196979232</v>
      </c>
      <c r="AK169" s="65">
        <v>0.12730870712401055</v>
      </c>
      <c r="AL169" s="65">
        <v>0.12629533678756477</v>
      </c>
      <c r="AM169" s="65">
        <v>0.13684913217623498</v>
      </c>
      <c r="AN169" s="65">
        <v>0.13370089593383874</v>
      </c>
      <c r="AO169" s="65">
        <v>0.12296195652173914</v>
      </c>
      <c r="AP169" s="65">
        <v>0.1267418712674187</v>
      </c>
    </row>
    <row r="170" spans="1:42" x14ac:dyDescent="0.3">
      <c r="A170" s="14">
        <v>865</v>
      </c>
      <c r="B170" s="40" t="s">
        <v>1551</v>
      </c>
      <c r="C170" s="65">
        <v>2.0242914979757085E-2</v>
      </c>
      <c r="D170" s="65">
        <v>3.7974683544303799E-2</v>
      </c>
      <c r="E170" s="65">
        <v>4.0650406504065045E-3</v>
      </c>
      <c r="F170" s="65">
        <v>1.8433179723502304E-2</v>
      </c>
      <c r="G170" s="65">
        <v>1.3888888888888888E-2</v>
      </c>
      <c r="H170" s="65">
        <v>1.9607843137254902E-2</v>
      </c>
      <c r="I170" s="65">
        <v>3.3707865168539325E-2</v>
      </c>
      <c r="J170" s="65">
        <v>3.7414965986394558E-2</v>
      </c>
      <c r="K170" s="65">
        <v>1.1904761904761904E-2</v>
      </c>
      <c r="L170" s="69">
        <v>3.2069970845481049E-2</v>
      </c>
      <c r="M170" s="66">
        <v>0.10616153205661949</v>
      </c>
      <c r="N170" s="65">
        <v>0.12067894845787622</v>
      </c>
      <c r="O170" s="65">
        <v>0.11657668466306739</v>
      </c>
      <c r="P170" s="65">
        <v>0.12328490718321226</v>
      </c>
      <c r="Q170" s="65">
        <v>0.12152209492635024</v>
      </c>
      <c r="R170" s="65">
        <v>0.12209767814251402</v>
      </c>
      <c r="S170" s="65">
        <v>0.13451363451363452</v>
      </c>
      <c r="T170" s="65">
        <v>0.12649063032367971</v>
      </c>
      <c r="U170" s="65">
        <v>0.13232323232323231</v>
      </c>
      <c r="V170" s="69">
        <v>0.13122923588039867</v>
      </c>
      <c r="W170" s="68">
        <v>8.59186170768624</v>
      </c>
      <c r="X170" s="68">
        <v>8.2704264913572416</v>
      </c>
      <c r="Y170" s="68">
        <v>11.25116440126609</v>
      </c>
      <c r="Z170" s="68">
        <v>10.485172745970996</v>
      </c>
      <c r="AA170" s="68">
        <v>10.763320603746134</v>
      </c>
      <c r="AB170" s="68">
        <v>10.248983500525911</v>
      </c>
      <c r="AC170" s="68">
        <v>10.080576934509519</v>
      </c>
      <c r="AD170" s="68">
        <v>8.9075664337285154</v>
      </c>
      <c r="AE170" s="68">
        <v>12.04184704184704</v>
      </c>
      <c r="AF170" s="68">
        <v>9.9159265034917627</v>
      </c>
      <c r="AG170" s="66">
        <v>0.10196000791922391</v>
      </c>
      <c r="AH170" s="65">
        <v>0.11681136543014996</v>
      </c>
      <c r="AI170" s="65">
        <v>0.11130169620735658</v>
      </c>
      <c r="AJ170" s="65">
        <v>0.11888652619369805</v>
      </c>
      <c r="AK170" s="65">
        <v>0.11696708463949844</v>
      </c>
      <c r="AL170" s="65">
        <v>0.11712054846695867</v>
      </c>
      <c r="AM170" s="65">
        <v>0.12931866435051148</v>
      </c>
      <c r="AN170" s="65">
        <v>0.12124248496993988</v>
      </c>
      <c r="AO170" s="65">
        <v>0.12466893681422626</v>
      </c>
      <c r="AP170" s="65">
        <v>0.12463655747237837</v>
      </c>
    </row>
    <row r="171" spans="1:42" s="46" customFormat="1" ht="22.5" customHeight="1" x14ac:dyDescent="0.3">
      <c r="A171" s="74" t="s">
        <v>1552</v>
      </c>
      <c r="B171" s="52" t="s">
        <v>1552</v>
      </c>
      <c r="C171" s="75">
        <v>1.7208105500160824E-2</v>
      </c>
      <c r="D171" s="75">
        <v>1.9567782952425668E-2</v>
      </c>
      <c r="E171" s="75">
        <v>2.4533780731754534E-2</v>
      </c>
      <c r="F171" s="75">
        <v>2.7995059695347879E-2</v>
      </c>
      <c r="G171" s="75">
        <v>2.4331095837185311E-2</v>
      </c>
      <c r="H171" s="75">
        <v>2.73591825704248E-2</v>
      </c>
      <c r="I171" s="75">
        <v>3.3018927167455824E-2</v>
      </c>
      <c r="J171" s="75">
        <v>3.1751162385936997E-2</v>
      </c>
      <c r="K171" s="75">
        <v>3.1123218482187746E-2</v>
      </c>
      <c r="L171" s="79">
        <v>3.4096378108224842E-2</v>
      </c>
      <c r="M171" s="76">
        <v>8.212765114759292E-2</v>
      </c>
      <c r="N171" s="75">
        <v>9.4087675112292393E-2</v>
      </c>
      <c r="O171" s="75">
        <v>9.4933683719424525E-2</v>
      </c>
      <c r="P171" s="75">
        <v>0.10604616768566942</v>
      </c>
      <c r="Q171" s="75">
        <v>9.578114856627136E-2</v>
      </c>
      <c r="R171" s="75">
        <v>0.10051123277627688</v>
      </c>
      <c r="S171" s="75">
        <v>0.11410063549565591</v>
      </c>
      <c r="T171" s="75">
        <v>0.114624300849876</v>
      </c>
      <c r="U171" s="75">
        <v>0.10928559265178668</v>
      </c>
      <c r="V171" s="79">
        <v>0.11236832489429452</v>
      </c>
      <c r="W171" s="78">
        <v>6.4919545647432102</v>
      </c>
      <c r="X171" s="78">
        <v>7.4519892159866723</v>
      </c>
      <c r="Y171" s="78">
        <v>7.0399902987669991</v>
      </c>
      <c r="Z171" s="78">
        <v>7.8051107990321542</v>
      </c>
      <c r="AA171" s="78">
        <v>7.1450052729086053</v>
      </c>
      <c r="AB171" s="78">
        <v>7.3152050205852079</v>
      </c>
      <c r="AC171" s="78">
        <v>8.1081708328200079</v>
      </c>
      <c r="AD171" s="78">
        <v>8.2873138463939018</v>
      </c>
      <c r="AE171" s="78">
        <v>7.8162374169598943</v>
      </c>
      <c r="AF171" s="78">
        <v>7.8271946786069675</v>
      </c>
      <c r="AG171" s="76">
        <v>7.3169524277744771E-2</v>
      </c>
      <c r="AH171" s="75">
        <v>8.4230651087607869E-2</v>
      </c>
      <c r="AI171" s="75">
        <v>8.5881650127775377E-2</v>
      </c>
      <c r="AJ171" s="75">
        <v>9.625080209001742E-2</v>
      </c>
      <c r="AK171" s="75">
        <v>8.6584938945633072E-2</v>
      </c>
      <c r="AL171" s="75">
        <v>9.0704258398877913E-2</v>
      </c>
      <c r="AM171" s="75">
        <v>0.10273909921579118</v>
      </c>
      <c r="AN171" s="75">
        <v>0.10276858394409832</v>
      </c>
      <c r="AO171" s="75">
        <v>9.7617210817150774E-2</v>
      </c>
      <c r="AP171" s="75">
        <v>0.1010411457961283</v>
      </c>
    </row>
    <row r="172" spans="1:42" x14ac:dyDescent="0.3">
      <c r="A172" s="40" t="s">
        <v>1553</v>
      </c>
    </row>
    <row r="173" spans="1:42" x14ac:dyDescent="0.3">
      <c r="E173" s="80"/>
      <c r="O173" s="80"/>
      <c r="X173" s="80"/>
      <c r="Y173" s="80"/>
      <c r="AI173" s="80"/>
    </row>
    <row r="174" spans="1:42" x14ac:dyDescent="0.3">
      <c r="A174" s="40" t="s">
        <v>1554</v>
      </c>
    </row>
    <row r="175" spans="1:42" x14ac:dyDescent="0.3">
      <c r="A175" s="40" t="s">
        <v>1555</v>
      </c>
    </row>
    <row r="176" spans="1:42" x14ac:dyDescent="0.3">
      <c r="A176" s="40" t="s">
        <v>1556</v>
      </c>
    </row>
    <row r="177" spans="1:41" x14ac:dyDescent="0.3">
      <c r="A177" s="40" t="s">
        <v>1557</v>
      </c>
    </row>
    <row r="179" spans="1:41" x14ac:dyDescent="0.3">
      <c r="A179" s="81" t="s">
        <v>1383</v>
      </c>
    </row>
    <row r="182" spans="1:41" s="41" customFormat="1" x14ac:dyDescent="0.3">
      <c r="A182" s="40"/>
      <c r="E182" s="40"/>
      <c r="F182" s="40"/>
      <c r="G182" s="40"/>
      <c r="H182" s="40"/>
      <c r="I182" s="40"/>
      <c r="J182" s="40"/>
      <c r="K182" s="40"/>
      <c r="L182" s="40"/>
      <c r="P182" s="40"/>
      <c r="Q182" s="40"/>
      <c r="R182" s="40"/>
      <c r="S182" s="40"/>
      <c r="T182" s="40"/>
      <c r="U182" s="40"/>
      <c r="V182" s="40"/>
      <c r="Y182" s="40"/>
      <c r="Z182" s="40"/>
      <c r="AA182" s="40"/>
      <c r="AB182" s="40"/>
      <c r="AC182" s="40"/>
      <c r="AD182" s="40"/>
      <c r="AE182" s="40"/>
      <c r="AF182" s="40"/>
      <c r="AJ182" s="40"/>
      <c r="AK182" s="40"/>
      <c r="AL182" s="40"/>
      <c r="AM182" s="40"/>
      <c r="AN182" s="40"/>
      <c r="AO182" s="40"/>
    </row>
    <row r="183" spans="1:41" s="41" customFormat="1" x14ac:dyDescent="0.3">
      <c r="A183" s="40"/>
      <c r="E183" s="40"/>
      <c r="F183" s="40"/>
      <c r="G183" s="40"/>
      <c r="H183" s="40"/>
      <c r="I183" s="40"/>
      <c r="J183" s="40"/>
      <c r="K183" s="40"/>
      <c r="L183" s="40"/>
      <c r="P183" s="40"/>
      <c r="Q183" s="40"/>
      <c r="R183" s="40"/>
      <c r="S183" s="40"/>
      <c r="T183" s="40"/>
      <c r="U183" s="40"/>
      <c r="V183" s="40"/>
      <c r="Y183" s="40"/>
      <c r="Z183" s="40"/>
      <c r="AA183" s="40"/>
      <c r="AB183" s="40"/>
      <c r="AC183" s="40"/>
      <c r="AD183" s="40"/>
      <c r="AE183" s="40"/>
      <c r="AF183" s="40"/>
      <c r="AJ183" s="40"/>
      <c r="AK183" s="40"/>
      <c r="AL183" s="40"/>
      <c r="AM183" s="40"/>
      <c r="AN183" s="40"/>
      <c r="AO183" s="40"/>
    </row>
    <row r="184" spans="1:41" s="41" customFormat="1" x14ac:dyDescent="0.3">
      <c r="A184" s="40"/>
      <c r="E184" s="40"/>
      <c r="F184" s="40"/>
      <c r="G184" s="40"/>
      <c r="H184" s="40"/>
      <c r="I184" s="40"/>
      <c r="J184" s="40"/>
      <c r="K184" s="40"/>
      <c r="L184" s="40"/>
      <c r="P184" s="40"/>
      <c r="Q184" s="40"/>
      <c r="R184" s="40"/>
      <c r="S184" s="40"/>
      <c r="T184" s="40"/>
      <c r="U184" s="40"/>
      <c r="V184" s="40"/>
      <c r="Y184" s="40"/>
      <c r="Z184" s="40"/>
      <c r="AA184" s="40"/>
      <c r="AB184" s="40"/>
      <c r="AC184" s="40"/>
      <c r="AD184" s="40"/>
      <c r="AE184" s="40"/>
      <c r="AF184" s="40"/>
      <c r="AJ184" s="40"/>
      <c r="AK184" s="40"/>
      <c r="AL184" s="40"/>
      <c r="AM184" s="40"/>
      <c r="AN184" s="40"/>
      <c r="AO184" s="40"/>
    </row>
    <row r="185" spans="1:41" s="41" customFormat="1" x14ac:dyDescent="0.3">
      <c r="A185" s="40"/>
      <c r="E185" s="40"/>
      <c r="F185" s="40"/>
      <c r="G185" s="40"/>
      <c r="H185" s="40"/>
      <c r="I185" s="40"/>
      <c r="J185" s="40"/>
      <c r="K185" s="40"/>
      <c r="L185" s="40"/>
      <c r="P185" s="40"/>
      <c r="Q185" s="40"/>
      <c r="R185" s="40"/>
      <c r="S185" s="40"/>
      <c r="T185" s="40"/>
      <c r="U185" s="40"/>
      <c r="V185" s="40"/>
      <c r="Y185" s="40"/>
      <c r="Z185" s="40"/>
      <c r="AA185" s="40"/>
      <c r="AB185" s="40"/>
      <c r="AC185" s="40"/>
      <c r="AD185" s="40"/>
      <c r="AE185" s="40"/>
      <c r="AF185" s="40"/>
      <c r="AJ185" s="40"/>
      <c r="AK185" s="40"/>
      <c r="AL185" s="40"/>
      <c r="AM185" s="40"/>
      <c r="AN185" s="40"/>
      <c r="AO185" s="40"/>
    </row>
    <row r="186" spans="1:41" x14ac:dyDescent="0.3">
      <c r="A186" s="41"/>
    </row>
    <row r="187" spans="1:41" x14ac:dyDescent="0.3">
      <c r="A187" s="41"/>
    </row>
    <row r="188" spans="1:41" x14ac:dyDescent="0.3">
      <c r="A188" s="41"/>
    </row>
  </sheetData>
  <mergeCells count="4">
    <mergeCell ref="C4:L4"/>
    <mergeCell ref="M4:V4"/>
    <mergeCell ref="W4:AF4"/>
    <mergeCell ref="AG4:AP4"/>
  </mergeCells>
  <pageMargins left="0.36" right="0.32" top="0.57999999999999996" bottom="0.57999999999999996" header="0.38" footer="0.41"/>
  <pageSetup paperSize="9" scale="67" orientation="landscape" r:id="rId1"/>
  <headerFooter alignWithMargins="0"/>
  <rowBreaks count="3" manualBreakCount="3">
    <brk id="60" max="16383" man="1"/>
    <brk id="113" max="16383" man="1"/>
    <brk id="180" max="16383" man="1"/>
  </rowBreaks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/>
  </sheetViews>
  <sheetFormatPr defaultColWidth="9.1328125" defaultRowHeight="10.15" x14ac:dyDescent="0.3"/>
  <cols>
    <col min="1" max="1" width="10.59765625" style="14" bestFit="1" customWidth="1"/>
    <col min="2" max="10" width="7.59765625" style="14" customWidth="1"/>
    <col min="11" max="11" width="10.86328125" style="14" customWidth="1"/>
    <col min="12" max="19" width="9.1328125" style="14"/>
    <col min="20" max="21" width="9.1328125" style="14" customWidth="1"/>
    <col min="22" max="16384" width="9.1328125" style="14"/>
  </cols>
  <sheetData>
    <row r="1" spans="1:21" s="10" customFormat="1" ht="11.65" x14ac:dyDescent="0.35">
      <c r="A1" s="9" t="s">
        <v>1560</v>
      </c>
      <c r="L1" s="11" t="s">
        <v>1561</v>
      </c>
    </row>
    <row r="2" spans="1:21" s="10" customFormat="1" ht="11.65" x14ac:dyDescent="0.35">
      <c r="A2" s="9" t="s">
        <v>1981</v>
      </c>
      <c r="L2" s="11" t="s">
        <v>1982</v>
      </c>
    </row>
    <row r="3" spans="1:21" s="10" customFormat="1" ht="11.65" x14ac:dyDescent="0.35">
      <c r="A3" s="12" t="s">
        <v>1562</v>
      </c>
      <c r="L3" s="12" t="s">
        <v>1562</v>
      </c>
    </row>
    <row r="4" spans="1:21" s="10" customFormat="1" ht="11.65" x14ac:dyDescent="0.35">
      <c r="A4" s="12" t="s">
        <v>1978</v>
      </c>
      <c r="L4" s="12" t="s">
        <v>1978</v>
      </c>
    </row>
    <row r="5" spans="1:21" s="10" customFormat="1" x14ac:dyDescent="0.3"/>
    <row r="6" spans="1:21" ht="13.15" x14ac:dyDescent="0.4">
      <c r="A6" s="13" t="s">
        <v>1358</v>
      </c>
      <c r="L6" s="15" t="s">
        <v>1359</v>
      </c>
      <c r="M6" s="16"/>
      <c r="N6" s="16"/>
      <c r="O6" s="16"/>
      <c r="P6" s="16"/>
      <c r="Q6" s="16"/>
      <c r="R6" s="16"/>
      <c r="S6" s="16"/>
      <c r="T6" s="16"/>
      <c r="U6" s="16"/>
    </row>
    <row r="7" spans="1:21" x14ac:dyDescent="0.3">
      <c r="L7" s="17"/>
      <c r="M7" s="18"/>
      <c r="N7" s="18"/>
      <c r="O7" s="18"/>
      <c r="P7" s="18"/>
      <c r="Q7" s="18"/>
      <c r="R7" s="16"/>
      <c r="S7" s="18"/>
      <c r="T7" s="18"/>
      <c r="U7" s="18"/>
    </row>
    <row r="8" spans="1:21" x14ac:dyDescent="0.3">
      <c r="A8" s="19" t="s">
        <v>1563</v>
      </c>
      <c r="B8" s="21" t="s">
        <v>1365</v>
      </c>
      <c r="C8" s="21" t="s">
        <v>1366</v>
      </c>
      <c r="D8" s="21" t="s">
        <v>1367</v>
      </c>
      <c r="E8" s="21" t="s">
        <v>1368</v>
      </c>
      <c r="F8" s="21" t="s">
        <v>1369</v>
      </c>
      <c r="G8" s="21" t="s">
        <v>1370</v>
      </c>
      <c r="H8" s="20" t="s">
        <v>1371</v>
      </c>
      <c r="I8" s="20" t="s">
        <v>1372</v>
      </c>
      <c r="J8" s="20" t="s">
        <v>1352</v>
      </c>
      <c r="L8" s="19" t="s">
        <v>1563</v>
      </c>
      <c r="M8" s="21" t="s">
        <v>1365</v>
      </c>
      <c r="N8" s="21" t="s">
        <v>1366</v>
      </c>
      <c r="O8" s="21" t="s">
        <v>1367</v>
      </c>
      <c r="P8" s="21" t="s">
        <v>1368</v>
      </c>
      <c r="Q8" s="21" t="s">
        <v>1369</v>
      </c>
      <c r="R8" s="21" t="s">
        <v>1370</v>
      </c>
      <c r="S8" s="20" t="s">
        <v>1371</v>
      </c>
      <c r="T8" s="20" t="s">
        <v>1372</v>
      </c>
      <c r="U8" s="20" t="s">
        <v>1352</v>
      </c>
    </row>
    <row r="9" spans="1:21" x14ac:dyDescent="0.3">
      <c r="A9" s="22" t="s">
        <v>1564</v>
      </c>
      <c r="B9" s="23">
        <v>0.37814950804427944</v>
      </c>
      <c r="C9" s="23">
        <v>0.39034332881140876</v>
      </c>
      <c r="D9" s="23">
        <v>0.39864577629802445</v>
      </c>
      <c r="E9" s="23">
        <v>0.40530520012229793</v>
      </c>
      <c r="F9" s="23">
        <v>0.40893954647536307</v>
      </c>
      <c r="G9" s="23">
        <v>0.43488574904626381</v>
      </c>
      <c r="H9" s="23">
        <v>0.45247702553364744</v>
      </c>
      <c r="I9" s="23">
        <v>0.46240166795344817</v>
      </c>
      <c r="J9" s="23">
        <v>0.47373254424069267</v>
      </c>
      <c r="L9" s="22" t="s">
        <v>1564</v>
      </c>
      <c r="M9" s="24">
        <v>110611</v>
      </c>
      <c r="N9" s="24">
        <v>115672</v>
      </c>
      <c r="O9" s="24">
        <v>117219</v>
      </c>
      <c r="P9" s="24">
        <v>115330</v>
      </c>
      <c r="Q9" s="24">
        <v>116174</v>
      </c>
      <c r="R9" s="24">
        <v>121177</v>
      </c>
      <c r="S9" s="24">
        <v>124471</v>
      </c>
      <c r="T9" s="25">
        <v>129964</v>
      </c>
      <c r="U9" s="25">
        <v>129996</v>
      </c>
    </row>
    <row r="10" spans="1:21" x14ac:dyDescent="0.3">
      <c r="A10" s="22" t="s">
        <v>1565</v>
      </c>
      <c r="B10" s="23">
        <v>0.30034855614655848</v>
      </c>
      <c r="C10" s="23">
        <v>0.31386024826469378</v>
      </c>
      <c r="D10" s="23">
        <v>0.32332522748666459</v>
      </c>
      <c r="E10" s="23">
        <v>0.32745427335089489</v>
      </c>
      <c r="F10" s="23">
        <v>0.32905310528007581</v>
      </c>
      <c r="G10" s="23">
        <v>0.34986790986790989</v>
      </c>
      <c r="H10" s="23">
        <v>0.36426345387119802</v>
      </c>
      <c r="I10" s="23">
        <v>0.36408580267850721</v>
      </c>
      <c r="J10" s="23">
        <v>0.37175365607665156</v>
      </c>
      <c r="L10" s="22" t="s">
        <v>1565</v>
      </c>
      <c r="M10" s="24">
        <v>91081</v>
      </c>
      <c r="N10" s="24">
        <v>96131</v>
      </c>
      <c r="O10" s="24">
        <v>98922</v>
      </c>
      <c r="P10" s="24">
        <v>96711</v>
      </c>
      <c r="Q10" s="24">
        <v>97250</v>
      </c>
      <c r="R10" s="24">
        <v>101313</v>
      </c>
      <c r="S10" s="24">
        <v>104611</v>
      </c>
      <c r="T10" s="24">
        <v>106269</v>
      </c>
      <c r="U10" s="24">
        <v>106155</v>
      </c>
    </row>
    <row r="11" spans="1:21" x14ac:dyDescent="0.3">
      <c r="A11" s="14" t="s">
        <v>1375</v>
      </c>
      <c r="B11" s="27">
        <v>7.780095189772096</v>
      </c>
      <c r="C11" s="27">
        <v>7.6483080546714985</v>
      </c>
      <c r="D11" s="27">
        <v>7.532054881135986</v>
      </c>
      <c r="E11" s="27">
        <v>7.7850926771403035</v>
      </c>
      <c r="F11" s="27">
        <v>7.9886441195287263</v>
      </c>
      <c r="G11" s="27">
        <v>8.5017839178353931</v>
      </c>
      <c r="H11" s="27">
        <v>8.8213571662449421</v>
      </c>
      <c r="I11" s="27">
        <v>9.8315865274940961</v>
      </c>
      <c r="J11" s="27">
        <v>10.197888816404109</v>
      </c>
      <c r="L11" s="28" t="s">
        <v>6</v>
      </c>
      <c r="M11" s="29">
        <v>201692</v>
      </c>
      <c r="N11" s="29">
        <v>211803</v>
      </c>
      <c r="O11" s="29">
        <v>216141</v>
      </c>
      <c r="P11" s="29">
        <v>212041</v>
      </c>
      <c r="Q11" s="29">
        <v>213424</v>
      </c>
      <c r="R11" s="29">
        <v>222490</v>
      </c>
      <c r="S11" s="29">
        <v>229082</v>
      </c>
      <c r="T11" s="29">
        <v>236233</v>
      </c>
      <c r="U11" s="29">
        <v>236151</v>
      </c>
    </row>
    <row r="12" spans="1:21" x14ac:dyDescent="0.3">
      <c r="A12" s="28" t="s">
        <v>6</v>
      </c>
      <c r="B12" s="31">
        <v>0.3385474278942589</v>
      </c>
      <c r="C12" s="31">
        <v>0.35147024658989079</v>
      </c>
      <c r="D12" s="31">
        <v>0.36023800198334988</v>
      </c>
      <c r="E12" s="31">
        <v>0.36565538814919302</v>
      </c>
      <c r="F12" s="31">
        <v>0.36820666941554198</v>
      </c>
      <c r="G12" s="31">
        <v>0.39155884381995582</v>
      </c>
      <c r="H12" s="31">
        <v>0.40742130602038512</v>
      </c>
      <c r="I12" s="31">
        <v>0.41231573178436909</v>
      </c>
      <c r="J12" s="31">
        <v>0.4217283377384099</v>
      </c>
    </row>
    <row r="15" spans="1:21" ht="13.15" x14ac:dyDescent="0.4">
      <c r="A15" s="13" t="s">
        <v>1376</v>
      </c>
      <c r="L15" s="15" t="s">
        <v>1377</v>
      </c>
      <c r="M15" s="16"/>
      <c r="N15" s="16"/>
      <c r="O15" s="16"/>
      <c r="P15" s="16"/>
      <c r="Q15" s="16"/>
      <c r="R15" s="16"/>
      <c r="S15" s="16"/>
      <c r="T15" s="16"/>
      <c r="U15" s="16"/>
    </row>
    <row r="16" spans="1:21" x14ac:dyDescent="0.3">
      <c r="L16" s="17"/>
      <c r="M16" s="18"/>
      <c r="N16" s="18"/>
      <c r="O16" s="18"/>
      <c r="P16" s="18"/>
      <c r="Q16" s="18"/>
      <c r="R16" s="16"/>
      <c r="S16" s="18"/>
      <c r="T16" s="18"/>
      <c r="U16" s="18"/>
    </row>
    <row r="17" spans="1:21" x14ac:dyDescent="0.3">
      <c r="A17" s="19" t="s">
        <v>1563</v>
      </c>
      <c r="B17" s="21" t="s">
        <v>1365</v>
      </c>
      <c r="C17" s="21" t="s">
        <v>1366</v>
      </c>
      <c r="D17" s="21" t="s">
        <v>1367</v>
      </c>
      <c r="E17" s="21" t="s">
        <v>1368</v>
      </c>
      <c r="F17" s="21" t="s">
        <v>1369</v>
      </c>
      <c r="G17" s="21" t="s">
        <v>1370</v>
      </c>
      <c r="H17" s="20" t="s">
        <v>1371</v>
      </c>
      <c r="I17" s="20" t="s">
        <v>1372</v>
      </c>
      <c r="J17" s="20" t="s">
        <v>1352</v>
      </c>
      <c r="L17" s="19" t="s">
        <v>1563</v>
      </c>
      <c r="M17" s="21" t="s">
        <v>1365</v>
      </c>
      <c r="N17" s="21" t="s">
        <v>1366</v>
      </c>
      <c r="O17" s="21" t="s">
        <v>1367</v>
      </c>
      <c r="P17" s="21" t="s">
        <v>1368</v>
      </c>
      <c r="Q17" s="21" t="s">
        <v>1369</v>
      </c>
      <c r="R17" s="21" t="s">
        <v>1370</v>
      </c>
      <c r="S17" s="20" t="s">
        <v>1371</v>
      </c>
      <c r="T17" s="20" t="s">
        <v>1372</v>
      </c>
      <c r="U17" s="20" t="s">
        <v>1352</v>
      </c>
    </row>
    <row r="18" spans="1:21" x14ac:dyDescent="0.3">
      <c r="A18" s="22" t="s">
        <v>1564</v>
      </c>
      <c r="B18" s="23">
        <v>9.119471053585225E-2</v>
      </c>
      <c r="C18" s="23">
        <v>9.3239385288222079E-2</v>
      </c>
      <c r="D18" s="23">
        <v>0.10457994238937843</v>
      </c>
      <c r="E18" s="23">
        <v>9.3716064958478451E-2</v>
      </c>
      <c r="F18" s="23">
        <v>9.7734488851967366E-2</v>
      </c>
      <c r="G18" s="23">
        <v>0.11136552050846789</v>
      </c>
      <c r="H18" s="23">
        <v>0.11241130111091724</v>
      </c>
      <c r="I18" s="23">
        <v>0.10760221018063566</v>
      </c>
      <c r="J18" s="23">
        <v>0.11256596017608816</v>
      </c>
      <c r="L18" s="22" t="s">
        <v>1564</v>
      </c>
      <c r="M18" s="24">
        <v>26675</v>
      </c>
      <c r="N18" s="24">
        <v>27630</v>
      </c>
      <c r="O18" s="24">
        <v>30751</v>
      </c>
      <c r="P18" s="24">
        <v>26667</v>
      </c>
      <c r="Q18" s="24">
        <v>27765</v>
      </c>
      <c r="R18" s="24">
        <v>31031</v>
      </c>
      <c r="S18" s="24">
        <v>30923</v>
      </c>
      <c r="T18" s="24">
        <v>30243</v>
      </c>
      <c r="U18" s="24">
        <v>30889</v>
      </c>
    </row>
    <row r="19" spans="1:21" x14ac:dyDescent="0.3">
      <c r="A19" s="22" t="s">
        <v>1565</v>
      </c>
      <c r="B19" s="23">
        <v>7.7513347029358512E-2</v>
      </c>
      <c r="C19" s="23">
        <v>7.8762986228557624E-2</v>
      </c>
      <c r="D19" s="23">
        <v>8.8245868632988181E-2</v>
      </c>
      <c r="E19" s="23">
        <v>7.9714365041206464E-2</v>
      </c>
      <c r="F19" s="23">
        <v>8.3946607115667662E-2</v>
      </c>
      <c r="G19" s="23">
        <v>9.4438401105067765E-2</v>
      </c>
      <c r="H19" s="23">
        <v>9.3532043804516254E-2</v>
      </c>
      <c r="I19" s="23">
        <v>8.8002220098054335E-2</v>
      </c>
      <c r="J19" s="23">
        <v>8.9966100745223293E-2</v>
      </c>
      <c r="L19" s="22" t="s">
        <v>1565</v>
      </c>
      <c r="M19" s="24">
        <v>23506</v>
      </c>
      <c r="N19" s="24">
        <v>24124</v>
      </c>
      <c r="O19" s="24">
        <v>26999</v>
      </c>
      <c r="P19" s="24">
        <v>23543</v>
      </c>
      <c r="Q19" s="24">
        <v>24810</v>
      </c>
      <c r="R19" s="24">
        <v>27347</v>
      </c>
      <c r="S19" s="24">
        <v>26861</v>
      </c>
      <c r="T19" s="24">
        <v>25686</v>
      </c>
      <c r="U19" s="24">
        <v>25690</v>
      </c>
    </row>
    <row r="20" spans="1:21" x14ac:dyDescent="0.3">
      <c r="A20" s="14" t="s">
        <v>1375</v>
      </c>
      <c r="B20" s="27">
        <v>1.3681363506493738</v>
      </c>
      <c r="C20" s="27">
        <v>1.4476399059664455</v>
      </c>
      <c r="D20" s="27">
        <v>1.6334073756390246</v>
      </c>
      <c r="E20" s="27">
        <v>1.4001699917271986</v>
      </c>
      <c r="F20" s="27">
        <v>1.3787881736299703</v>
      </c>
      <c r="G20" s="27">
        <v>1.6927119403400124</v>
      </c>
      <c r="H20" s="27">
        <v>1.8879257306400985</v>
      </c>
      <c r="I20" s="27">
        <v>1.9599990082581329</v>
      </c>
      <c r="J20" s="27">
        <v>2.259985943086487</v>
      </c>
      <c r="L20" s="28" t="s">
        <v>6</v>
      </c>
      <c r="M20" s="29">
        <v>50181</v>
      </c>
      <c r="N20" s="29">
        <v>51754</v>
      </c>
      <c r="O20" s="29">
        <v>57750</v>
      </c>
      <c r="P20" s="29">
        <v>50210</v>
      </c>
      <c r="Q20" s="29">
        <v>52575</v>
      </c>
      <c r="R20" s="29">
        <v>58378</v>
      </c>
      <c r="S20" s="29">
        <v>57784</v>
      </c>
      <c r="T20" s="29">
        <v>55929</v>
      </c>
      <c r="U20" s="29">
        <v>56579</v>
      </c>
    </row>
    <row r="21" spans="1:21" x14ac:dyDescent="0.3">
      <c r="A21" s="28" t="s">
        <v>6</v>
      </c>
      <c r="B21" s="31">
        <v>8.4230651087607869E-2</v>
      </c>
      <c r="C21" s="31">
        <v>8.5881650127775377E-2</v>
      </c>
      <c r="D21" s="31">
        <v>9.625080209001742E-2</v>
      </c>
      <c r="E21" s="31">
        <v>8.6584938945633072E-2</v>
      </c>
      <c r="F21" s="31">
        <v>9.0704258398877913E-2</v>
      </c>
      <c r="G21" s="31">
        <v>0.10273909921579118</v>
      </c>
      <c r="H21" s="31">
        <v>0.10276858394409832</v>
      </c>
      <c r="I21" s="31">
        <v>9.7617210817150774E-2</v>
      </c>
      <c r="J21" s="31">
        <v>0.1010411457961283</v>
      </c>
    </row>
    <row r="23" spans="1:21" x14ac:dyDescent="0.3">
      <c r="A23" s="14" t="s">
        <v>1379</v>
      </c>
    </row>
    <row r="24" spans="1:21" ht="13.15" x14ac:dyDescent="0.4">
      <c r="L24" s="13" t="s">
        <v>1380</v>
      </c>
    </row>
    <row r="25" spans="1:21" x14ac:dyDescent="0.3">
      <c r="A25" s="14" t="s">
        <v>1566</v>
      </c>
      <c r="T25" s="37"/>
      <c r="U25" s="37"/>
    </row>
    <row r="26" spans="1:21" x14ac:dyDescent="0.3">
      <c r="L26" s="19" t="s">
        <v>1563</v>
      </c>
      <c r="M26" s="21" t="s">
        <v>1365</v>
      </c>
      <c r="N26" s="21" t="s">
        <v>1366</v>
      </c>
      <c r="O26" s="21" t="s">
        <v>1367</v>
      </c>
      <c r="P26" s="21" t="s">
        <v>1368</v>
      </c>
      <c r="Q26" s="21" t="s">
        <v>1369</v>
      </c>
      <c r="R26" s="21" t="s">
        <v>1370</v>
      </c>
      <c r="S26" s="20" t="s">
        <v>1371</v>
      </c>
      <c r="T26" s="20" t="s">
        <v>1372</v>
      </c>
      <c r="U26" s="20" t="s">
        <v>1352</v>
      </c>
    </row>
    <row r="27" spans="1:21" x14ac:dyDescent="0.3">
      <c r="A27" s="38" t="s">
        <v>1383</v>
      </c>
      <c r="L27" s="22" t="s">
        <v>1564</v>
      </c>
      <c r="M27" s="24">
        <v>292506</v>
      </c>
      <c r="N27" s="24">
        <v>296334</v>
      </c>
      <c r="O27" s="24">
        <v>294043</v>
      </c>
      <c r="P27" s="24">
        <v>284551</v>
      </c>
      <c r="Q27" s="24">
        <v>284086</v>
      </c>
      <c r="R27" s="24">
        <v>278641</v>
      </c>
      <c r="S27" s="24">
        <v>275088</v>
      </c>
      <c r="T27" s="25">
        <v>281063</v>
      </c>
      <c r="U27" s="25">
        <v>274408</v>
      </c>
    </row>
    <row r="28" spans="1:21" x14ac:dyDescent="0.3">
      <c r="B28" s="16"/>
      <c r="C28" s="16"/>
      <c r="D28" s="16"/>
      <c r="E28" s="16"/>
      <c r="F28" s="16"/>
      <c r="G28" s="16"/>
      <c r="H28" s="16"/>
      <c r="I28" s="16"/>
      <c r="J28" s="16"/>
      <c r="L28" s="22" t="s">
        <v>1565</v>
      </c>
      <c r="M28" s="24">
        <v>303251</v>
      </c>
      <c r="N28" s="24">
        <v>306286</v>
      </c>
      <c r="O28" s="24">
        <v>305952</v>
      </c>
      <c r="P28" s="24">
        <v>295342</v>
      </c>
      <c r="Q28" s="24">
        <v>295545</v>
      </c>
      <c r="R28" s="24">
        <v>289575</v>
      </c>
      <c r="S28" s="24">
        <v>287185</v>
      </c>
      <c r="T28" s="24">
        <v>291879</v>
      </c>
      <c r="U28" s="24">
        <v>285552</v>
      </c>
    </row>
    <row r="29" spans="1:21" x14ac:dyDescent="0.3">
      <c r="L29" s="28" t="s">
        <v>6</v>
      </c>
      <c r="M29" s="29">
        <v>595757</v>
      </c>
      <c r="N29" s="29">
        <v>602620</v>
      </c>
      <c r="O29" s="29">
        <v>599995</v>
      </c>
      <c r="P29" s="29">
        <v>579893</v>
      </c>
      <c r="Q29" s="29">
        <v>579631</v>
      </c>
      <c r="R29" s="29">
        <v>568216</v>
      </c>
      <c r="S29" s="29">
        <v>562273</v>
      </c>
      <c r="T29" s="29">
        <v>572942</v>
      </c>
      <c r="U29" s="29">
        <v>559960</v>
      </c>
    </row>
    <row r="31" spans="1:21" x14ac:dyDescent="0.3">
      <c r="L31" s="38" t="s">
        <v>1383</v>
      </c>
    </row>
    <row r="33" spans="13:21" x14ac:dyDescent="0.3">
      <c r="M33" s="98"/>
      <c r="N33" s="98"/>
      <c r="O33" s="98"/>
      <c r="P33" s="98"/>
      <c r="Q33" s="98"/>
      <c r="R33" s="98"/>
      <c r="S33" s="98"/>
      <c r="T33" s="98"/>
      <c r="U33" s="98"/>
    </row>
  </sheetData>
  <pageMargins left="0.7" right="0.7" top="0.75" bottom="0.75" header="0.3" footer="0.3"/>
  <pageSetup paperSize="9" scale="97" orientation="portrait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zoomScaleNormal="100" workbookViewId="0"/>
  </sheetViews>
  <sheetFormatPr defaultColWidth="9.1328125" defaultRowHeight="10.15" x14ac:dyDescent="0.3"/>
  <cols>
    <col min="1" max="1" width="21.1328125" style="14" customWidth="1"/>
    <col min="2" max="10" width="7.59765625" style="14" customWidth="1"/>
    <col min="11" max="11" width="9.1328125" style="14"/>
    <col min="12" max="12" width="26.3984375" style="14" bestFit="1" customWidth="1"/>
    <col min="13" max="16384" width="9.1328125" style="14"/>
  </cols>
  <sheetData>
    <row r="1" spans="1:21" s="10" customFormat="1" ht="11.65" x14ac:dyDescent="0.35">
      <c r="A1" s="9" t="s">
        <v>1567</v>
      </c>
      <c r="L1" s="11" t="s">
        <v>1568</v>
      </c>
    </row>
    <row r="2" spans="1:21" s="10" customFormat="1" ht="11.65" x14ac:dyDescent="0.35">
      <c r="A2" s="9" t="s">
        <v>1983</v>
      </c>
      <c r="L2" s="11" t="s">
        <v>1984</v>
      </c>
    </row>
    <row r="3" spans="1:21" s="10" customFormat="1" ht="11.65" x14ac:dyDescent="0.35">
      <c r="A3" s="12" t="s">
        <v>1562</v>
      </c>
      <c r="L3" s="12" t="s">
        <v>1562</v>
      </c>
    </row>
    <row r="4" spans="1:21" s="10" customFormat="1" ht="11.65" x14ac:dyDescent="0.35">
      <c r="A4" s="12" t="s">
        <v>1978</v>
      </c>
      <c r="L4" s="12" t="s">
        <v>1978</v>
      </c>
    </row>
    <row r="5" spans="1:21" s="10" customFormat="1" x14ac:dyDescent="0.3"/>
    <row r="6" spans="1:21" ht="13.15" x14ac:dyDescent="0.4">
      <c r="A6" s="13" t="s">
        <v>1358</v>
      </c>
      <c r="L6" s="15" t="s">
        <v>1359</v>
      </c>
      <c r="M6" s="16"/>
      <c r="N6" s="16"/>
      <c r="O6" s="16"/>
      <c r="P6" s="16"/>
      <c r="Q6" s="16"/>
      <c r="R6" s="16"/>
      <c r="S6" s="16"/>
      <c r="T6" s="16"/>
      <c r="U6" s="16"/>
    </row>
    <row r="7" spans="1:21" x14ac:dyDescent="0.3">
      <c r="L7" s="17"/>
      <c r="M7" s="18"/>
      <c r="N7" s="18"/>
      <c r="O7" s="18"/>
      <c r="P7" s="18"/>
      <c r="Q7" s="18"/>
      <c r="R7" s="16"/>
      <c r="S7" s="18"/>
      <c r="T7" s="18"/>
      <c r="U7" s="18"/>
    </row>
    <row r="8" spans="1:21" x14ac:dyDescent="0.3">
      <c r="A8" s="19" t="s">
        <v>1569</v>
      </c>
      <c r="B8" s="21" t="s">
        <v>1365</v>
      </c>
      <c r="C8" s="21" t="s">
        <v>1366</v>
      </c>
      <c r="D8" s="21" t="s">
        <v>1367</v>
      </c>
      <c r="E8" s="21" t="s">
        <v>1368</v>
      </c>
      <c r="F8" s="21" t="s">
        <v>1369</v>
      </c>
      <c r="G8" s="21" t="s">
        <v>1370</v>
      </c>
      <c r="H8" s="20" t="s">
        <v>1371</v>
      </c>
      <c r="I8" s="20" t="s">
        <v>1372</v>
      </c>
      <c r="J8" s="20" t="s">
        <v>1352</v>
      </c>
      <c r="L8" s="19" t="s">
        <v>1360</v>
      </c>
      <c r="M8" s="21" t="s">
        <v>1365</v>
      </c>
      <c r="N8" s="21" t="s">
        <v>1366</v>
      </c>
      <c r="O8" s="21" t="s">
        <v>1367</v>
      </c>
      <c r="P8" s="21" t="s">
        <v>1368</v>
      </c>
      <c r="Q8" s="21" t="s">
        <v>1369</v>
      </c>
      <c r="R8" s="21" t="s">
        <v>1370</v>
      </c>
      <c r="S8" s="20" t="s">
        <v>1371</v>
      </c>
      <c r="T8" s="20" t="s">
        <v>1372</v>
      </c>
      <c r="U8" s="20" t="s">
        <v>1352</v>
      </c>
    </row>
    <row r="9" spans="1:21" x14ac:dyDescent="0.3">
      <c r="A9" s="99" t="s">
        <v>1570</v>
      </c>
      <c r="B9" s="100">
        <v>0.31569246393094252</v>
      </c>
      <c r="C9" s="100">
        <v>0.32860808994256385</v>
      </c>
      <c r="D9" s="100">
        <v>0.3356585314517298</v>
      </c>
      <c r="E9" s="100">
        <v>0.33807202703712624</v>
      </c>
      <c r="F9" s="100">
        <v>0.33881563134210751</v>
      </c>
      <c r="G9" s="100">
        <v>0.3573239702949873</v>
      </c>
      <c r="H9" s="100">
        <v>0.37023405286082878</v>
      </c>
      <c r="I9" s="100">
        <v>0.37207609938663061</v>
      </c>
      <c r="J9" s="100">
        <v>0.38157171520370364</v>
      </c>
      <c r="L9" s="99" t="s">
        <v>1570</v>
      </c>
      <c r="M9" s="101">
        <v>157916</v>
      </c>
      <c r="N9" s="101">
        <v>166718</v>
      </c>
      <c r="O9" s="101">
        <v>169042</v>
      </c>
      <c r="P9" s="101">
        <v>162852</v>
      </c>
      <c r="Q9" s="101">
        <v>162106</v>
      </c>
      <c r="R9" s="101">
        <v>166290</v>
      </c>
      <c r="S9" s="101">
        <v>168893</v>
      </c>
      <c r="T9" s="102">
        <v>171792</v>
      </c>
      <c r="U9" s="102">
        <v>170777</v>
      </c>
    </row>
    <row r="10" spans="1:21" x14ac:dyDescent="0.3">
      <c r="A10" s="14" t="s">
        <v>1571</v>
      </c>
      <c r="B10" s="23">
        <v>0.31300933593717811</v>
      </c>
      <c r="C10" s="23">
        <v>0.32626930668891557</v>
      </c>
      <c r="D10" s="23">
        <v>0.33313283290623996</v>
      </c>
      <c r="E10" s="23">
        <v>0.3355900884526839</v>
      </c>
      <c r="F10" s="23">
        <v>0.33588076615353674</v>
      </c>
      <c r="G10" s="23">
        <v>0.35396368691833718</v>
      </c>
      <c r="H10" s="23">
        <v>0.36714951389288386</v>
      </c>
      <c r="I10" s="23">
        <v>0.3685330005420005</v>
      </c>
      <c r="J10" s="23">
        <v>0.37797190074052373</v>
      </c>
      <c r="L10" s="14" t="s">
        <v>1571</v>
      </c>
      <c r="M10" s="24">
        <v>151946</v>
      </c>
      <c r="N10" s="24">
        <v>160332</v>
      </c>
      <c r="O10" s="24">
        <v>161720</v>
      </c>
      <c r="P10" s="24">
        <v>155099</v>
      </c>
      <c r="Q10" s="24">
        <v>153650</v>
      </c>
      <c r="R10" s="24">
        <v>157345</v>
      </c>
      <c r="S10" s="24">
        <v>159554</v>
      </c>
      <c r="T10" s="24">
        <v>161828</v>
      </c>
      <c r="U10" s="24">
        <v>159963</v>
      </c>
    </row>
    <row r="11" spans="1:21" x14ac:dyDescent="0.3">
      <c r="A11" s="14" t="s">
        <v>1572</v>
      </c>
      <c r="B11" s="23">
        <v>0.40091743119266054</v>
      </c>
      <c r="C11" s="23">
        <v>0.41305319624497094</v>
      </c>
      <c r="D11" s="23">
        <v>0.44152184124001881</v>
      </c>
      <c r="E11" s="23">
        <v>0.44592516658124037</v>
      </c>
      <c r="F11" s="23">
        <v>0.47675568743818003</v>
      </c>
      <c r="G11" s="23">
        <v>0.50488431876606688</v>
      </c>
      <c r="H11" s="23">
        <v>0.49410558687852385</v>
      </c>
      <c r="I11" s="23">
        <v>0.50844772967265051</v>
      </c>
      <c r="J11" s="23">
        <v>0.51847940865892295</v>
      </c>
      <c r="L11" s="14" t="s">
        <v>1572</v>
      </c>
      <c r="M11" s="24">
        <v>874</v>
      </c>
      <c r="N11" s="24">
        <v>924</v>
      </c>
      <c r="O11" s="24">
        <v>940</v>
      </c>
      <c r="P11" s="24">
        <v>870</v>
      </c>
      <c r="Q11" s="24">
        <v>964</v>
      </c>
      <c r="R11" s="24">
        <v>982</v>
      </c>
      <c r="S11" s="24">
        <v>964</v>
      </c>
      <c r="T11" s="24">
        <v>963</v>
      </c>
      <c r="U11" s="24">
        <v>982</v>
      </c>
    </row>
    <row r="12" spans="1:21" x14ac:dyDescent="0.3">
      <c r="A12" s="14" t="s">
        <v>1573</v>
      </c>
      <c r="B12" s="23">
        <v>8.7301587301587297E-2</v>
      </c>
      <c r="C12" s="23">
        <v>3.0864197530864196E-2</v>
      </c>
      <c r="D12" s="23">
        <v>5.2173913043478258E-2</v>
      </c>
      <c r="E12" s="23">
        <v>8.0645161290322578E-2</v>
      </c>
      <c r="F12" s="23">
        <v>7.9365079365079361E-2</v>
      </c>
      <c r="G12" s="23">
        <v>9.7902097902097904E-2</v>
      </c>
      <c r="H12" s="23">
        <v>6.6666666666666666E-2</v>
      </c>
      <c r="I12" s="23">
        <v>4.8275862068965517E-2</v>
      </c>
      <c r="J12" s="23">
        <v>5.2238805970149252E-2</v>
      </c>
      <c r="L12" s="14" t="s">
        <v>1573</v>
      </c>
      <c r="M12" s="24">
        <v>11</v>
      </c>
      <c r="N12" s="24">
        <v>5</v>
      </c>
      <c r="O12" s="24">
        <v>6</v>
      </c>
      <c r="P12" s="24">
        <v>10</v>
      </c>
      <c r="Q12" s="24">
        <v>10</v>
      </c>
      <c r="R12" s="24">
        <v>14</v>
      </c>
      <c r="S12" s="24">
        <v>9</v>
      </c>
      <c r="T12" s="24">
        <v>7</v>
      </c>
      <c r="U12" s="24">
        <v>7</v>
      </c>
    </row>
    <row r="13" spans="1:21" x14ac:dyDescent="0.3">
      <c r="A13" s="14" t="s">
        <v>1574</v>
      </c>
      <c r="B13" s="23">
        <v>3.3950617283950615E-2</v>
      </c>
      <c r="C13" s="23">
        <v>3.7634408602150539E-2</v>
      </c>
      <c r="D13" s="23">
        <v>6.0133630289532294E-2</v>
      </c>
      <c r="E13" s="23">
        <v>3.6217303822937627E-2</v>
      </c>
      <c r="F13" s="23">
        <v>2.3465703971119134E-2</v>
      </c>
      <c r="G13" s="23">
        <v>5.090311986863711E-2</v>
      </c>
      <c r="H13" s="23">
        <v>4.716981132075472E-2</v>
      </c>
      <c r="I13" s="23">
        <v>5.3892215568862277E-2</v>
      </c>
      <c r="J13" s="23">
        <v>4.6092184368737472E-2</v>
      </c>
      <c r="L13" s="14" t="s">
        <v>1574</v>
      </c>
      <c r="M13" s="24">
        <v>11</v>
      </c>
      <c r="N13" s="24">
        <v>14</v>
      </c>
      <c r="O13" s="24">
        <v>27</v>
      </c>
      <c r="P13" s="24">
        <v>18</v>
      </c>
      <c r="Q13" s="24">
        <v>13</v>
      </c>
      <c r="R13" s="24">
        <v>31</v>
      </c>
      <c r="S13" s="24">
        <v>35</v>
      </c>
      <c r="T13" s="24">
        <v>45</v>
      </c>
      <c r="U13" s="24">
        <v>46</v>
      </c>
    </row>
    <row r="14" spans="1:21" x14ac:dyDescent="0.3">
      <c r="A14" s="14" t="s">
        <v>1575</v>
      </c>
      <c r="B14" s="23">
        <v>0.41744138214726451</v>
      </c>
      <c r="C14" s="23">
        <v>0.41344473984048613</v>
      </c>
      <c r="D14" s="23">
        <v>0.4104603051461081</v>
      </c>
      <c r="E14" s="23">
        <v>0.403995756718529</v>
      </c>
      <c r="F14" s="23">
        <v>0.40829825616355986</v>
      </c>
      <c r="G14" s="23">
        <v>0.43610927517074244</v>
      </c>
      <c r="H14" s="23">
        <v>0.44370472944184064</v>
      </c>
      <c r="I14" s="23">
        <v>0.4537112147637396</v>
      </c>
      <c r="J14" s="23">
        <v>0.45863427445830596</v>
      </c>
      <c r="L14" s="14" t="s">
        <v>1575</v>
      </c>
      <c r="M14" s="24">
        <v>5074</v>
      </c>
      <c r="N14" s="24">
        <v>5443</v>
      </c>
      <c r="O14" s="24">
        <v>6349</v>
      </c>
      <c r="P14" s="24">
        <v>6855</v>
      </c>
      <c r="Q14" s="24">
        <v>7469</v>
      </c>
      <c r="R14" s="24">
        <v>7918</v>
      </c>
      <c r="S14" s="24">
        <v>8331</v>
      </c>
      <c r="T14" s="24">
        <v>8949</v>
      </c>
      <c r="U14" s="24">
        <v>9779</v>
      </c>
    </row>
    <row r="15" spans="1:21" x14ac:dyDescent="0.3">
      <c r="A15" s="103" t="s">
        <v>1576</v>
      </c>
      <c r="B15" s="100">
        <v>0.37225897569315397</v>
      </c>
      <c r="C15" s="100">
        <v>0.38375593764635046</v>
      </c>
      <c r="D15" s="100">
        <v>0.38985027000490918</v>
      </c>
      <c r="E15" s="100">
        <v>0.40510065529252021</v>
      </c>
      <c r="F15" s="100">
        <v>0.4114112458654906</v>
      </c>
      <c r="G15" s="100">
        <v>0.44069681245366937</v>
      </c>
      <c r="H15" s="100">
        <v>0.4567143493540563</v>
      </c>
      <c r="I15" s="100">
        <v>0.4582545756304458</v>
      </c>
      <c r="J15" s="100">
        <v>0.46739624012351283</v>
      </c>
      <c r="L15" s="103" t="s">
        <v>1576</v>
      </c>
      <c r="M15" s="101">
        <v>5008</v>
      </c>
      <c r="N15" s="101">
        <v>5736</v>
      </c>
      <c r="O15" s="101">
        <v>6353</v>
      </c>
      <c r="P15" s="101">
        <v>6862</v>
      </c>
      <c r="Q15" s="101">
        <v>7463</v>
      </c>
      <c r="R15" s="101">
        <v>8323</v>
      </c>
      <c r="S15" s="101">
        <v>9227</v>
      </c>
      <c r="T15" s="101">
        <v>9940</v>
      </c>
      <c r="U15" s="101">
        <v>10293</v>
      </c>
    </row>
    <row r="16" spans="1:21" x14ac:dyDescent="0.3">
      <c r="A16" s="14" t="s">
        <v>1577</v>
      </c>
      <c r="B16" s="23">
        <v>0.27433977138352383</v>
      </c>
      <c r="C16" s="23">
        <v>0.27830856334041049</v>
      </c>
      <c r="D16" s="23">
        <v>0.28712708092961925</v>
      </c>
      <c r="E16" s="23">
        <v>0.30143999999999999</v>
      </c>
      <c r="F16" s="23">
        <v>0.297951582867784</v>
      </c>
      <c r="G16" s="23">
        <v>0.32736256948733788</v>
      </c>
      <c r="H16" s="23">
        <v>0.34634076615208692</v>
      </c>
      <c r="I16" s="23">
        <v>0.35589519650655022</v>
      </c>
      <c r="J16" s="23">
        <v>0.35455158462575859</v>
      </c>
      <c r="L16" s="14" t="s">
        <v>1577</v>
      </c>
      <c r="M16" s="24">
        <v>1392</v>
      </c>
      <c r="N16" s="24">
        <v>1573</v>
      </c>
      <c r="O16" s="24">
        <v>1742</v>
      </c>
      <c r="P16" s="24">
        <v>1884</v>
      </c>
      <c r="Q16" s="24">
        <v>1920</v>
      </c>
      <c r="R16" s="24">
        <v>2120</v>
      </c>
      <c r="S16" s="24">
        <v>2423</v>
      </c>
      <c r="T16" s="24">
        <v>2608</v>
      </c>
      <c r="U16" s="24">
        <v>2629</v>
      </c>
    </row>
    <row r="17" spans="1:21" x14ac:dyDescent="0.3">
      <c r="A17" s="14" t="s">
        <v>1578</v>
      </c>
      <c r="B17" s="23">
        <v>0.42914653784219003</v>
      </c>
      <c r="C17" s="23">
        <v>0.41361639824304541</v>
      </c>
      <c r="D17" s="23">
        <v>0.41917293233082709</v>
      </c>
      <c r="E17" s="23">
        <v>0.44395465994962219</v>
      </c>
      <c r="F17" s="23">
        <v>0.45786682380671773</v>
      </c>
      <c r="G17" s="23">
        <v>0.47023484434735119</v>
      </c>
      <c r="H17" s="23">
        <v>0.50633528265107208</v>
      </c>
      <c r="I17" s="23">
        <v>0.49337889790687739</v>
      </c>
      <c r="J17" s="23">
        <v>0.50823827629911278</v>
      </c>
      <c r="L17" s="14" t="s">
        <v>1578</v>
      </c>
      <c r="M17" s="24">
        <v>533</v>
      </c>
      <c r="N17" s="24">
        <v>565</v>
      </c>
      <c r="O17" s="24">
        <v>669</v>
      </c>
      <c r="P17" s="24">
        <v>705</v>
      </c>
      <c r="Q17" s="24">
        <v>777</v>
      </c>
      <c r="R17" s="24">
        <v>861</v>
      </c>
      <c r="S17" s="24">
        <v>1039</v>
      </c>
      <c r="T17" s="24">
        <v>1155</v>
      </c>
      <c r="U17" s="24">
        <v>1203</v>
      </c>
    </row>
    <row r="18" spans="1:21" x14ac:dyDescent="0.3">
      <c r="A18" s="14" t="s">
        <v>1579</v>
      </c>
      <c r="B18" s="23">
        <v>0.50100603621730377</v>
      </c>
      <c r="C18" s="23">
        <v>0.50668543279380718</v>
      </c>
      <c r="D18" s="23">
        <v>0.50691540688324221</v>
      </c>
      <c r="E18" s="23">
        <v>0.50980392156862742</v>
      </c>
      <c r="F18" s="23">
        <v>0.51291512915129156</v>
      </c>
      <c r="G18" s="23">
        <v>0.53565768621236132</v>
      </c>
      <c r="H18" s="23">
        <v>0.54671777671298516</v>
      </c>
      <c r="I18" s="23">
        <v>0.54144265232974909</v>
      </c>
      <c r="J18" s="23">
        <v>0.55847255369928406</v>
      </c>
      <c r="L18" s="14" t="s">
        <v>1579</v>
      </c>
      <c r="M18" s="24">
        <v>1245</v>
      </c>
      <c r="N18" s="24">
        <v>1440</v>
      </c>
      <c r="O18" s="24">
        <v>1576</v>
      </c>
      <c r="P18" s="24">
        <v>1664</v>
      </c>
      <c r="Q18" s="24">
        <v>1807</v>
      </c>
      <c r="R18" s="24">
        <v>2028</v>
      </c>
      <c r="S18" s="24">
        <v>2282</v>
      </c>
      <c r="T18" s="24">
        <v>2417</v>
      </c>
      <c r="U18" s="24">
        <v>2574</v>
      </c>
    </row>
    <row r="19" spans="1:21" x14ac:dyDescent="0.3">
      <c r="A19" s="14" t="s">
        <v>1580</v>
      </c>
      <c r="B19" s="23">
        <v>0.39509888220120376</v>
      </c>
      <c r="C19" s="23">
        <v>0.42421859642225279</v>
      </c>
      <c r="D19" s="23">
        <v>0.42831281679942074</v>
      </c>
      <c r="E19" s="23">
        <v>0.44697618639712183</v>
      </c>
      <c r="F19" s="23">
        <v>0.45691785052501543</v>
      </c>
      <c r="G19" s="23">
        <v>0.48785514500220817</v>
      </c>
      <c r="H19" s="23">
        <v>0.49892565535023636</v>
      </c>
      <c r="I19" s="23">
        <v>0.49748610743582961</v>
      </c>
      <c r="J19" s="23">
        <v>0.50936967632027252</v>
      </c>
      <c r="L19" s="14" t="s">
        <v>1580</v>
      </c>
      <c r="M19" s="24">
        <v>1838</v>
      </c>
      <c r="N19" s="24">
        <v>2158</v>
      </c>
      <c r="O19" s="24">
        <v>2366</v>
      </c>
      <c r="P19" s="24">
        <v>2609</v>
      </c>
      <c r="Q19" s="24">
        <v>2959</v>
      </c>
      <c r="R19" s="24">
        <v>3314</v>
      </c>
      <c r="S19" s="24">
        <v>3483</v>
      </c>
      <c r="T19" s="24">
        <v>3760</v>
      </c>
      <c r="U19" s="24">
        <v>3887</v>
      </c>
    </row>
    <row r="20" spans="1:21" x14ac:dyDescent="0.3">
      <c r="A20" s="103" t="s">
        <v>1581</v>
      </c>
      <c r="B20" s="100">
        <v>0.54617099188027385</v>
      </c>
      <c r="C20" s="100">
        <v>0.55097125097125099</v>
      </c>
      <c r="D20" s="100">
        <v>0.55488287041613127</v>
      </c>
      <c r="E20" s="100">
        <v>0.55579900320227293</v>
      </c>
      <c r="F20" s="100">
        <v>0.56268344800056358</v>
      </c>
      <c r="G20" s="100">
        <v>0.5952117609106411</v>
      </c>
      <c r="H20" s="100">
        <v>0.61679304192685103</v>
      </c>
      <c r="I20" s="100">
        <v>0.63102801347375603</v>
      </c>
      <c r="J20" s="100">
        <v>0.63450310623532591</v>
      </c>
      <c r="L20" s="103" t="s">
        <v>1581</v>
      </c>
      <c r="M20" s="101">
        <v>20583</v>
      </c>
      <c r="N20" s="101">
        <v>21273</v>
      </c>
      <c r="O20" s="101">
        <v>22455</v>
      </c>
      <c r="P20" s="101">
        <v>23084</v>
      </c>
      <c r="Q20" s="101">
        <v>23963</v>
      </c>
      <c r="R20" s="101">
        <v>25831</v>
      </c>
      <c r="S20" s="101">
        <v>27657</v>
      </c>
      <c r="T20" s="101">
        <v>29599</v>
      </c>
      <c r="U20" s="101">
        <v>30538</v>
      </c>
    </row>
    <row r="21" spans="1:21" x14ac:dyDescent="0.3">
      <c r="A21" s="14" t="s">
        <v>1582</v>
      </c>
      <c r="B21" s="23">
        <v>0.67255594817432274</v>
      </c>
      <c r="C21" s="23">
        <v>0.67677675428742601</v>
      </c>
      <c r="D21" s="23">
        <v>0.68573963184741626</v>
      </c>
      <c r="E21" s="23">
        <v>0.681685502582142</v>
      </c>
      <c r="F21" s="23">
        <v>0.68610856968587985</v>
      </c>
      <c r="G21" s="23">
        <v>0.70253456221198152</v>
      </c>
      <c r="H21" s="23">
        <v>0.71136053389959053</v>
      </c>
      <c r="I21" s="23">
        <v>0.72564083622663811</v>
      </c>
      <c r="J21" s="23">
        <v>0.72152560083594564</v>
      </c>
      <c r="L21" s="14" t="s">
        <v>1582</v>
      </c>
      <c r="M21" s="24">
        <v>9136</v>
      </c>
      <c r="N21" s="24">
        <v>9037</v>
      </c>
      <c r="O21" s="24">
        <v>9276</v>
      </c>
      <c r="P21" s="24">
        <v>9108</v>
      </c>
      <c r="Q21" s="24">
        <v>8999</v>
      </c>
      <c r="R21" s="24">
        <v>9147</v>
      </c>
      <c r="S21" s="24">
        <v>9380</v>
      </c>
      <c r="T21" s="24">
        <v>9823</v>
      </c>
      <c r="U21" s="24">
        <v>9667</v>
      </c>
    </row>
    <row r="22" spans="1:21" x14ac:dyDescent="0.3">
      <c r="A22" s="14" t="s">
        <v>1583</v>
      </c>
      <c r="B22" s="23">
        <v>0.44868308044660749</v>
      </c>
      <c r="C22" s="23">
        <v>0.46050281632092321</v>
      </c>
      <c r="D22" s="23">
        <v>0.46353555120678408</v>
      </c>
      <c r="E22" s="23">
        <v>0.46894448593477722</v>
      </c>
      <c r="F22" s="23">
        <v>0.48486334109572249</v>
      </c>
      <c r="G22" s="23">
        <v>0.51645953319187632</v>
      </c>
      <c r="H22" s="23">
        <v>0.54097686978983206</v>
      </c>
      <c r="I22" s="23">
        <v>0.55243067250477151</v>
      </c>
      <c r="J22" s="23">
        <v>0.56066383801493103</v>
      </c>
      <c r="L22" s="14" t="s">
        <v>1583</v>
      </c>
      <c r="M22" s="24">
        <v>6269</v>
      </c>
      <c r="N22" s="24">
        <v>6704</v>
      </c>
      <c r="O22" s="24">
        <v>7106</v>
      </c>
      <c r="P22" s="24">
        <v>7535</v>
      </c>
      <c r="Q22" s="24">
        <v>7912</v>
      </c>
      <c r="R22" s="24">
        <v>8519</v>
      </c>
      <c r="S22" s="24">
        <v>9215</v>
      </c>
      <c r="T22" s="24">
        <v>9841</v>
      </c>
      <c r="U22" s="24">
        <v>10439</v>
      </c>
    </row>
    <row r="23" spans="1:21" x14ac:dyDescent="0.3">
      <c r="A23" s="14" t="s">
        <v>1584</v>
      </c>
      <c r="B23" s="23">
        <v>0.46423705722070846</v>
      </c>
      <c r="C23" s="23">
        <v>0.48786873799965091</v>
      </c>
      <c r="D23" s="23">
        <v>0.49122508093371953</v>
      </c>
      <c r="E23" s="23">
        <v>0.50024987506246876</v>
      </c>
      <c r="F23" s="23">
        <v>0.51197788697788693</v>
      </c>
      <c r="G23" s="23">
        <v>0.56619232427770594</v>
      </c>
      <c r="H23" s="23">
        <v>0.61203090507726265</v>
      </c>
      <c r="I23" s="23">
        <v>0.62467532467532472</v>
      </c>
      <c r="J23" s="23">
        <v>0.63423024941639017</v>
      </c>
      <c r="L23" s="14" t="s">
        <v>1584</v>
      </c>
      <c r="M23" s="24">
        <v>2726</v>
      </c>
      <c r="N23" s="24">
        <v>2795</v>
      </c>
      <c r="O23" s="24">
        <v>2883</v>
      </c>
      <c r="P23" s="24">
        <v>3003</v>
      </c>
      <c r="Q23" s="24">
        <v>3334</v>
      </c>
      <c r="R23" s="24">
        <v>3939</v>
      </c>
      <c r="S23" s="24">
        <v>4436</v>
      </c>
      <c r="T23" s="24">
        <v>4810</v>
      </c>
      <c r="U23" s="24">
        <v>5162</v>
      </c>
    </row>
    <row r="24" spans="1:21" x14ac:dyDescent="0.3">
      <c r="A24" s="14" t="s">
        <v>1585</v>
      </c>
      <c r="B24" s="23">
        <v>0.5758572099577266</v>
      </c>
      <c r="C24" s="23">
        <v>0.55070422535211272</v>
      </c>
      <c r="D24" s="23">
        <v>0.55555555555555558</v>
      </c>
      <c r="E24" s="23">
        <v>0.56351417800360593</v>
      </c>
      <c r="F24" s="23">
        <v>0.55985544345731064</v>
      </c>
      <c r="G24" s="23">
        <v>0.61016459717008376</v>
      </c>
      <c r="H24" s="23">
        <v>0.62750949538795442</v>
      </c>
      <c r="I24" s="23">
        <v>0.65245066836409926</v>
      </c>
      <c r="J24" s="23">
        <v>0.66098081023454158</v>
      </c>
      <c r="L24" s="14" t="s">
        <v>1585</v>
      </c>
      <c r="M24" s="24">
        <v>2452</v>
      </c>
      <c r="N24" s="24">
        <v>2737</v>
      </c>
      <c r="O24" s="24">
        <v>3190</v>
      </c>
      <c r="P24" s="24">
        <v>3438</v>
      </c>
      <c r="Q24" s="24">
        <v>3718</v>
      </c>
      <c r="R24" s="24">
        <v>4226</v>
      </c>
      <c r="S24" s="24">
        <v>4626</v>
      </c>
      <c r="T24" s="24">
        <v>5125</v>
      </c>
      <c r="U24" s="24">
        <v>5270</v>
      </c>
    </row>
    <row r="25" spans="1:21" x14ac:dyDescent="0.3">
      <c r="A25" s="103" t="s">
        <v>1586</v>
      </c>
      <c r="B25" s="100">
        <v>0.44094201248120984</v>
      </c>
      <c r="C25" s="100">
        <v>0.4610770461210344</v>
      </c>
      <c r="D25" s="100">
        <v>0.4824288158645198</v>
      </c>
      <c r="E25" s="100">
        <v>0.50050705653680383</v>
      </c>
      <c r="F25" s="100">
        <v>0.50890983168031612</v>
      </c>
      <c r="G25" s="100">
        <v>0.56215814971089229</v>
      </c>
      <c r="H25" s="100">
        <v>0.58122853872567726</v>
      </c>
      <c r="I25" s="100">
        <v>0.59843177115475366</v>
      </c>
      <c r="J25" s="100">
        <v>0.59883162020261771</v>
      </c>
      <c r="L25" s="103" t="s">
        <v>1586</v>
      </c>
      <c r="M25" s="101">
        <v>9680</v>
      </c>
      <c r="N25" s="101">
        <v>10377</v>
      </c>
      <c r="O25" s="101">
        <v>10996</v>
      </c>
      <c r="P25" s="101">
        <v>11845</v>
      </c>
      <c r="Q25" s="101">
        <v>12366</v>
      </c>
      <c r="R25" s="101">
        <v>14389</v>
      </c>
      <c r="S25" s="101">
        <v>15234</v>
      </c>
      <c r="T25" s="101">
        <v>16485</v>
      </c>
      <c r="U25" s="101">
        <v>16196</v>
      </c>
    </row>
    <row r="26" spans="1:21" x14ac:dyDescent="0.3">
      <c r="A26" s="14" t="s">
        <v>1587</v>
      </c>
      <c r="B26" s="23">
        <v>0.34231837112447938</v>
      </c>
      <c r="C26" s="23">
        <v>0.3726122254059217</v>
      </c>
      <c r="D26" s="23">
        <v>0.37136409227683048</v>
      </c>
      <c r="E26" s="23">
        <v>0.37930174563591024</v>
      </c>
      <c r="F26" s="23">
        <v>0.37140376984126983</v>
      </c>
      <c r="G26" s="23">
        <v>0.42767295597484278</v>
      </c>
      <c r="H26" s="23">
        <v>0.43862332695984702</v>
      </c>
      <c r="I26" s="23">
        <v>0.45801246791345801</v>
      </c>
      <c r="J26" s="23">
        <v>0.46416874099305644</v>
      </c>
      <c r="L26" s="14" t="s">
        <v>1587</v>
      </c>
      <c r="M26" s="24">
        <v>2959</v>
      </c>
      <c r="N26" s="24">
        <v>3121</v>
      </c>
      <c r="O26" s="24">
        <v>2962</v>
      </c>
      <c r="P26" s="24">
        <v>3042</v>
      </c>
      <c r="Q26" s="24">
        <v>2995</v>
      </c>
      <c r="R26" s="24">
        <v>3468</v>
      </c>
      <c r="S26" s="24">
        <v>3441</v>
      </c>
      <c r="T26" s="24">
        <v>3747</v>
      </c>
      <c r="U26" s="24">
        <v>3543</v>
      </c>
    </row>
    <row r="27" spans="1:21" x14ac:dyDescent="0.3">
      <c r="A27" s="14" t="s">
        <v>1588</v>
      </c>
      <c r="B27" s="23">
        <v>0.53912716328066213</v>
      </c>
      <c r="C27" s="23">
        <v>0.54439884746354672</v>
      </c>
      <c r="D27" s="23">
        <v>0.56893989431968295</v>
      </c>
      <c r="E27" s="23">
        <v>0.58997300424219046</v>
      </c>
      <c r="F27" s="23">
        <v>0.60066939382670137</v>
      </c>
      <c r="G27" s="23">
        <v>0.64831090359791266</v>
      </c>
      <c r="H27" s="23">
        <v>0.66715909820797736</v>
      </c>
      <c r="I27" s="23">
        <v>0.6826030848644995</v>
      </c>
      <c r="J27" s="23">
        <v>0.67444574095682619</v>
      </c>
      <c r="L27" s="14" t="s">
        <v>1588</v>
      </c>
      <c r="M27" s="24">
        <v>5732</v>
      </c>
      <c r="N27" s="24">
        <v>6235</v>
      </c>
      <c r="O27" s="24">
        <v>6891</v>
      </c>
      <c r="P27" s="24">
        <v>7649</v>
      </c>
      <c r="Q27" s="24">
        <v>8076</v>
      </c>
      <c r="R27" s="24">
        <v>9442</v>
      </c>
      <c r="S27" s="24">
        <v>10387</v>
      </c>
      <c r="T27" s="24">
        <v>11108</v>
      </c>
      <c r="U27" s="24">
        <v>10982</v>
      </c>
    </row>
    <row r="28" spans="1:21" x14ac:dyDescent="0.3">
      <c r="A28" s="14" t="s">
        <v>1589</v>
      </c>
      <c r="B28" s="23">
        <v>0.36944340679865523</v>
      </c>
      <c r="C28" s="23">
        <v>0.38139708629062385</v>
      </c>
      <c r="D28" s="23">
        <v>0.42255083179297598</v>
      </c>
      <c r="E28" s="23">
        <v>0.43043640432674374</v>
      </c>
      <c r="F28" s="23">
        <v>0.46415770609318996</v>
      </c>
      <c r="G28" s="23">
        <v>0.50598699965788574</v>
      </c>
      <c r="H28" s="23">
        <v>0.50286123032904151</v>
      </c>
      <c r="I28" s="23">
        <v>0.52699644358228259</v>
      </c>
      <c r="J28" s="23">
        <v>0.53386581469648564</v>
      </c>
      <c r="L28" s="14" t="s">
        <v>1589</v>
      </c>
      <c r="M28" s="24">
        <v>989</v>
      </c>
      <c r="N28" s="24">
        <v>1021</v>
      </c>
      <c r="O28" s="24">
        <v>1143</v>
      </c>
      <c r="P28" s="24">
        <v>1154</v>
      </c>
      <c r="Q28" s="24">
        <v>1295</v>
      </c>
      <c r="R28" s="24">
        <v>1479</v>
      </c>
      <c r="S28" s="24">
        <v>1406</v>
      </c>
      <c r="T28" s="24">
        <v>1630</v>
      </c>
      <c r="U28" s="24">
        <v>1671</v>
      </c>
    </row>
    <row r="29" spans="1:21" x14ac:dyDescent="0.3">
      <c r="A29" s="103" t="s">
        <v>1590</v>
      </c>
      <c r="B29" s="100">
        <v>0.73327305605786619</v>
      </c>
      <c r="C29" s="100">
        <v>0.73296244784422815</v>
      </c>
      <c r="D29" s="100">
        <v>0.74237737516570923</v>
      </c>
      <c r="E29" s="100">
        <v>0.76105032822757113</v>
      </c>
      <c r="F29" s="100">
        <v>0.7488789237668162</v>
      </c>
      <c r="G29" s="100">
        <v>0.78062554300608167</v>
      </c>
      <c r="H29" s="100">
        <v>0.77964639931004742</v>
      </c>
      <c r="I29" s="100">
        <v>0.79043478260869571</v>
      </c>
      <c r="J29" s="100">
        <v>0.77581395348837212</v>
      </c>
      <c r="L29" s="103" t="s">
        <v>1590</v>
      </c>
      <c r="M29" s="101">
        <v>1622</v>
      </c>
      <c r="N29" s="101">
        <v>1581</v>
      </c>
      <c r="O29" s="101">
        <v>1680</v>
      </c>
      <c r="P29" s="101">
        <v>1739</v>
      </c>
      <c r="Q29" s="101">
        <v>1670</v>
      </c>
      <c r="R29" s="101">
        <v>1797</v>
      </c>
      <c r="S29" s="101">
        <v>1808</v>
      </c>
      <c r="T29" s="101">
        <v>1818</v>
      </c>
      <c r="U29" s="101">
        <v>1668</v>
      </c>
    </row>
    <row r="30" spans="1:21" x14ac:dyDescent="0.3">
      <c r="A30" s="14" t="s">
        <v>1591</v>
      </c>
      <c r="B30" s="23">
        <v>0.46196403872752423</v>
      </c>
      <c r="C30" s="23">
        <v>0.46222387228513084</v>
      </c>
      <c r="D30" s="23">
        <v>0.46518492793887828</v>
      </c>
      <c r="E30" s="23">
        <v>0.47784605433376454</v>
      </c>
      <c r="F30" s="23">
        <v>0.48966850007432733</v>
      </c>
      <c r="G30" s="23">
        <v>0.52498179169701387</v>
      </c>
      <c r="H30" s="23">
        <v>0.55935328322223798</v>
      </c>
      <c r="I30" s="23">
        <v>0.57795404814004381</v>
      </c>
      <c r="J30" s="23">
        <v>0.58016989646933903</v>
      </c>
      <c r="L30" s="14" t="s">
        <v>1591</v>
      </c>
      <c r="M30" s="24">
        <v>2338</v>
      </c>
      <c r="N30" s="24">
        <v>2490</v>
      </c>
      <c r="O30" s="24">
        <v>2679</v>
      </c>
      <c r="P30" s="24">
        <v>2955</v>
      </c>
      <c r="Q30" s="24">
        <v>3294</v>
      </c>
      <c r="R30" s="24">
        <v>3604</v>
      </c>
      <c r="S30" s="24">
        <v>3944</v>
      </c>
      <c r="T30" s="24">
        <v>4226</v>
      </c>
      <c r="U30" s="24">
        <v>4371</v>
      </c>
    </row>
    <row r="31" spans="1:21" x14ac:dyDescent="0.3">
      <c r="A31" s="14" t="s">
        <v>1592</v>
      </c>
      <c r="B31" s="23">
        <v>0.29958473403203478</v>
      </c>
      <c r="C31" s="23">
        <v>0.31096254392731637</v>
      </c>
      <c r="D31" s="23">
        <v>0.33352266272861525</v>
      </c>
      <c r="E31" s="23">
        <v>0.35682238057534971</v>
      </c>
      <c r="F31" s="23">
        <v>0.35588276149465203</v>
      </c>
      <c r="G31" s="23">
        <v>0.38943552563438633</v>
      </c>
      <c r="H31" s="23">
        <v>0.42387132151343448</v>
      </c>
      <c r="I31" s="23">
        <v>0.43350383631713557</v>
      </c>
      <c r="J31" s="23">
        <v>0.41834330251948521</v>
      </c>
      <c r="L31" s="14" t="s">
        <v>1592</v>
      </c>
      <c r="M31" s="24">
        <v>4545</v>
      </c>
      <c r="N31" s="24">
        <v>3628</v>
      </c>
      <c r="O31" s="24">
        <v>2936</v>
      </c>
      <c r="P31" s="24">
        <v>2704</v>
      </c>
      <c r="Q31" s="24">
        <v>2562</v>
      </c>
      <c r="R31" s="24">
        <v>2256</v>
      </c>
      <c r="S31" s="24">
        <v>2319</v>
      </c>
      <c r="T31" s="24">
        <v>2373</v>
      </c>
      <c r="U31" s="24">
        <v>2308</v>
      </c>
    </row>
    <row r="32" spans="1:21" x14ac:dyDescent="0.3">
      <c r="A32" s="28" t="s">
        <v>6</v>
      </c>
      <c r="B32" s="31">
        <v>0.3385474278942589</v>
      </c>
      <c r="C32" s="31">
        <v>0.35147024658989079</v>
      </c>
      <c r="D32" s="31">
        <v>0.36023800198334988</v>
      </c>
      <c r="E32" s="31">
        <v>0.36565538814919302</v>
      </c>
      <c r="F32" s="31">
        <v>0.36820666941554198</v>
      </c>
      <c r="G32" s="31">
        <v>0.39155884381995582</v>
      </c>
      <c r="H32" s="31">
        <v>0.40742130602038512</v>
      </c>
      <c r="I32" s="31">
        <v>0.41231573178436909</v>
      </c>
      <c r="J32" s="31">
        <v>0.4217283377384099</v>
      </c>
      <c r="L32" s="28" t="s">
        <v>6</v>
      </c>
      <c r="M32" s="29">
        <v>201692</v>
      </c>
      <c r="N32" s="29">
        <v>211803</v>
      </c>
      <c r="O32" s="29">
        <v>216141</v>
      </c>
      <c r="P32" s="29">
        <v>212041</v>
      </c>
      <c r="Q32" s="29">
        <v>213424</v>
      </c>
      <c r="R32" s="29">
        <v>222490</v>
      </c>
      <c r="S32" s="29">
        <v>229082</v>
      </c>
      <c r="T32" s="29">
        <v>236233</v>
      </c>
      <c r="U32" s="29">
        <v>236151</v>
      </c>
    </row>
    <row r="34" spans="1:21" ht="13.15" x14ac:dyDescent="0.4">
      <c r="A34" s="13" t="s">
        <v>1376</v>
      </c>
      <c r="L34" s="15" t="s">
        <v>1377</v>
      </c>
      <c r="M34" s="16"/>
      <c r="N34" s="16"/>
      <c r="O34" s="16"/>
      <c r="P34" s="16"/>
      <c r="Q34" s="16"/>
      <c r="R34" s="16"/>
      <c r="S34" s="16"/>
      <c r="T34" s="16"/>
      <c r="U34" s="16"/>
    </row>
    <row r="35" spans="1:21" x14ac:dyDescent="0.3">
      <c r="L35" s="17"/>
      <c r="M35" s="18"/>
      <c r="N35" s="18"/>
      <c r="O35" s="18"/>
      <c r="P35" s="18"/>
      <c r="Q35" s="18"/>
      <c r="R35" s="16"/>
      <c r="S35" s="18"/>
      <c r="T35" s="18"/>
      <c r="U35" s="18"/>
    </row>
    <row r="36" spans="1:21" x14ac:dyDescent="0.3">
      <c r="A36" s="19" t="s">
        <v>1569</v>
      </c>
      <c r="B36" s="21" t="s">
        <v>1365</v>
      </c>
      <c r="C36" s="21" t="s">
        <v>1366</v>
      </c>
      <c r="D36" s="21" t="s">
        <v>1367</v>
      </c>
      <c r="E36" s="21" t="s">
        <v>1368</v>
      </c>
      <c r="F36" s="21" t="s">
        <v>1369</v>
      </c>
      <c r="G36" s="21" t="s">
        <v>1370</v>
      </c>
      <c r="H36" s="20" t="s">
        <v>1371</v>
      </c>
      <c r="I36" s="20" t="s">
        <v>1372</v>
      </c>
      <c r="J36" s="20" t="s">
        <v>1352</v>
      </c>
      <c r="L36" s="19" t="s">
        <v>1360</v>
      </c>
      <c r="M36" s="21" t="s">
        <v>1365</v>
      </c>
      <c r="N36" s="21" t="s">
        <v>1366</v>
      </c>
      <c r="O36" s="21" t="s">
        <v>1367</v>
      </c>
      <c r="P36" s="21" t="s">
        <v>1368</v>
      </c>
      <c r="Q36" s="21" t="s">
        <v>1369</v>
      </c>
      <c r="R36" s="21" t="s">
        <v>1370</v>
      </c>
      <c r="S36" s="20" t="s">
        <v>1371</v>
      </c>
      <c r="T36" s="20" t="s">
        <v>1372</v>
      </c>
      <c r="U36" s="20" t="s">
        <v>1352</v>
      </c>
    </row>
    <row r="37" spans="1:21" x14ac:dyDescent="0.3">
      <c r="A37" s="99" t="s">
        <v>1570</v>
      </c>
      <c r="B37" s="100">
        <v>8.3653025362789651E-2</v>
      </c>
      <c r="C37" s="100">
        <v>8.3414474540057473E-2</v>
      </c>
      <c r="D37" s="100">
        <v>9.2533353984110819E-2</v>
      </c>
      <c r="E37" s="100">
        <v>8.4075830170974947E-2</v>
      </c>
      <c r="F37" s="100">
        <v>8.7371903797478931E-2</v>
      </c>
      <c r="G37" s="100">
        <v>9.8363473836209858E-2</v>
      </c>
      <c r="H37" s="100">
        <v>9.9943224041439876E-2</v>
      </c>
      <c r="I37" s="100">
        <v>9.3421873375610767E-2</v>
      </c>
      <c r="J37" s="100">
        <v>9.6236945942685032E-2</v>
      </c>
      <c r="L37" s="99" t="s">
        <v>1570</v>
      </c>
      <c r="M37" s="101">
        <v>41845</v>
      </c>
      <c r="N37" s="101">
        <v>42320</v>
      </c>
      <c r="O37" s="101">
        <v>46601</v>
      </c>
      <c r="P37" s="101">
        <v>40500</v>
      </c>
      <c r="Q37" s="101">
        <v>41803</v>
      </c>
      <c r="R37" s="101">
        <v>45776</v>
      </c>
      <c r="S37" s="101">
        <v>45592</v>
      </c>
      <c r="T37" s="102">
        <v>43134</v>
      </c>
      <c r="U37" s="102">
        <v>43072</v>
      </c>
    </row>
    <row r="38" spans="1:21" x14ac:dyDescent="0.3">
      <c r="A38" s="14" t="s">
        <v>1571</v>
      </c>
      <c r="B38" s="23">
        <v>8.2737992237905719E-2</v>
      </c>
      <c r="C38" s="23">
        <v>8.229787753606968E-2</v>
      </c>
      <c r="D38" s="23">
        <v>9.1502352446791863E-2</v>
      </c>
      <c r="E38" s="23">
        <v>8.3155908673902129E-2</v>
      </c>
      <c r="F38" s="23">
        <v>8.640213005023456E-2</v>
      </c>
      <c r="G38" s="23">
        <v>9.7232314188467187E-2</v>
      </c>
      <c r="H38" s="23">
        <v>9.9041592360352065E-2</v>
      </c>
      <c r="I38" s="23">
        <v>9.230404860696767E-2</v>
      </c>
      <c r="J38" s="23">
        <v>9.5053566280888624E-2</v>
      </c>
      <c r="L38" s="14" t="s">
        <v>1571</v>
      </c>
      <c r="M38" s="24">
        <v>40164</v>
      </c>
      <c r="N38" s="24">
        <v>40442</v>
      </c>
      <c r="O38" s="24">
        <v>44420</v>
      </c>
      <c r="P38" s="24">
        <v>38432</v>
      </c>
      <c r="Q38" s="24">
        <v>39525</v>
      </c>
      <c r="R38" s="24">
        <v>43222</v>
      </c>
      <c r="S38" s="24">
        <v>43041</v>
      </c>
      <c r="T38" s="24">
        <v>40532</v>
      </c>
      <c r="U38" s="24">
        <v>40228</v>
      </c>
    </row>
    <row r="39" spans="1:21" x14ac:dyDescent="0.3">
      <c r="A39" s="14" t="s">
        <v>1572</v>
      </c>
      <c r="B39" s="23">
        <v>0.13302752293577982</v>
      </c>
      <c r="C39" s="23">
        <v>0.1399195350916406</v>
      </c>
      <c r="D39" s="23">
        <v>0.15312353217472993</v>
      </c>
      <c r="E39" s="23">
        <v>0.15427985648385442</v>
      </c>
      <c r="F39" s="23">
        <v>0.15924826904055392</v>
      </c>
      <c r="G39" s="23">
        <v>0.20411311053984577</v>
      </c>
      <c r="H39" s="23">
        <v>0.17888262429523322</v>
      </c>
      <c r="I39" s="23">
        <v>0.18215417106652587</v>
      </c>
      <c r="J39" s="23">
        <v>0.19852164730728616</v>
      </c>
      <c r="L39" s="14" t="s">
        <v>1572</v>
      </c>
      <c r="M39" s="24">
        <v>290</v>
      </c>
      <c r="N39" s="24">
        <v>313</v>
      </c>
      <c r="O39" s="24">
        <v>326</v>
      </c>
      <c r="P39" s="24">
        <v>301</v>
      </c>
      <c r="Q39" s="24">
        <v>322</v>
      </c>
      <c r="R39" s="24">
        <v>397</v>
      </c>
      <c r="S39" s="24">
        <v>349</v>
      </c>
      <c r="T39" s="24">
        <v>345</v>
      </c>
      <c r="U39" s="24">
        <v>376</v>
      </c>
    </row>
    <row r="40" spans="1:21" x14ac:dyDescent="0.3">
      <c r="A40" s="14" t="s">
        <v>1573</v>
      </c>
      <c r="B40" s="23">
        <v>7.9365079365079361E-3</v>
      </c>
      <c r="C40" s="23">
        <v>6.1728395061728392E-3</v>
      </c>
      <c r="D40" s="23">
        <v>0</v>
      </c>
      <c r="E40" s="23">
        <v>1.6129032258064516E-2</v>
      </c>
      <c r="F40" s="23">
        <v>1.5873015873015872E-2</v>
      </c>
      <c r="G40" s="23">
        <v>2.097902097902098E-2</v>
      </c>
      <c r="H40" s="23">
        <v>7.4074074074074077E-3</v>
      </c>
      <c r="I40" s="23">
        <v>0</v>
      </c>
      <c r="J40" s="23">
        <v>0</v>
      </c>
      <c r="L40" s="14" t="s">
        <v>1573</v>
      </c>
      <c r="M40" s="24">
        <v>1</v>
      </c>
      <c r="N40" s="24">
        <v>1</v>
      </c>
      <c r="O40" s="24">
        <v>0</v>
      </c>
      <c r="P40" s="24">
        <v>2</v>
      </c>
      <c r="Q40" s="24">
        <v>2</v>
      </c>
      <c r="R40" s="24">
        <v>3</v>
      </c>
      <c r="S40" s="24">
        <v>1</v>
      </c>
      <c r="T40" s="24">
        <v>0</v>
      </c>
      <c r="U40" s="24">
        <v>0</v>
      </c>
    </row>
    <row r="41" spans="1:21" x14ac:dyDescent="0.3">
      <c r="A41" s="14" t="s">
        <v>1574</v>
      </c>
      <c r="B41" s="23">
        <v>3.0864197530864196E-3</v>
      </c>
      <c r="C41" s="23">
        <v>1.0752688172043012E-2</v>
      </c>
      <c r="D41" s="23">
        <v>4.4543429844097994E-3</v>
      </c>
      <c r="E41" s="23">
        <v>4.0241448692152921E-3</v>
      </c>
      <c r="F41" s="23">
        <v>0</v>
      </c>
      <c r="G41" s="23">
        <v>6.5681444991789817E-3</v>
      </c>
      <c r="H41" s="23">
        <v>2.6954177897574125E-3</v>
      </c>
      <c r="I41" s="23">
        <v>7.18562874251497E-3</v>
      </c>
      <c r="J41" s="23">
        <v>4.0080160320641279E-3</v>
      </c>
      <c r="L41" s="14" t="s">
        <v>1574</v>
      </c>
      <c r="M41" s="24">
        <v>1</v>
      </c>
      <c r="N41" s="24">
        <v>4</v>
      </c>
      <c r="O41" s="24">
        <v>2</v>
      </c>
      <c r="P41" s="24">
        <v>2</v>
      </c>
      <c r="Q41" s="24">
        <v>0</v>
      </c>
      <c r="R41" s="24">
        <v>4</v>
      </c>
      <c r="S41" s="24">
        <v>2</v>
      </c>
      <c r="T41" s="24">
        <v>6</v>
      </c>
      <c r="U41" s="24">
        <v>4</v>
      </c>
    </row>
    <row r="42" spans="1:21" x14ac:dyDescent="0.3">
      <c r="A42" s="14" t="s">
        <v>1575</v>
      </c>
      <c r="B42" s="23">
        <v>0.11427396133278486</v>
      </c>
      <c r="C42" s="23">
        <v>0.11849601215343715</v>
      </c>
      <c r="D42" s="23">
        <v>0.11979570726661495</v>
      </c>
      <c r="E42" s="23">
        <v>0.1039014615747289</v>
      </c>
      <c r="F42" s="23">
        <v>0.10681681517520362</v>
      </c>
      <c r="G42" s="23">
        <v>0.11841815377836527</v>
      </c>
      <c r="H42" s="23">
        <v>0.11711759693225395</v>
      </c>
      <c r="I42" s="23">
        <v>0.11412492395051714</v>
      </c>
      <c r="J42" s="23">
        <v>0.11556139198949442</v>
      </c>
      <c r="L42" s="14" t="s">
        <v>1575</v>
      </c>
      <c r="M42" s="24">
        <v>1389</v>
      </c>
      <c r="N42" s="24">
        <v>1560</v>
      </c>
      <c r="O42" s="24">
        <v>1853</v>
      </c>
      <c r="P42" s="24">
        <v>1763</v>
      </c>
      <c r="Q42" s="24">
        <v>1954</v>
      </c>
      <c r="R42" s="24">
        <v>2150</v>
      </c>
      <c r="S42" s="24">
        <v>2199</v>
      </c>
      <c r="T42" s="24">
        <v>2251</v>
      </c>
      <c r="U42" s="24">
        <v>2464</v>
      </c>
    </row>
    <row r="43" spans="1:21" x14ac:dyDescent="0.3">
      <c r="A43" s="103" t="s">
        <v>1576</v>
      </c>
      <c r="B43" s="100">
        <v>9.1578086672117739E-2</v>
      </c>
      <c r="C43" s="100">
        <v>9.4801632434602268E-2</v>
      </c>
      <c r="D43" s="100">
        <v>0.10321551300932744</v>
      </c>
      <c r="E43" s="100">
        <v>9.9651691363126516E-2</v>
      </c>
      <c r="F43" s="100">
        <v>0.10815876515986769</v>
      </c>
      <c r="G43" s="100">
        <v>0.12427194747431961</v>
      </c>
      <c r="H43" s="100">
        <v>0.11721031529970796</v>
      </c>
      <c r="I43" s="100">
        <v>0.11479415425752616</v>
      </c>
      <c r="J43" s="100">
        <v>0.12269548633184997</v>
      </c>
      <c r="L43" s="103" t="s">
        <v>1576</v>
      </c>
      <c r="M43" s="101">
        <v>1232</v>
      </c>
      <c r="N43" s="101">
        <v>1417</v>
      </c>
      <c r="O43" s="101">
        <v>1682</v>
      </c>
      <c r="P43" s="101">
        <v>1688</v>
      </c>
      <c r="Q43" s="101">
        <v>1962</v>
      </c>
      <c r="R43" s="101">
        <v>2347</v>
      </c>
      <c r="S43" s="101">
        <v>2368</v>
      </c>
      <c r="T43" s="101">
        <v>2490</v>
      </c>
      <c r="U43" s="101">
        <v>2702</v>
      </c>
    </row>
    <row r="44" spans="1:21" x14ac:dyDescent="0.3">
      <c r="A44" s="14" t="s">
        <v>1577</v>
      </c>
      <c r="B44" s="23">
        <v>4.0796216003153328E-2</v>
      </c>
      <c r="C44" s="23">
        <v>4.6355272469922153E-2</v>
      </c>
      <c r="D44" s="23">
        <v>4.8458875885940333E-2</v>
      </c>
      <c r="E44" s="23">
        <v>4.9919999999999999E-2</v>
      </c>
      <c r="F44" s="23">
        <v>4.7641216635630042E-2</v>
      </c>
      <c r="G44" s="23">
        <v>6.0685608400247067E-2</v>
      </c>
      <c r="H44" s="23">
        <v>5.8461978273299027E-2</v>
      </c>
      <c r="I44" s="23">
        <v>5.8951965065502182E-2</v>
      </c>
      <c r="J44" s="23">
        <v>6.2306136210384354E-2</v>
      </c>
      <c r="L44" s="14" t="s">
        <v>1577</v>
      </c>
      <c r="M44" s="24">
        <v>207</v>
      </c>
      <c r="N44" s="24">
        <v>262</v>
      </c>
      <c r="O44" s="24">
        <v>294</v>
      </c>
      <c r="P44" s="24">
        <v>312</v>
      </c>
      <c r="Q44" s="24">
        <v>307</v>
      </c>
      <c r="R44" s="24">
        <v>393</v>
      </c>
      <c r="S44" s="24">
        <v>409</v>
      </c>
      <c r="T44" s="24">
        <v>432</v>
      </c>
      <c r="U44" s="24">
        <v>462</v>
      </c>
    </row>
    <row r="45" spans="1:21" x14ac:dyDescent="0.3">
      <c r="A45" s="14" t="s">
        <v>1578</v>
      </c>
      <c r="B45" s="23">
        <v>8.9371980676328497E-2</v>
      </c>
      <c r="C45" s="23">
        <v>9.224011713030747E-2</v>
      </c>
      <c r="D45" s="23">
        <v>0.11090225563909774</v>
      </c>
      <c r="E45" s="23">
        <v>9.3198992443324941E-2</v>
      </c>
      <c r="F45" s="23">
        <v>0.11373011196228638</v>
      </c>
      <c r="G45" s="23">
        <v>0.1064991807755325</v>
      </c>
      <c r="H45" s="23">
        <v>0.11598440545808966</v>
      </c>
      <c r="I45" s="23">
        <v>0.11191798376762067</v>
      </c>
      <c r="J45" s="23">
        <v>0.11364596535699198</v>
      </c>
      <c r="L45" s="14" t="s">
        <v>1578</v>
      </c>
      <c r="M45" s="24">
        <v>111</v>
      </c>
      <c r="N45" s="24">
        <v>126</v>
      </c>
      <c r="O45" s="24">
        <v>177</v>
      </c>
      <c r="P45" s="24">
        <v>148</v>
      </c>
      <c r="Q45" s="24">
        <v>193</v>
      </c>
      <c r="R45" s="24">
        <v>195</v>
      </c>
      <c r="S45" s="24">
        <v>238</v>
      </c>
      <c r="T45" s="24">
        <v>262</v>
      </c>
      <c r="U45" s="24">
        <v>269</v>
      </c>
    </row>
    <row r="46" spans="1:21" x14ac:dyDescent="0.3">
      <c r="A46" s="14" t="s">
        <v>1579</v>
      </c>
      <c r="B46" s="23">
        <v>0.17424547283702213</v>
      </c>
      <c r="C46" s="23">
        <v>0.15657987332864179</v>
      </c>
      <c r="D46" s="23">
        <v>0.17240270183338693</v>
      </c>
      <c r="E46" s="23">
        <v>0.16544117647058823</v>
      </c>
      <c r="F46" s="23">
        <v>0.17939256315640079</v>
      </c>
      <c r="G46" s="23">
        <v>0.20866349709455889</v>
      </c>
      <c r="H46" s="23">
        <v>0.18543363679923336</v>
      </c>
      <c r="I46" s="23">
        <v>0.17697132616487454</v>
      </c>
      <c r="J46" s="23">
        <v>0.18680841831199826</v>
      </c>
      <c r="L46" s="14" t="s">
        <v>1579</v>
      </c>
      <c r="M46" s="24">
        <v>433</v>
      </c>
      <c r="N46" s="24">
        <v>445</v>
      </c>
      <c r="O46" s="24">
        <v>536</v>
      </c>
      <c r="P46" s="24">
        <v>540</v>
      </c>
      <c r="Q46" s="24">
        <v>632</v>
      </c>
      <c r="R46" s="24">
        <v>790</v>
      </c>
      <c r="S46" s="24">
        <v>774</v>
      </c>
      <c r="T46" s="24">
        <v>790</v>
      </c>
      <c r="U46" s="24">
        <v>861</v>
      </c>
    </row>
    <row r="47" spans="1:21" x14ac:dyDescent="0.3">
      <c r="A47" s="14" t="s">
        <v>1580</v>
      </c>
      <c r="B47" s="23">
        <v>0.103396388650043</v>
      </c>
      <c r="C47" s="23">
        <v>0.11480243758600354</v>
      </c>
      <c r="D47" s="23">
        <v>0.1221940622737147</v>
      </c>
      <c r="E47" s="23">
        <v>0.11786876820284392</v>
      </c>
      <c r="F47" s="23">
        <v>0.12816553428042002</v>
      </c>
      <c r="G47" s="23">
        <v>0.14264684233770059</v>
      </c>
      <c r="H47" s="23">
        <v>0.13565391777682281</v>
      </c>
      <c r="I47" s="23">
        <v>0.13310399576607568</v>
      </c>
      <c r="J47" s="23">
        <v>0.14545931070632945</v>
      </c>
      <c r="L47" s="14" t="s">
        <v>1580</v>
      </c>
      <c r="M47" s="24">
        <v>481</v>
      </c>
      <c r="N47" s="24">
        <v>584</v>
      </c>
      <c r="O47" s="24">
        <v>675</v>
      </c>
      <c r="P47" s="24">
        <v>688</v>
      </c>
      <c r="Q47" s="24">
        <v>830</v>
      </c>
      <c r="R47" s="24">
        <v>969</v>
      </c>
      <c r="S47" s="24">
        <v>947</v>
      </c>
      <c r="T47" s="24">
        <v>1006</v>
      </c>
      <c r="U47" s="24">
        <v>1110</v>
      </c>
    </row>
    <row r="48" spans="1:21" x14ac:dyDescent="0.3">
      <c r="A48" s="103" t="s">
        <v>1581</v>
      </c>
      <c r="B48" s="100">
        <v>0.10178846255904049</v>
      </c>
      <c r="C48" s="100">
        <v>0.11732711732711733</v>
      </c>
      <c r="D48" s="100">
        <v>0.13833152120193734</v>
      </c>
      <c r="E48" s="100">
        <v>0.10786603423783497</v>
      </c>
      <c r="F48" s="100">
        <v>0.11996618686453613</v>
      </c>
      <c r="G48" s="100">
        <v>0.13565141250748883</v>
      </c>
      <c r="H48" s="100">
        <v>0.12190008920606601</v>
      </c>
      <c r="I48" s="100">
        <v>0.12169018888841512</v>
      </c>
      <c r="J48" s="100">
        <v>0.12699204221986743</v>
      </c>
      <c r="L48" s="103" t="s">
        <v>1581</v>
      </c>
      <c r="M48" s="101">
        <v>3836</v>
      </c>
      <c r="N48" s="101">
        <v>4530</v>
      </c>
      <c r="O48" s="101">
        <v>5598</v>
      </c>
      <c r="P48" s="101">
        <v>4480</v>
      </c>
      <c r="Q48" s="101">
        <v>5109</v>
      </c>
      <c r="R48" s="101">
        <v>5887</v>
      </c>
      <c r="S48" s="101">
        <v>5466</v>
      </c>
      <c r="T48" s="101">
        <v>5708</v>
      </c>
      <c r="U48" s="101">
        <v>6112</v>
      </c>
    </row>
    <row r="49" spans="1:21" x14ac:dyDescent="0.3">
      <c r="A49" s="14" t="s">
        <v>1582</v>
      </c>
      <c r="B49" s="23">
        <v>0.15650765606595995</v>
      </c>
      <c r="C49" s="23">
        <v>0.17733842582191267</v>
      </c>
      <c r="D49" s="23">
        <v>0.2090633547719376</v>
      </c>
      <c r="E49" s="23">
        <v>0.16263752713120275</v>
      </c>
      <c r="F49" s="23">
        <v>0.18283013113754193</v>
      </c>
      <c r="G49" s="23">
        <v>0.20230414746543779</v>
      </c>
      <c r="H49" s="23">
        <v>0.19240103139693615</v>
      </c>
      <c r="I49" s="23">
        <v>0.19228780379700081</v>
      </c>
      <c r="J49" s="23">
        <v>0.19047619047619047</v>
      </c>
      <c r="L49" s="14" t="s">
        <v>1582</v>
      </c>
      <c r="M49" s="24">
        <v>2126</v>
      </c>
      <c r="N49" s="24">
        <v>2368</v>
      </c>
      <c r="O49" s="24">
        <v>2828</v>
      </c>
      <c r="P49" s="24">
        <v>2173</v>
      </c>
      <c r="Q49" s="24">
        <v>2398</v>
      </c>
      <c r="R49" s="24">
        <v>2634</v>
      </c>
      <c r="S49" s="24">
        <v>2537</v>
      </c>
      <c r="T49" s="24">
        <v>2603</v>
      </c>
      <c r="U49" s="24">
        <v>2552</v>
      </c>
    </row>
    <row r="50" spans="1:21" x14ac:dyDescent="0.3">
      <c r="A50" s="14" t="s">
        <v>1583</v>
      </c>
      <c r="B50" s="23">
        <v>5.8903521328371025E-2</v>
      </c>
      <c r="C50" s="23">
        <v>6.7935155928012095E-2</v>
      </c>
      <c r="D50" s="23">
        <v>8.7214611872146117E-2</v>
      </c>
      <c r="E50" s="23">
        <v>6.6965397062484444E-2</v>
      </c>
      <c r="F50" s="23">
        <v>7.3906115945581566E-2</v>
      </c>
      <c r="G50" s="23">
        <v>8.4571082146104884E-2</v>
      </c>
      <c r="H50" s="23">
        <v>7.7903017494422924E-2</v>
      </c>
      <c r="I50" s="23">
        <v>7.522173571348377E-2</v>
      </c>
      <c r="J50" s="23">
        <v>8.2174123207476232E-2</v>
      </c>
      <c r="L50" s="14" t="s">
        <v>1583</v>
      </c>
      <c r="M50" s="24">
        <v>823</v>
      </c>
      <c r="N50" s="24">
        <v>989</v>
      </c>
      <c r="O50" s="24">
        <v>1337</v>
      </c>
      <c r="P50" s="24">
        <v>1076</v>
      </c>
      <c r="Q50" s="24">
        <v>1206</v>
      </c>
      <c r="R50" s="24">
        <v>1395</v>
      </c>
      <c r="S50" s="24">
        <v>1327</v>
      </c>
      <c r="T50" s="24">
        <v>1340</v>
      </c>
      <c r="U50" s="24">
        <v>1530</v>
      </c>
    </row>
    <row r="51" spans="1:21" x14ac:dyDescent="0.3">
      <c r="A51" s="14" t="s">
        <v>1584</v>
      </c>
      <c r="B51" s="23">
        <v>5.0749318801089918E-2</v>
      </c>
      <c r="C51" s="23">
        <v>7.2962122534473733E-2</v>
      </c>
      <c r="D51" s="23">
        <v>8.7919577440790597E-2</v>
      </c>
      <c r="E51" s="23">
        <v>7.4795935365650504E-2</v>
      </c>
      <c r="F51" s="23">
        <v>8.8144963144963145E-2</v>
      </c>
      <c r="G51" s="23">
        <v>0.10550524651430214</v>
      </c>
      <c r="H51" s="23">
        <v>7.8090507726269312E-2</v>
      </c>
      <c r="I51" s="23">
        <v>8.4935064935064933E-2</v>
      </c>
      <c r="J51" s="23">
        <v>9.9520825654257281E-2</v>
      </c>
      <c r="L51" s="14" t="s">
        <v>1584</v>
      </c>
      <c r="M51" s="24">
        <v>298</v>
      </c>
      <c r="N51" s="24">
        <v>418</v>
      </c>
      <c r="O51" s="24">
        <v>516</v>
      </c>
      <c r="P51" s="24">
        <v>449</v>
      </c>
      <c r="Q51" s="24">
        <v>574</v>
      </c>
      <c r="R51" s="24">
        <v>734</v>
      </c>
      <c r="S51" s="24">
        <v>566</v>
      </c>
      <c r="T51" s="24">
        <v>654</v>
      </c>
      <c r="U51" s="24">
        <v>810</v>
      </c>
    </row>
    <row r="52" spans="1:21" x14ac:dyDescent="0.3">
      <c r="A52" s="14" t="s">
        <v>1585</v>
      </c>
      <c r="B52" s="23">
        <v>0.13832785345232504</v>
      </c>
      <c r="C52" s="23">
        <v>0.15191146881287726</v>
      </c>
      <c r="D52" s="23">
        <v>0.15970045280390108</v>
      </c>
      <c r="E52" s="23">
        <v>0.12817570890018029</v>
      </c>
      <c r="F52" s="23">
        <v>0.14018973046227978</v>
      </c>
      <c r="G52" s="23">
        <v>0.16228703436326883</v>
      </c>
      <c r="H52" s="23">
        <v>0.14053174172544763</v>
      </c>
      <c r="I52" s="23">
        <v>0.14143857415658817</v>
      </c>
      <c r="J52" s="23">
        <v>0.15301643045277813</v>
      </c>
      <c r="L52" s="14" t="s">
        <v>1585</v>
      </c>
      <c r="M52" s="24">
        <v>589</v>
      </c>
      <c r="N52" s="24">
        <v>755</v>
      </c>
      <c r="O52" s="24">
        <v>917</v>
      </c>
      <c r="P52" s="24">
        <v>782</v>
      </c>
      <c r="Q52" s="24">
        <v>931</v>
      </c>
      <c r="R52" s="24">
        <v>1124</v>
      </c>
      <c r="S52" s="24">
        <v>1036</v>
      </c>
      <c r="T52" s="24">
        <v>1111</v>
      </c>
      <c r="U52" s="24">
        <v>1220</v>
      </c>
    </row>
    <row r="53" spans="1:21" x14ac:dyDescent="0.3">
      <c r="A53" s="103" t="s">
        <v>1586</v>
      </c>
      <c r="B53" s="100">
        <v>4.5597412654306925E-2</v>
      </c>
      <c r="C53" s="100">
        <v>5.5585177286057053E-2</v>
      </c>
      <c r="D53" s="100">
        <v>6.734523757293906E-2</v>
      </c>
      <c r="E53" s="100">
        <v>5.8226992309642525E-2</v>
      </c>
      <c r="F53" s="100">
        <v>6.2471706654594839E-2</v>
      </c>
      <c r="G53" s="100">
        <v>7.8879512423816217E-2</v>
      </c>
      <c r="H53" s="100">
        <v>7.9130103014116743E-2</v>
      </c>
      <c r="I53" s="100">
        <v>7.9754601226993863E-2</v>
      </c>
      <c r="J53" s="100">
        <v>8.7184796273016341E-2</v>
      </c>
      <c r="L53" s="103" t="s">
        <v>1586</v>
      </c>
      <c r="M53" s="101">
        <v>1001</v>
      </c>
      <c r="N53" s="101">
        <v>1251</v>
      </c>
      <c r="O53" s="101">
        <v>1535</v>
      </c>
      <c r="P53" s="101">
        <v>1378</v>
      </c>
      <c r="Q53" s="101">
        <v>1518</v>
      </c>
      <c r="R53" s="101">
        <v>2019</v>
      </c>
      <c r="S53" s="101">
        <v>2074</v>
      </c>
      <c r="T53" s="101">
        <v>2197</v>
      </c>
      <c r="U53" s="101">
        <v>2358</v>
      </c>
    </row>
    <row r="54" spans="1:21" x14ac:dyDescent="0.3">
      <c r="A54" s="14" t="s">
        <v>1587</v>
      </c>
      <c r="B54" s="23">
        <v>2.6723739009717723E-2</v>
      </c>
      <c r="C54" s="23">
        <v>3.3428844317096466E-2</v>
      </c>
      <c r="D54" s="23">
        <v>3.9744232698094281E-2</v>
      </c>
      <c r="E54" s="23">
        <v>3.3416458852867828E-2</v>
      </c>
      <c r="F54" s="23">
        <v>3.3854166666666664E-2</v>
      </c>
      <c r="G54" s="23">
        <v>4.8341349118263655E-2</v>
      </c>
      <c r="H54" s="23">
        <v>4.7673677501593369E-2</v>
      </c>
      <c r="I54" s="23">
        <v>4.6082386016379415E-2</v>
      </c>
      <c r="J54" s="23">
        <v>5.2535045198480283E-2</v>
      </c>
      <c r="L54" s="14" t="s">
        <v>1587</v>
      </c>
      <c r="M54" s="24">
        <v>231</v>
      </c>
      <c r="N54" s="24">
        <v>280</v>
      </c>
      <c r="O54" s="24">
        <v>317</v>
      </c>
      <c r="P54" s="24">
        <v>268</v>
      </c>
      <c r="Q54" s="24">
        <v>273</v>
      </c>
      <c r="R54" s="24">
        <v>392</v>
      </c>
      <c r="S54" s="24">
        <v>374</v>
      </c>
      <c r="T54" s="24">
        <v>377</v>
      </c>
      <c r="U54" s="24">
        <v>401</v>
      </c>
    </row>
    <row r="55" spans="1:21" x14ac:dyDescent="0.3">
      <c r="A55" s="14" t="s">
        <v>1588</v>
      </c>
      <c r="B55" s="23">
        <v>6.2452972159518436E-2</v>
      </c>
      <c r="C55" s="23">
        <v>7.3954422422072813E-2</v>
      </c>
      <c r="D55" s="23">
        <v>8.8589828269484805E-2</v>
      </c>
      <c r="E55" s="23">
        <v>7.5510991129965288E-2</v>
      </c>
      <c r="F55" s="23">
        <v>8.2112309408702122E-2</v>
      </c>
      <c r="G55" s="23">
        <v>9.7912661356770112E-2</v>
      </c>
      <c r="H55" s="23">
        <v>9.891450960241506E-2</v>
      </c>
      <c r="I55" s="23">
        <v>9.8445277453450497E-2</v>
      </c>
      <c r="J55" s="23">
        <v>0.1058772953386968</v>
      </c>
      <c r="L55" s="14" t="s">
        <v>1588</v>
      </c>
      <c r="M55" s="24">
        <v>664</v>
      </c>
      <c r="N55" s="24">
        <v>847</v>
      </c>
      <c r="O55" s="24">
        <v>1073</v>
      </c>
      <c r="P55" s="24">
        <v>979</v>
      </c>
      <c r="Q55" s="24">
        <v>1104</v>
      </c>
      <c r="R55" s="24">
        <v>1426</v>
      </c>
      <c r="S55" s="24">
        <v>1540</v>
      </c>
      <c r="T55" s="24">
        <v>1602</v>
      </c>
      <c r="U55" s="24">
        <v>1724</v>
      </c>
    </row>
    <row r="56" spans="1:21" x14ac:dyDescent="0.3">
      <c r="A56" s="14" t="s">
        <v>1589</v>
      </c>
      <c r="B56" s="23">
        <v>3.9596563317146061E-2</v>
      </c>
      <c r="C56" s="23">
        <v>4.632050803137841E-2</v>
      </c>
      <c r="D56" s="23">
        <v>5.3604436229205174E-2</v>
      </c>
      <c r="E56" s="23">
        <v>4.8862364789257741E-2</v>
      </c>
      <c r="F56" s="23">
        <v>5.053763440860215E-2</v>
      </c>
      <c r="G56" s="23">
        <v>6.8764967499144708E-2</v>
      </c>
      <c r="H56" s="23">
        <v>5.7224606580829757E-2</v>
      </c>
      <c r="I56" s="23">
        <v>7.048173294536049E-2</v>
      </c>
      <c r="J56" s="23">
        <v>7.4440894568690102E-2</v>
      </c>
      <c r="L56" s="14" t="s">
        <v>1589</v>
      </c>
      <c r="M56" s="24">
        <v>106</v>
      </c>
      <c r="N56" s="24">
        <v>124</v>
      </c>
      <c r="O56" s="24">
        <v>145</v>
      </c>
      <c r="P56" s="24">
        <v>131</v>
      </c>
      <c r="Q56" s="24">
        <v>141</v>
      </c>
      <c r="R56" s="24">
        <v>201</v>
      </c>
      <c r="S56" s="24">
        <v>160</v>
      </c>
      <c r="T56" s="24">
        <v>218</v>
      </c>
      <c r="U56" s="24">
        <v>233</v>
      </c>
    </row>
    <row r="57" spans="1:21" x14ac:dyDescent="0.3">
      <c r="A57" s="103" t="s">
        <v>1590</v>
      </c>
      <c r="B57" s="100">
        <v>0.29520795660036164</v>
      </c>
      <c r="C57" s="100">
        <v>0.31849791376912379</v>
      </c>
      <c r="D57" s="100">
        <v>0.32788334069818825</v>
      </c>
      <c r="E57" s="100">
        <v>0.31947483588621445</v>
      </c>
      <c r="F57" s="100">
        <v>0.32556053811659191</v>
      </c>
      <c r="G57" s="100">
        <v>0.343614248479583</v>
      </c>
      <c r="H57" s="100">
        <v>0.34195774040534715</v>
      </c>
      <c r="I57" s="100">
        <v>0.34217391304347827</v>
      </c>
      <c r="J57" s="100">
        <v>0.35255813953488374</v>
      </c>
      <c r="L57" s="103" t="s">
        <v>1590</v>
      </c>
      <c r="M57" s="101">
        <v>653</v>
      </c>
      <c r="N57" s="101">
        <v>687</v>
      </c>
      <c r="O57" s="101">
        <v>742</v>
      </c>
      <c r="P57" s="101">
        <v>730</v>
      </c>
      <c r="Q57" s="101">
        <v>726</v>
      </c>
      <c r="R57" s="101">
        <v>791</v>
      </c>
      <c r="S57" s="101">
        <v>793</v>
      </c>
      <c r="T57" s="101">
        <v>787</v>
      </c>
      <c r="U57" s="101">
        <v>758</v>
      </c>
    </row>
    <row r="58" spans="1:21" x14ac:dyDescent="0.3">
      <c r="A58" s="14" t="s">
        <v>1591</v>
      </c>
      <c r="B58" s="23">
        <v>9.2867022327603244E-2</v>
      </c>
      <c r="C58" s="23">
        <v>0.11286430295155003</v>
      </c>
      <c r="D58" s="23">
        <v>0.12345893384268102</v>
      </c>
      <c r="E58" s="23">
        <v>9.7994825355756793E-2</v>
      </c>
      <c r="F58" s="23">
        <v>0.10940984093949754</v>
      </c>
      <c r="G58" s="23">
        <v>0.12716678805535325</v>
      </c>
      <c r="H58" s="23">
        <v>0.11629556091334563</v>
      </c>
      <c r="I58" s="23">
        <v>0.11829868708971554</v>
      </c>
      <c r="J58" s="23">
        <v>0.12198035572073268</v>
      </c>
      <c r="L58" s="14" t="s">
        <v>1591</v>
      </c>
      <c r="M58" s="24">
        <v>470</v>
      </c>
      <c r="N58" s="24">
        <v>608</v>
      </c>
      <c r="O58" s="24">
        <v>711</v>
      </c>
      <c r="P58" s="24">
        <v>606</v>
      </c>
      <c r="Q58" s="24">
        <v>736</v>
      </c>
      <c r="R58" s="24">
        <v>873</v>
      </c>
      <c r="S58" s="24">
        <v>820</v>
      </c>
      <c r="T58" s="24">
        <v>865</v>
      </c>
      <c r="U58" s="24">
        <v>919</v>
      </c>
    </row>
    <row r="59" spans="1:21" x14ac:dyDescent="0.3">
      <c r="A59" s="14" t="s">
        <v>1592</v>
      </c>
      <c r="B59" s="23">
        <v>7.5407026563838908E-2</v>
      </c>
      <c r="C59" s="23">
        <v>8.0654838433187617E-2</v>
      </c>
      <c r="D59" s="23">
        <v>0.1000795183460184</v>
      </c>
      <c r="E59" s="23">
        <v>0.10926365795724466</v>
      </c>
      <c r="F59" s="23">
        <v>0.1001527989998611</v>
      </c>
      <c r="G59" s="23">
        <v>0.118246159157604</v>
      </c>
      <c r="H59" s="23">
        <v>0.12264668250776824</v>
      </c>
      <c r="I59" s="23">
        <v>0.13664596273291926</v>
      </c>
      <c r="J59" s="23">
        <v>0.11926771796266086</v>
      </c>
      <c r="L59" s="14" t="s">
        <v>1592</v>
      </c>
      <c r="M59" s="24">
        <v>1144</v>
      </c>
      <c r="N59" s="24">
        <v>941</v>
      </c>
      <c r="O59" s="24">
        <v>881</v>
      </c>
      <c r="P59" s="24">
        <v>828</v>
      </c>
      <c r="Q59" s="24">
        <v>721</v>
      </c>
      <c r="R59" s="24">
        <v>685</v>
      </c>
      <c r="S59" s="24">
        <v>671</v>
      </c>
      <c r="T59" s="24">
        <v>748</v>
      </c>
      <c r="U59" s="24">
        <v>658</v>
      </c>
    </row>
    <row r="60" spans="1:21" x14ac:dyDescent="0.3">
      <c r="A60" s="28" t="s">
        <v>6</v>
      </c>
      <c r="B60" s="31">
        <v>8.4230651087607869E-2</v>
      </c>
      <c r="C60" s="31">
        <v>8.5881650127775377E-2</v>
      </c>
      <c r="D60" s="31">
        <v>9.625080209001742E-2</v>
      </c>
      <c r="E60" s="31">
        <v>8.6584938945633072E-2</v>
      </c>
      <c r="F60" s="31">
        <v>9.0704258398877913E-2</v>
      </c>
      <c r="G60" s="31">
        <v>0.10273909921579118</v>
      </c>
      <c r="H60" s="31">
        <v>0.10276858394409832</v>
      </c>
      <c r="I60" s="31">
        <v>9.7617210817150774E-2</v>
      </c>
      <c r="J60" s="31">
        <v>0.1010411457961283</v>
      </c>
      <c r="L60" s="28" t="s">
        <v>6</v>
      </c>
      <c r="M60" s="29">
        <v>50181</v>
      </c>
      <c r="N60" s="29">
        <v>51754</v>
      </c>
      <c r="O60" s="29">
        <v>57750</v>
      </c>
      <c r="P60" s="29">
        <v>50210</v>
      </c>
      <c r="Q60" s="29">
        <v>52575</v>
      </c>
      <c r="R60" s="29">
        <v>58378</v>
      </c>
      <c r="S60" s="29">
        <v>57784</v>
      </c>
      <c r="T60" s="29">
        <v>55929</v>
      </c>
      <c r="U60" s="29">
        <v>56579</v>
      </c>
    </row>
    <row r="62" spans="1:21" ht="13.15" x14ac:dyDescent="0.4">
      <c r="A62" s="38" t="s">
        <v>1383</v>
      </c>
      <c r="L62" s="13" t="s">
        <v>1380</v>
      </c>
    </row>
    <row r="63" spans="1:21" x14ac:dyDescent="0.3">
      <c r="T63" s="37"/>
      <c r="U63" s="37"/>
    </row>
    <row r="64" spans="1:21" x14ac:dyDescent="0.3">
      <c r="L64" s="19" t="s">
        <v>1360</v>
      </c>
      <c r="M64" s="21" t="s">
        <v>1365</v>
      </c>
      <c r="N64" s="21" t="s">
        <v>1366</v>
      </c>
      <c r="O64" s="21" t="s">
        <v>1367</v>
      </c>
      <c r="P64" s="21" t="s">
        <v>1368</v>
      </c>
      <c r="Q64" s="21" t="s">
        <v>1369</v>
      </c>
      <c r="R64" s="21" t="s">
        <v>1370</v>
      </c>
      <c r="S64" s="20" t="s">
        <v>1371</v>
      </c>
      <c r="T64" s="20" t="s">
        <v>1372</v>
      </c>
      <c r="U64" s="20" t="s">
        <v>1352</v>
      </c>
    </row>
    <row r="65" spans="12:21" x14ac:dyDescent="0.3">
      <c r="L65" s="99" t="s">
        <v>1570</v>
      </c>
      <c r="M65" s="101">
        <v>500221</v>
      </c>
      <c r="N65" s="101">
        <v>507346</v>
      </c>
      <c r="O65" s="101">
        <v>503613</v>
      </c>
      <c r="P65" s="101">
        <v>481708</v>
      </c>
      <c r="Q65" s="101">
        <v>478449</v>
      </c>
      <c r="R65" s="101">
        <v>465376</v>
      </c>
      <c r="S65" s="101">
        <v>456179</v>
      </c>
      <c r="T65" s="101">
        <v>461712</v>
      </c>
      <c r="U65" s="101">
        <v>447562</v>
      </c>
    </row>
    <row r="66" spans="12:21" x14ac:dyDescent="0.3">
      <c r="L66" s="14" t="s">
        <v>1571</v>
      </c>
      <c r="M66" s="24">
        <v>485436</v>
      </c>
      <c r="N66" s="24">
        <v>491410</v>
      </c>
      <c r="O66" s="24">
        <v>485452</v>
      </c>
      <c r="P66" s="24">
        <v>462168</v>
      </c>
      <c r="Q66" s="24">
        <v>457454</v>
      </c>
      <c r="R66" s="24">
        <v>444523</v>
      </c>
      <c r="S66" s="24">
        <v>434575</v>
      </c>
      <c r="T66" s="24">
        <v>439114</v>
      </c>
      <c r="U66" s="24">
        <v>423214</v>
      </c>
    </row>
    <row r="67" spans="12:21" x14ac:dyDescent="0.3">
      <c r="L67" s="14" t="s">
        <v>1572</v>
      </c>
      <c r="M67" s="24">
        <v>2180</v>
      </c>
      <c r="N67" s="24">
        <v>2237</v>
      </c>
      <c r="O67" s="24">
        <v>2129</v>
      </c>
      <c r="P67" s="24">
        <v>1951</v>
      </c>
      <c r="Q67" s="24">
        <v>2022</v>
      </c>
      <c r="R67" s="24">
        <v>1945</v>
      </c>
      <c r="S67" s="24">
        <v>1951</v>
      </c>
      <c r="T67" s="24">
        <v>1894</v>
      </c>
      <c r="U67" s="24">
        <v>1894</v>
      </c>
    </row>
    <row r="68" spans="12:21" x14ac:dyDescent="0.3">
      <c r="L68" s="14" t="s">
        <v>1573</v>
      </c>
      <c r="M68" s="24">
        <v>126</v>
      </c>
      <c r="N68" s="24">
        <v>162</v>
      </c>
      <c r="O68" s="24">
        <v>115</v>
      </c>
      <c r="P68" s="24">
        <v>124</v>
      </c>
      <c r="Q68" s="24">
        <v>126</v>
      </c>
      <c r="R68" s="24">
        <v>143</v>
      </c>
      <c r="S68" s="24">
        <v>135</v>
      </c>
      <c r="T68" s="24">
        <v>145</v>
      </c>
      <c r="U68" s="24">
        <v>134</v>
      </c>
    </row>
    <row r="69" spans="12:21" x14ac:dyDescent="0.3">
      <c r="L69" s="14" t="s">
        <v>1574</v>
      </c>
      <c r="M69" s="24">
        <v>324</v>
      </c>
      <c r="N69" s="24">
        <v>372</v>
      </c>
      <c r="O69" s="24">
        <v>449</v>
      </c>
      <c r="P69" s="24">
        <v>497</v>
      </c>
      <c r="Q69" s="24">
        <v>554</v>
      </c>
      <c r="R69" s="24">
        <v>609</v>
      </c>
      <c r="S69" s="24">
        <v>742</v>
      </c>
      <c r="T69" s="24">
        <v>835</v>
      </c>
      <c r="U69" s="24">
        <v>998</v>
      </c>
    </row>
    <row r="70" spans="12:21" x14ac:dyDescent="0.3">
      <c r="L70" s="14" t="s">
        <v>1575</v>
      </c>
      <c r="M70" s="24">
        <v>12155</v>
      </c>
      <c r="N70" s="24">
        <v>13165</v>
      </c>
      <c r="O70" s="24">
        <v>15468</v>
      </c>
      <c r="P70" s="24">
        <v>16968</v>
      </c>
      <c r="Q70" s="24">
        <v>18293</v>
      </c>
      <c r="R70" s="24">
        <v>18156</v>
      </c>
      <c r="S70" s="24">
        <v>18776</v>
      </c>
      <c r="T70" s="24">
        <v>19724</v>
      </c>
      <c r="U70" s="24">
        <v>21322</v>
      </c>
    </row>
    <row r="71" spans="12:21" x14ac:dyDescent="0.3">
      <c r="L71" s="103" t="s">
        <v>1576</v>
      </c>
      <c r="M71" s="101">
        <v>13453</v>
      </c>
      <c r="N71" s="101">
        <v>14947</v>
      </c>
      <c r="O71" s="101">
        <v>16296</v>
      </c>
      <c r="P71" s="101">
        <v>16939</v>
      </c>
      <c r="Q71" s="101">
        <v>18140</v>
      </c>
      <c r="R71" s="101">
        <v>18886</v>
      </c>
      <c r="S71" s="101">
        <v>20203</v>
      </c>
      <c r="T71" s="101">
        <v>21691</v>
      </c>
      <c r="U71" s="101">
        <v>22022</v>
      </c>
    </row>
    <row r="72" spans="12:21" x14ac:dyDescent="0.3">
      <c r="L72" s="14" t="s">
        <v>1577</v>
      </c>
      <c r="M72" s="24">
        <v>5074</v>
      </c>
      <c r="N72" s="24">
        <v>5652</v>
      </c>
      <c r="O72" s="24">
        <v>6067</v>
      </c>
      <c r="P72" s="24">
        <v>6250</v>
      </c>
      <c r="Q72" s="24">
        <v>6444</v>
      </c>
      <c r="R72" s="24">
        <v>6476</v>
      </c>
      <c r="S72" s="24">
        <v>6996</v>
      </c>
      <c r="T72" s="24">
        <v>7328</v>
      </c>
      <c r="U72" s="24">
        <v>7415</v>
      </c>
    </row>
    <row r="73" spans="12:21" x14ac:dyDescent="0.3">
      <c r="L73" s="14" t="s">
        <v>1578</v>
      </c>
      <c r="M73" s="24">
        <v>1242</v>
      </c>
      <c r="N73" s="24">
        <v>1366</v>
      </c>
      <c r="O73" s="24">
        <v>1596</v>
      </c>
      <c r="P73" s="24">
        <v>1588</v>
      </c>
      <c r="Q73" s="24">
        <v>1697</v>
      </c>
      <c r="R73" s="24">
        <v>1831</v>
      </c>
      <c r="S73" s="24">
        <v>2052</v>
      </c>
      <c r="T73" s="24">
        <v>2341</v>
      </c>
      <c r="U73" s="24">
        <v>2367</v>
      </c>
    </row>
    <row r="74" spans="12:21" x14ac:dyDescent="0.3">
      <c r="L74" s="14" t="s">
        <v>1579</v>
      </c>
      <c r="M74" s="24">
        <v>2485</v>
      </c>
      <c r="N74" s="24">
        <v>2842</v>
      </c>
      <c r="O74" s="24">
        <v>3109</v>
      </c>
      <c r="P74" s="24">
        <v>3264</v>
      </c>
      <c r="Q74" s="24">
        <v>3523</v>
      </c>
      <c r="R74" s="24">
        <v>3786</v>
      </c>
      <c r="S74" s="24">
        <v>4174</v>
      </c>
      <c r="T74" s="24">
        <v>4464</v>
      </c>
      <c r="U74" s="24">
        <v>4609</v>
      </c>
    </row>
    <row r="75" spans="12:21" x14ac:dyDescent="0.3">
      <c r="L75" s="14" t="s">
        <v>1580</v>
      </c>
      <c r="M75" s="24">
        <v>4652</v>
      </c>
      <c r="N75" s="24">
        <v>5087</v>
      </c>
      <c r="O75" s="24">
        <v>5524</v>
      </c>
      <c r="P75" s="24">
        <v>5837</v>
      </c>
      <c r="Q75" s="24">
        <v>6476</v>
      </c>
      <c r="R75" s="24">
        <v>6793</v>
      </c>
      <c r="S75" s="24">
        <v>6981</v>
      </c>
      <c r="T75" s="24">
        <v>7558</v>
      </c>
      <c r="U75" s="24">
        <v>7631</v>
      </c>
    </row>
    <row r="76" spans="12:21" x14ac:dyDescent="0.3">
      <c r="L76" s="103" t="s">
        <v>1581</v>
      </c>
      <c r="M76" s="101">
        <v>37686</v>
      </c>
      <c r="N76" s="101">
        <v>38610</v>
      </c>
      <c r="O76" s="101">
        <v>40468</v>
      </c>
      <c r="P76" s="101">
        <v>41533</v>
      </c>
      <c r="Q76" s="101">
        <v>42587</v>
      </c>
      <c r="R76" s="101">
        <v>43398</v>
      </c>
      <c r="S76" s="101">
        <v>44840</v>
      </c>
      <c r="T76" s="101">
        <v>46906</v>
      </c>
      <c r="U76" s="101">
        <v>48129</v>
      </c>
    </row>
    <row r="77" spans="12:21" x14ac:dyDescent="0.3">
      <c r="L77" s="14" t="s">
        <v>1582</v>
      </c>
      <c r="M77" s="24">
        <v>13584</v>
      </c>
      <c r="N77" s="24">
        <v>13353</v>
      </c>
      <c r="O77" s="24">
        <v>13527</v>
      </c>
      <c r="P77" s="24">
        <v>13361</v>
      </c>
      <c r="Q77" s="24">
        <v>13116</v>
      </c>
      <c r="R77" s="24">
        <v>13020</v>
      </c>
      <c r="S77" s="24">
        <v>13186</v>
      </c>
      <c r="T77" s="24">
        <v>13537</v>
      </c>
      <c r="U77" s="24">
        <v>13398</v>
      </c>
    </row>
    <row r="78" spans="12:21" x14ac:dyDescent="0.3">
      <c r="L78" s="14" t="s">
        <v>1583</v>
      </c>
      <c r="M78" s="24">
        <v>13972</v>
      </c>
      <c r="N78" s="24">
        <v>14558</v>
      </c>
      <c r="O78" s="24">
        <v>15330</v>
      </c>
      <c r="P78" s="24">
        <v>16068</v>
      </c>
      <c r="Q78" s="24">
        <v>16318</v>
      </c>
      <c r="R78" s="24">
        <v>16495</v>
      </c>
      <c r="S78" s="24">
        <v>17034</v>
      </c>
      <c r="T78" s="24">
        <v>17814</v>
      </c>
      <c r="U78" s="24">
        <v>18619</v>
      </c>
    </row>
    <row r="79" spans="12:21" x14ac:dyDescent="0.3">
      <c r="L79" s="14" t="s">
        <v>1584</v>
      </c>
      <c r="M79" s="24">
        <v>5872</v>
      </c>
      <c r="N79" s="24">
        <v>5729</v>
      </c>
      <c r="O79" s="24">
        <v>5869</v>
      </c>
      <c r="P79" s="24">
        <v>6003</v>
      </c>
      <c r="Q79" s="24">
        <v>6512</v>
      </c>
      <c r="R79" s="24">
        <v>6957</v>
      </c>
      <c r="S79" s="24">
        <v>7248</v>
      </c>
      <c r="T79" s="24">
        <v>7700</v>
      </c>
      <c r="U79" s="24">
        <v>8139</v>
      </c>
    </row>
    <row r="80" spans="12:21" x14ac:dyDescent="0.3">
      <c r="L80" s="14" t="s">
        <v>1585</v>
      </c>
      <c r="M80" s="24">
        <v>4258</v>
      </c>
      <c r="N80" s="24">
        <v>4970</v>
      </c>
      <c r="O80" s="24">
        <v>5742</v>
      </c>
      <c r="P80" s="24">
        <v>6101</v>
      </c>
      <c r="Q80" s="24">
        <v>6641</v>
      </c>
      <c r="R80" s="24">
        <v>6926</v>
      </c>
      <c r="S80" s="24">
        <v>7372</v>
      </c>
      <c r="T80" s="24">
        <v>7855</v>
      </c>
      <c r="U80" s="24">
        <v>7973</v>
      </c>
    </row>
    <row r="81" spans="12:21" x14ac:dyDescent="0.3">
      <c r="L81" s="103" t="s">
        <v>1586</v>
      </c>
      <c r="M81" s="101">
        <v>21953</v>
      </c>
      <c r="N81" s="101">
        <v>22506</v>
      </c>
      <c r="O81" s="101">
        <v>22793</v>
      </c>
      <c r="P81" s="101">
        <v>23666</v>
      </c>
      <c r="Q81" s="101">
        <v>24299</v>
      </c>
      <c r="R81" s="101">
        <v>25596</v>
      </c>
      <c r="S81" s="101">
        <v>26210</v>
      </c>
      <c r="T81" s="101">
        <v>27547</v>
      </c>
      <c r="U81" s="101">
        <v>27046</v>
      </c>
    </row>
    <row r="82" spans="12:21" x14ac:dyDescent="0.3">
      <c r="L82" s="14" t="s">
        <v>1587</v>
      </c>
      <c r="M82" s="24">
        <v>8644</v>
      </c>
      <c r="N82" s="24">
        <v>8376</v>
      </c>
      <c r="O82" s="24">
        <v>7976</v>
      </c>
      <c r="P82" s="24">
        <v>8020</v>
      </c>
      <c r="Q82" s="24">
        <v>8064</v>
      </c>
      <c r="R82" s="24">
        <v>8109</v>
      </c>
      <c r="S82" s="24">
        <v>7845</v>
      </c>
      <c r="T82" s="24">
        <v>8181</v>
      </c>
      <c r="U82" s="24">
        <v>7633</v>
      </c>
    </row>
    <row r="83" spans="12:21" x14ac:dyDescent="0.3">
      <c r="L83" s="14" t="s">
        <v>1588</v>
      </c>
      <c r="M83" s="24">
        <v>10632</v>
      </c>
      <c r="N83" s="24">
        <v>11453</v>
      </c>
      <c r="O83" s="24">
        <v>12112</v>
      </c>
      <c r="P83" s="24">
        <v>12965</v>
      </c>
      <c r="Q83" s="24">
        <v>13445</v>
      </c>
      <c r="R83" s="24">
        <v>14564</v>
      </c>
      <c r="S83" s="24">
        <v>15569</v>
      </c>
      <c r="T83" s="24">
        <v>16273</v>
      </c>
      <c r="U83" s="24">
        <v>16283</v>
      </c>
    </row>
    <row r="84" spans="12:21" x14ac:dyDescent="0.3">
      <c r="L84" s="14" t="s">
        <v>1589</v>
      </c>
      <c r="M84" s="24">
        <v>2677</v>
      </c>
      <c r="N84" s="24">
        <v>2677</v>
      </c>
      <c r="O84" s="24">
        <v>2705</v>
      </c>
      <c r="P84" s="24">
        <v>2681</v>
      </c>
      <c r="Q84" s="24">
        <v>2790</v>
      </c>
      <c r="R84" s="24">
        <v>2923</v>
      </c>
      <c r="S84" s="24">
        <v>2796</v>
      </c>
      <c r="T84" s="24">
        <v>3093</v>
      </c>
      <c r="U84" s="24">
        <v>3130</v>
      </c>
    </row>
    <row r="85" spans="12:21" x14ac:dyDescent="0.3">
      <c r="L85" s="103" t="s">
        <v>1590</v>
      </c>
      <c r="M85" s="101">
        <v>2212</v>
      </c>
      <c r="N85" s="101">
        <v>2157</v>
      </c>
      <c r="O85" s="101">
        <v>2263</v>
      </c>
      <c r="P85" s="101">
        <v>2285</v>
      </c>
      <c r="Q85" s="101">
        <v>2230</v>
      </c>
      <c r="R85" s="101">
        <v>2302</v>
      </c>
      <c r="S85" s="101">
        <v>2319</v>
      </c>
      <c r="T85" s="101">
        <v>2300</v>
      </c>
      <c r="U85" s="101">
        <v>2150</v>
      </c>
    </row>
    <row r="86" spans="12:21" x14ac:dyDescent="0.3">
      <c r="L86" s="14" t="s">
        <v>1591</v>
      </c>
      <c r="M86" s="24">
        <v>5061</v>
      </c>
      <c r="N86" s="24">
        <v>5387</v>
      </c>
      <c r="O86" s="24">
        <v>5759</v>
      </c>
      <c r="P86" s="24">
        <v>6184</v>
      </c>
      <c r="Q86" s="24">
        <v>6727</v>
      </c>
      <c r="R86" s="24">
        <v>6865</v>
      </c>
      <c r="S86" s="24">
        <v>7051</v>
      </c>
      <c r="T86" s="24">
        <v>7312</v>
      </c>
      <c r="U86" s="24">
        <v>7534</v>
      </c>
    </row>
    <row r="87" spans="12:21" x14ac:dyDescent="0.3">
      <c r="L87" s="14" t="s">
        <v>1592</v>
      </c>
      <c r="M87" s="24">
        <v>15171</v>
      </c>
      <c r="N87" s="24">
        <v>11667</v>
      </c>
      <c r="O87" s="24">
        <v>8803</v>
      </c>
      <c r="P87" s="24">
        <v>7578</v>
      </c>
      <c r="Q87" s="24">
        <v>7199</v>
      </c>
      <c r="R87" s="24">
        <v>5793</v>
      </c>
      <c r="S87" s="24">
        <v>5471</v>
      </c>
      <c r="T87" s="24">
        <v>5474</v>
      </c>
      <c r="U87" s="24">
        <v>5517</v>
      </c>
    </row>
    <row r="88" spans="12:21" x14ac:dyDescent="0.3">
      <c r="L88" s="28" t="s">
        <v>6</v>
      </c>
      <c r="M88" s="29">
        <v>595757</v>
      </c>
      <c r="N88" s="29">
        <v>602620</v>
      </c>
      <c r="O88" s="29">
        <v>599995</v>
      </c>
      <c r="P88" s="29">
        <v>579893</v>
      </c>
      <c r="Q88" s="29">
        <v>579631</v>
      </c>
      <c r="R88" s="29">
        <v>568216</v>
      </c>
      <c r="S88" s="29">
        <v>562273</v>
      </c>
      <c r="T88" s="29">
        <v>572942</v>
      </c>
      <c r="U88" s="29">
        <v>559960</v>
      </c>
    </row>
    <row r="90" spans="12:21" x14ac:dyDescent="0.3">
      <c r="L90" s="38" t="s">
        <v>1383</v>
      </c>
    </row>
  </sheetData>
  <pageMargins left="0.7" right="0.7" top="0.75" bottom="0.75" header="0.3" footer="0.3"/>
  <pageSetup paperSize="9" scale="74" orientation="portrait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Normal="100" workbookViewId="0"/>
  </sheetViews>
  <sheetFormatPr defaultColWidth="9.1328125" defaultRowHeight="10.15" x14ac:dyDescent="0.3"/>
  <cols>
    <col min="1" max="1" width="19.73046875" style="14" customWidth="1"/>
    <col min="2" max="10" width="7.59765625" style="14" customWidth="1"/>
    <col min="11" max="12" width="18.73046875" style="14" customWidth="1"/>
    <col min="13" max="16384" width="9.1328125" style="14"/>
  </cols>
  <sheetData>
    <row r="1" spans="1:21" s="10" customFormat="1" ht="11.65" x14ac:dyDescent="0.35">
      <c r="A1" s="9" t="s">
        <v>1593</v>
      </c>
      <c r="L1" s="11" t="s">
        <v>1594</v>
      </c>
    </row>
    <row r="2" spans="1:21" s="10" customFormat="1" ht="11.65" x14ac:dyDescent="0.35">
      <c r="A2" s="9" t="s">
        <v>1985</v>
      </c>
      <c r="L2" s="11" t="s">
        <v>1986</v>
      </c>
    </row>
    <row r="3" spans="1:21" s="10" customFormat="1" ht="11.65" x14ac:dyDescent="0.35">
      <c r="A3" s="12" t="s">
        <v>1562</v>
      </c>
      <c r="L3" s="12" t="s">
        <v>1562</v>
      </c>
    </row>
    <row r="4" spans="1:21" s="10" customFormat="1" ht="11.65" x14ac:dyDescent="0.35">
      <c r="A4" s="12" t="s">
        <v>1978</v>
      </c>
      <c r="L4" s="12" t="s">
        <v>1978</v>
      </c>
    </row>
    <row r="5" spans="1:21" s="10" customFormat="1" x14ac:dyDescent="0.3"/>
    <row r="6" spans="1:21" ht="13.15" x14ac:dyDescent="0.4">
      <c r="A6" s="13" t="s">
        <v>1358</v>
      </c>
      <c r="L6" s="15" t="s">
        <v>1359</v>
      </c>
      <c r="M6" s="16"/>
      <c r="N6" s="16"/>
      <c r="O6" s="16"/>
      <c r="P6" s="16"/>
      <c r="Q6" s="16"/>
      <c r="R6" s="16"/>
      <c r="S6" s="16"/>
      <c r="T6" s="16"/>
      <c r="U6" s="16"/>
    </row>
    <row r="7" spans="1:21" x14ac:dyDescent="0.3">
      <c r="L7" s="17"/>
      <c r="M7" s="18"/>
      <c r="N7" s="18"/>
      <c r="O7" s="18"/>
      <c r="P7" s="18"/>
      <c r="Q7" s="18"/>
      <c r="R7" s="16"/>
      <c r="S7" s="18"/>
      <c r="T7" s="18"/>
      <c r="U7" s="18"/>
    </row>
    <row r="8" spans="1:21" x14ac:dyDescent="0.3">
      <c r="A8" s="19" t="s">
        <v>1595</v>
      </c>
      <c r="B8" s="21" t="s">
        <v>1365</v>
      </c>
      <c r="C8" s="21" t="s">
        <v>1366</v>
      </c>
      <c r="D8" s="21" t="s">
        <v>1367</v>
      </c>
      <c r="E8" s="21" t="s">
        <v>1368</v>
      </c>
      <c r="F8" s="21" t="s">
        <v>1369</v>
      </c>
      <c r="G8" s="21" t="s">
        <v>1370</v>
      </c>
      <c r="H8" s="20" t="s">
        <v>1371</v>
      </c>
      <c r="I8" s="20" t="s">
        <v>1372</v>
      </c>
      <c r="J8" s="20" t="s">
        <v>1352</v>
      </c>
      <c r="L8" s="19" t="s">
        <v>1595</v>
      </c>
      <c r="M8" s="21" t="s">
        <v>1365</v>
      </c>
      <c r="N8" s="21" t="s">
        <v>1366</v>
      </c>
      <c r="O8" s="21" t="s">
        <v>1367</v>
      </c>
      <c r="P8" s="21" t="s">
        <v>1368</v>
      </c>
      <c r="Q8" s="21" t="s">
        <v>1369</v>
      </c>
      <c r="R8" s="21" t="s">
        <v>1370</v>
      </c>
      <c r="S8" s="20" t="s">
        <v>1371</v>
      </c>
      <c r="T8" s="20" t="s">
        <v>1372</v>
      </c>
      <c r="U8" s="20" t="s">
        <v>1352</v>
      </c>
    </row>
    <row r="9" spans="1:21" x14ac:dyDescent="0.3">
      <c r="A9" s="14" t="s">
        <v>1596</v>
      </c>
      <c r="B9" s="23">
        <v>0.39230958988590808</v>
      </c>
      <c r="C9" s="23">
        <v>0.40970432114295613</v>
      </c>
      <c r="D9" s="23">
        <v>0.42508367537571468</v>
      </c>
      <c r="E9" s="23">
        <v>0.43581922029019615</v>
      </c>
      <c r="F9" s="23">
        <v>0.43993665947583421</v>
      </c>
      <c r="G9" s="23">
        <v>0.46387659071416981</v>
      </c>
      <c r="H9" s="23">
        <v>0.47415920322777982</v>
      </c>
      <c r="I9" s="23">
        <v>0.47464507517677296</v>
      </c>
      <c r="J9" s="23">
        <v>0.47972704312265513</v>
      </c>
      <c r="L9" s="14" t="s">
        <v>1596</v>
      </c>
      <c r="M9" s="25">
        <v>190839</v>
      </c>
      <c r="N9" s="25">
        <v>198673</v>
      </c>
      <c r="O9" s="25">
        <v>199777</v>
      </c>
      <c r="P9" s="25">
        <v>192592</v>
      </c>
      <c r="Q9" s="25">
        <v>191698</v>
      </c>
      <c r="R9" s="25">
        <v>200121</v>
      </c>
      <c r="S9" s="25">
        <v>206952</v>
      </c>
      <c r="T9" s="25">
        <v>215140</v>
      </c>
      <c r="U9" s="25">
        <v>215964</v>
      </c>
    </row>
    <row r="10" spans="1:21" x14ac:dyDescent="0.3">
      <c r="A10" s="14" t="s">
        <v>1597</v>
      </c>
      <c r="B10" s="23">
        <v>9.9289158059410645E-2</v>
      </c>
      <c r="C10" s="23">
        <v>0.11155290479346146</v>
      </c>
      <c r="D10" s="23">
        <v>0.12585368854980619</v>
      </c>
      <c r="E10" s="23">
        <v>0.14095010327209478</v>
      </c>
      <c r="F10" s="23">
        <v>0.15098929050461807</v>
      </c>
      <c r="G10" s="23">
        <v>0.16350891042790522</v>
      </c>
      <c r="H10" s="23">
        <v>0.17589737068006231</v>
      </c>
      <c r="I10" s="23">
        <v>0.17624940464750954</v>
      </c>
      <c r="J10" s="23">
        <v>0.18388762878146095</v>
      </c>
      <c r="L10" s="14" t="s">
        <v>1597</v>
      </c>
      <c r="M10" s="104">
        <v>10853</v>
      </c>
      <c r="N10" s="104">
        <v>13130</v>
      </c>
      <c r="O10" s="104">
        <v>16364</v>
      </c>
      <c r="P10" s="104">
        <v>19449</v>
      </c>
      <c r="Q10" s="104">
        <v>21726</v>
      </c>
      <c r="R10" s="104">
        <v>22369</v>
      </c>
      <c r="S10" s="104">
        <v>22130</v>
      </c>
      <c r="T10" s="104">
        <v>21093</v>
      </c>
      <c r="U10" s="104">
        <v>20187</v>
      </c>
    </row>
    <row r="11" spans="1:21" x14ac:dyDescent="0.3">
      <c r="A11" s="14" t="s">
        <v>1598</v>
      </c>
      <c r="B11" s="23">
        <v>0.11202253414889982</v>
      </c>
      <c r="C11" s="23">
        <v>0.12468065547134718</v>
      </c>
      <c r="D11" s="23">
        <v>0.14000188022938798</v>
      </c>
      <c r="E11" s="23">
        <v>0.15580453375982198</v>
      </c>
      <c r="F11" s="23">
        <v>0.16546425251519814</v>
      </c>
      <c r="G11" s="23">
        <v>0.17999704123989452</v>
      </c>
      <c r="H11" s="23">
        <v>0.19542583732057417</v>
      </c>
      <c r="I11" s="23">
        <v>0.19704610581021537</v>
      </c>
      <c r="J11" s="23">
        <v>0.20822881788774758</v>
      </c>
      <c r="L11" s="14" t="s">
        <v>1598</v>
      </c>
      <c r="M11" s="104">
        <v>9505</v>
      </c>
      <c r="N11" s="104">
        <v>11664</v>
      </c>
      <c r="O11" s="104">
        <v>14892</v>
      </c>
      <c r="P11" s="104">
        <v>17925</v>
      </c>
      <c r="Q11" s="104">
        <v>20114</v>
      </c>
      <c r="R11" s="104">
        <v>20684</v>
      </c>
      <c r="S11" s="104">
        <v>20422</v>
      </c>
      <c r="T11" s="104">
        <v>19185</v>
      </c>
      <c r="U11" s="104">
        <v>18346</v>
      </c>
    </row>
    <row r="12" spans="1:21" x14ac:dyDescent="0.3">
      <c r="A12" s="14" t="s">
        <v>1599</v>
      </c>
      <c r="B12" s="23">
        <v>5.5114890833265193E-2</v>
      </c>
      <c r="C12" s="23">
        <v>6.0701420231046334E-2</v>
      </c>
      <c r="D12" s="23">
        <v>6.2230489557791493E-2</v>
      </c>
      <c r="E12" s="23">
        <v>6.6442865239569257E-2</v>
      </c>
      <c r="F12" s="23">
        <v>7.2189879086430805E-2</v>
      </c>
      <c r="G12" s="23">
        <v>7.6965240031060159E-2</v>
      </c>
      <c r="H12" s="23">
        <v>8.0142642642642647E-2</v>
      </c>
      <c r="I12" s="23">
        <v>8.5506856681903734E-2</v>
      </c>
      <c r="J12" s="23">
        <v>8.494048168312264E-2</v>
      </c>
      <c r="L12" s="14" t="s">
        <v>1599</v>
      </c>
      <c r="M12" s="104">
        <v>1348</v>
      </c>
      <c r="N12" s="104">
        <v>1466</v>
      </c>
      <c r="O12" s="104">
        <v>1472</v>
      </c>
      <c r="P12" s="104">
        <v>1524</v>
      </c>
      <c r="Q12" s="104">
        <v>1612</v>
      </c>
      <c r="R12" s="104">
        <v>1685</v>
      </c>
      <c r="S12" s="104">
        <v>1708</v>
      </c>
      <c r="T12" s="104">
        <v>1908</v>
      </c>
      <c r="U12" s="104">
        <v>1841</v>
      </c>
    </row>
    <row r="13" spans="1:21" x14ac:dyDescent="0.3">
      <c r="A13" s="28" t="s">
        <v>6</v>
      </c>
      <c r="B13" s="31">
        <v>0.3385474278942589</v>
      </c>
      <c r="C13" s="31">
        <v>0.35147024658989079</v>
      </c>
      <c r="D13" s="31">
        <v>0.36023800198334988</v>
      </c>
      <c r="E13" s="31">
        <v>0.36565538814919302</v>
      </c>
      <c r="F13" s="31">
        <v>0.36820666941554198</v>
      </c>
      <c r="G13" s="31">
        <v>0.39155884381995582</v>
      </c>
      <c r="H13" s="31">
        <v>0.40742130602038512</v>
      </c>
      <c r="I13" s="31">
        <v>0.41231573178436909</v>
      </c>
      <c r="J13" s="31">
        <v>0.4217283377384099</v>
      </c>
      <c r="L13" s="28" t="s">
        <v>6</v>
      </c>
      <c r="M13" s="29">
        <v>201692</v>
      </c>
      <c r="N13" s="29">
        <v>211803</v>
      </c>
      <c r="O13" s="29">
        <v>216141</v>
      </c>
      <c r="P13" s="29">
        <v>212041</v>
      </c>
      <c r="Q13" s="29">
        <v>213424</v>
      </c>
      <c r="R13" s="29">
        <v>222490</v>
      </c>
      <c r="S13" s="29">
        <v>229082</v>
      </c>
      <c r="T13" s="29">
        <v>236233</v>
      </c>
      <c r="U13" s="29">
        <v>236151</v>
      </c>
    </row>
    <row r="16" spans="1:21" ht="13.15" x14ac:dyDescent="0.4">
      <c r="A16" s="13" t="s">
        <v>1376</v>
      </c>
      <c r="L16" s="15" t="s">
        <v>1377</v>
      </c>
      <c r="M16" s="16"/>
      <c r="N16" s="16"/>
      <c r="O16" s="16"/>
      <c r="P16" s="16"/>
      <c r="Q16" s="16"/>
      <c r="R16" s="16"/>
      <c r="S16" s="16"/>
      <c r="T16" s="16"/>
      <c r="U16" s="16"/>
    </row>
    <row r="17" spans="1:21" x14ac:dyDescent="0.3">
      <c r="L17" s="17"/>
      <c r="M17" s="18"/>
      <c r="N17" s="18"/>
      <c r="O17" s="18"/>
      <c r="P17" s="18"/>
      <c r="Q17" s="18"/>
      <c r="R17" s="16"/>
      <c r="S17" s="18"/>
      <c r="T17" s="18"/>
      <c r="U17" s="18"/>
    </row>
    <row r="18" spans="1:21" x14ac:dyDescent="0.3">
      <c r="A18" s="19" t="s">
        <v>1595</v>
      </c>
      <c r="B18" s="21" t="s">
        <v>1365</v>
      </c>
      <c r="C18" s="21" t="s">
        <v>1366</v>
      </c>
      <c r="D18" s="21" t="s">
        <v>1367</v>
      </c>
      <c r="E18" s="21" t="s">
        <v>1368</v>
      </c>
      <c r="F18" s="21" t="s">
        <v>1369</v>
      </c>
      <c r="G18" s="21" t="s">
        <v>1370</v>
      </c>
      <c r="H18" s="20" t="s">
        <v>1371</v>
      </c>
      <c r="I18" s="20" t="s">
        <v>1372</v>
      </c>
      <c r="J18" s="20" t="s">
        <v>1352</v>
      </c>
      <c r="L18" s="19" t="s">
        <v>1595</v>
      </c>
      <c r="M18" s="21" t="s">
        <v>1365</v>
      </c>
      <c r="N18" s="21" t="s">
        <v>1366</v>
      </c>
      <c r="O18" s="21" t="s">
        <v>1367</v>
      </c>
      <c r="P18" s="21" t="s">
        <v>1368</v>
      </c>
      <c r="Q18" s="21" t="s">
        <v>1369</v>
      </c>
      <c r="R18" s="21" t="s">
        <v>1370</v>
      </c>
      <c r="S18" s="20" t="s">
        <v>1371</v>
      </c>
      <c r="T18" s="20" t="s">
        <v>1372</v>
      </c>
      <c r="U18" s="20" t="s">
        <v>1352</v>
      </c>
    </row>
    <row r="19" spans="1:21" x14ac:dyDescent="0.3">
      <c r="A19" s="14" t="s">
        <v>1596</v>
      </c>
      <c r="B19" s="23">
        <v>0.10053859595025183</v>
      </c>
      <c r="C19" s="23">
        <v>0.10343192044840571</v>
      </c>
      <c r="D19" s="23">
        <v>0.11789238059369621</v>
      </c>
      <c r="E19" s="23">
        <v>0.1080021180879278</v>
      </c>
      <c r="F19" s="23">
        <v>0.11432276127966218</v>
      </c>
      <c r="G19" s="23">
        <v>0.12863865000811292</v>
      </c>
      <c r="H19" s="23">
        <v>0.12573402892812874</v>
      </c>
      <c r="I19" s="23">
        <v>0.11750741839762611</v>
      </c>
      <c r="J19" s="23">
        <v>0.11957412685119985</v>
      </c>
      <c r="L19" s="14" t="s">
        <v>1596</v>
      </c>
      <c r="M19" s="25">
        <v>48907</v>
      </c>
      <c r="N19" s="25">
        <v>50156</v>
      </c>
      <c r="O19" s="25">
        <v>55406</v>
      </c>
      <c r="P19" s="25">
        <v>47727</v>
      </c>
      <c r="Q19" s="25">
        <v>49815</v>
      </c>
      <c r="R19" s="25">
        <v>55496</v>
      </c>
      <c r="S19" s="25">
        <v>54878</v>
      </c>
      <c r="T19" s="25">
        <v>53262</v>
      </c>
      <c r="U19" s="25">
        <v>53830</v>
      </c>
    </row>
    <row r="20" spans="1:21" x14ac:dyDescent="0.3">
      <c r="A20" s="14" t="s">
        <v>1597</v>
      </c>
      <c r="B20" s="23">
        <v>1.1655246233086627E-2</v>
      </c>
      <c r="C20" s="23">
        <v>1.3576659699920137E-2</v>
      </c>
      <c r="D20" s="23">
        <v>1.8027441087799176E-2</v>
      </c>
      <c r="E20" s="23">
        <v>1.7994709569880783E-2</v>
      </c>
      <c r="F20" s="23">
        <v>1.9181185758664544E-2</v>
      </c>
      <c r="G20" s="23">
        <v>2.1066327500255836E-2</v>
      </c>
      <c r="H20" s="23">
        <v>2.3097955679903349E-2</v>
      </c>
      <c r="I20" s="23">
        <v>2.228498374792149E-2</v>
      </c>
      <c r="J20" s="23">
        <v>2.5041219176709571E-2</v>
      </c>
      <c r="L20" s="14" t="s">
        <v>1597</v>
      </c>
      <c r="M20" s="104">
        <v>1274</v>
      </c>
      <c r="N20" s="104">
        <v>1598</v>
      </c>
      <c r="O20" s="104">
        <v>2344</v>
      </c>
      <c r="P20" s="104">
        <v>2483</v>
      </c>
      <c r="Q20" s="104">
        <v>2760</v>
      </c>
      <c r="R20" s="104">
        <v>2882</v>
      </c>
      <c r="S20" s="104">
        <v>2906</v>
      </c>
      <c r="T20" s="104">
        <v>2667</v>
      </c>
      <c r="U20" s="104">
        <v>2749</v>
      </c>
    </row>
    <row r="21" spans="1:21" x14ac:dyDescent="0.3">
      <c r="A21" s="14" t="s">
        <v>1598</v>
      </c>
      <c r="B21" s="23">
        <v>1.2905278789378779E-2</v>
      </c>
      <c r="C21" s="23">
        <v>1.5200265096043868E-2</v>
      </c>
      <c r="D21" s="23">
        <v>2.0156059039202784E-2</v>
      </c>
      <c r="E21" s="23">
        <v>1.9869967317989012E-2</v>
      </c>
      <c r="F21" s="23">
        <v>2.0935990983950444E-2</v>
      </c>
      <c r="G21" s="23">
        <v>2.3156648943113485E-2</v>
      </c>
      <c r="H21" s="23">
        <v>2.5578947368421052E-2</v>
      </c>
      <c r="I21" s="23">
        <v>2.4988958844735679E-2</v>
      </c>
      <c r="J21" s="23">
        <v>2.8386584189319563E-2</v>
      </c>
      <c r="L21" s="14" t="s">
        <v>1598</v>
      </c>
      <c r="M21" s="104">
        <v>1095</v>
      </c>
      <c r="N21" s="104">
        <v>1422</v>
      </c>
      <c r="O21" s="104">
        <v>2144</v>
      </c>
      <c r="P21" s="104">
        <v>2286</v>
      </c>
      <c r="Q21" s="104">
        <v>2545</v>
      </c>
      <c r="R21" s="104">
        <v>2661</v>
      </c>
      <c r="S21" s="104">
        <v>2673</v>
      </c>
      <c r="T21" s="104">
        <v>2433</v>
      </c>
      <c r="U21" s="104">
        <v>2501</v>
      </c>
    </row>
    <row r="22" spans="1:21" x14ac:dyDescent="0.3">
      <c r="A22" s="14" t="s">
        <v>1599</v>
      </c>
      <c r="B22" s="23">
        <v>7.3186687382451546E-3</v>
      </c>
      <c r="C22" s="23">
        <v>7.2874829199619066E-3</v>
      </c>
      <c r="D22" s="23">
        <v>8.45522955948254E-3</v>
      </c>
      <c r="E22" s="23">
        <v>8.5887430788682047E-3</v>
      </c>
      <c r="F22" s="23">
        <v>9.6283027317510071E-3</v>
      </c>
      <c r="G22" s="23">
        <v>1.00945507696524E-2</v>
      </c>
      <c r="H22" s="23">
        <v>1.0932807807807808E-2</v>
      </c>
      <c r="I22" s="23">
        <v>1.0486689970422156E-2</v>
      </c>
      <c r="J22" s="23">
        <v>1.1442281074097997E-2</v>
      </c>
      <c r="L22" s="14" t="s">
        <v>1599</v>
      </c>
      <c r="M22" s="104">
        <v>179</v>
      </c>
      <c r="N22" s="104">
        <v>176</v>
      </c>
      <c r="O22" s="104">
        <v>200</v>
      </c>
      <c r="P22" s="104">
        <v>197</v>
      </c>
      <c r="Q22" s="104">
        <v>215</v>
      </c>
      <c r="R22" s="104">
        <v>221</v>
      </c>
      <c r="S22" s="104">
        <v>233</v>
      </c>
      <c r="T22" s="104">
        <v>234</v>
      </c>
      <c r="U22" s="104">
        <v>248</v>
      </c>
    </row>
    <row r="23" spans="1:21" x14ac:dyDescent="0.3">
      <c r="A23" s="28" t="s">
        <v>6</v>
      </c>
      <c r="B23" s="31">
        <v>8.4230651087607869E-2</v>
      </c>
      <c r="C23" s="31">
        <v>8.5881650127775377E-2</v>
      </c>
      <c r="D23" s="31">
        <v>9.625080209001742E-2</v>
      </c>
      <c r="E23" s="31">
        <v>8.6584938945633072E-2</v>
      </c>
      <c r="F23" s="31">
        <v>9.0704258398877913E-2</v>
      </c>
      <c r="G23" s="31">
        <v>0.10273909921579118</v>
      </c>
      <c r="H23" s="31">
        <v>0.10276858394409832</v>
      </c>
      <c r="I23" s="31">
        <v>9.7617210817150774E-2</v>
      </c>
      <c r="J23" s="31">
        <v>0.1010411457961283</v>
      </c>
      <c r="L23" s="28" t="s">
        <v>6</v>
      </c>
      <c r="M23" s="29">
        <v>50181</v>
      </c>
      <c r="N23" s="29">
        <v>51754</v>
      </c>
      <c r="O23" s="29">
        <v>57750</v>
      </c>
      <c r="P23" s="29">
        <v>50210</v>
      </c>
      <c r="Q23" s="29">
        <v>52575</v>
      </c>
      <c r="R23" s="29">
        <v>58378</v>
      </c>
      <c r="S23" s="29">
        <v>57784</v>
      </c>
      <c r="T23" s="29">
        <v>55929</v>
      </c>
      <c r="U23" s="29">
        <v>56579</v>
      </c>
    </row>
    <row r="25" spans="1:21" x14ac:dyDescent="0.3">
      <c r="A25" s="14" t="s">
        <v>1600</v>
      </c>
    </row>
    <row r="26" spans="1:21" ht="13.15" x14ac:dyDescent="0.4">
      <c r="A26" s="14" t="s">
        <v>1601</v>
      </c>
      <c r="L26" s="13" t="s">
        <v>1380</v>
      </c>
    </row>
    <row r="27" spans="1:21" x14ac:dyDescent="0.3">
      <c r="T27" s="37"/>
      <c r="U27" s="37"/>
    </row>
    <row r="28" spans="1:21" x14ac:dyDescent="0.3">
      <c r="A28" s="38" t="s">
        <v>1383</v>
      </c>
      <c r="L28" s="19" t="s">
        <v>1595</v>
      </c>
      <c r="M28" s="21" t="s">
        <v>1365</v>
      </c>
      <c r="N28" s="21" t="s">
        <v>1366</v>
      </c>
      <c r="O28" s="21" t="s">
        <v>1367</v>
      </c>
      <c r="P28" s="21" t="s">
        <v>1368</v>
      </c>
      <c r="Q28" s="21" t="s">
        <v>1369</v>
      </c>
      <c r="R28" s="21" t="s">
        <v>1370</v>
      </c>
      <c r="S28" s="20" t="s">
        <v>1371</v>
      </c>
      <c r="T28" s="20" t="s">
        <v>1372</v>
      </c>
      <c r="U28" s="20" t="s">
        <v>1352</v>
      </c>
    </row>
    <row r="29" spans="1:21" x14ac:dyDescent="0.3">
      <c r="L29" s="14" t="s">
        <v>1596</v>
      </c>
      <c r="M29" s="25">
        <v>486450</v>
      </c>
      <c r="N29" s="25">
        <v>484918</v>
      </c>
      <c r="O29" s="25">
        <v>469971</v>
      </c>
      <c r="P29" s="25">
        <v>441908</v>
      </c>
      <c r="Q29" s="25">
        <v>435740</v>
      </c>
      <c r="R29" s="25">
        <v>431410</v>
      </c>
      <c r="S29" s="25">
        <v>436461</v>
      </c>
      <c r="T29" s="25">
        <v>453265</v>
      </c>
      <c r="U29" s="25">
        <v>450181</v>
      </c>
    </row>
    <row r="30" spans="1:21" x14ac:dyDescent="0.3">
      <c r="L30" s="14" t="s">
        <v>1597</v>
      </c>
      <c r="M30" s="104">
        <v>109307</v>
      </c>
      <c r="N30" s="104">
        <v>117702</v>
      </c>
      <c r="O30" s="104">
        <v>130024</v>
      </c>
      <c r="P30" s="104">
        <v>137985</v>
      </c>
      <c r="Q30" s="104">
        <v>143891</v>
      </c>
      <c r="R30" s="104">
        <v>136806</v>
      </c>
      <c r="S30" s="104">
        <v>125812</v>
      </c>
      <c r="T30" s="104">
        <v>119677</v>
      </c>
      <c r="U30" s="104">
        <v>109779</v>
      </c>
    </row>
    <row r="31" spans="1:21" x14ac:dyDescent="0.3">
      <c r="L31" s="14" t="s">
        <v>1598</v>
      </c>
      <c r="M31" s="104">
        <v>84849</v>
      </c>
      <c r="N31" s="104">
        <v>93551</v>
      </c>
      <c r="O31" s="104">
        <v>106370</v>
      </c>
      <c r="P31" s="104">
        <v>115048</v>
      </c>
      <c r="Q31" s="104">
        <v>121561</v>
      </c>
      <c r="R31" s="104">
        <v>114913</v>
      </c>
      <c r="S31" s="104">
        <v>104500</v>
      </c>
      <c r="T31" s="104">
        <v>97363</v>
      </c>
      <c r="U31" s="104">
        <v>88105</v>
      </c>
    </row>
    <row r="32" spans="1:21" x14ac:dyDescent="0.3">
      <c r="L32" s="14" t="s">
        <v>1599</v>
      </c>
      <c r="M32" s="104">
        <v>24458</v>
      </c>
      <c r="N32" s="104">
        <v>24151</v>
      </c>
      <c r="O32" s="104">
        <v>23654</v>
      </c>
      <c r="P32" s="104">
        <v>22937</v>
      </c>
      <c r="Q32" s="104">
        <v>22330</v>
      </c>
      <c r="R32" s="104">
        <v>21893</v>
      </c>
      <c r="S32" s="104">
        <v>21312</v>
      </c>
      <c r="T32" s="104">
        <v>22314</v>
      </c>
      <c r="U32" s="104">
        <v>21674</v>
      </c>
    </row>
    <row r="33" spans="1:21" x14ac:dyDescent="0.3">
      <c r="L33" s="28" t="s">
        <v>6</v>
      </c>
      <c r="M33" s="29">
        <v>595757</v>
      </c>
      <c r="N33" s="29">
        <v>602620</v>
      </c>
      <c r="O33" s="29">
        <v>599995</v>
      </c>
      <c r="P33" s="29">
        <v>579893</v>
      </c>
      <c r="Q33" s="29">
        <v>579631</v>
      </c>
      <c r="R33" s="29">
        <v>568216</v>
      </c>
      <c r="S33" s="29">
        <v>562273</v>
      </c>
      <c r="T33" s="29">
        <v>572942</v>
      </c>
      <c r="U33" s="29">
        <v>559960</v>
      </c>
    </row>
    <row r="34" spans="1:21" x14ac:dyDescent="0.3">
      <c r="A34" s="17"/>
      <c r="B34" s="16"/>
      <c r="C34" s="16"/>
      <c r="D34" s="16"/>
      <c r="E34" s="16"/>
      <c r="F34" s="16"/>
      <c r="G34" s="16"/>
      <c r="H34" s="16"/>
      <c r="I34" s="16"/>
      <c r="J34" s="16"/>
    </row>
    <row r="35" spans="1:21" x14ac:dyDescent="0.3">
      <c r="L35" s="14" t="s">
        <v>1600</v>
      </c>
    </row>
    <row r="36" spans="1:21" x14ac:dyDescent="0.3">
      <c r="L36" s="14" t="s">
        <v>1601</v>
      </c>
    </row>
    <row r="38" spans="1:21" x14ac:dyDescent="0.3">
      <c r="L38" s="38" t="s">
        <v>1383</v>
      </c>
    </row>
    <row r="39" spans="1:21" x14ac:dyDescent="0.3">
      <c r="B39" s="105"/>
      <c r="C39" s="105"/>
      <c r="D39" s="105"/>
      <c r="E39" s="105"/>
      <c r="F39" s="105"/>
      <c r="G39" s="105"/>
      <c r="H39" s="105"/>
      <c r="I39" s="105"/>
      <c r="J39" s="105"/>
    </row>
  </sheetData>
  <pageMargins left="0.7" right="0.7" top="0.75" bottom="0.75" header="0.3" footer="0.3"/>
  <pageSetup paperSize="9" scale="82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SQL - Multi</vt:lpstr>
      <vt:lpstr>SQL - Region Gender</vt:lpstr>
      <vt:lpstr>Index</vt:lpstr>
      <vt:lpstr>Table 1</vt:lpstr>
      <vt:lpstr>Table 2</vt:lpstr>
      <vt:lpstr>Table 2a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11ab</vt:lpstr>
      <vt:lpstr>Table 11cd</vt:lpstr>
      <vt:lpstr>Table 12</vt:lpstr>
      <vt:lpstr>Table A</vt:lpstr>
      <vt:lpstr>'Table 2'!Print_Area</vt:lpstr>
      <vt:lpstr>'Table 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SIMES, John</dc:creator>
  <cp:lastModifiedBy>LOCKHART, Thomas</cp:lastModifiedBy>
  <cp:lastPrinted>2019-12-09T14:47:36Z</cp:lastPrinted>
  <dcterms:created xsi:type="dcterms:W3CDTF">2019-12-09T13:38:22Z</dcterms:created>
  <dcterms:modified xsi:type="dcterms:W3CDTF">2019-12-13T14:50:35Z</dcterms:modified>
</cp:coreProperties>
</file>