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checkCompatibility="1" defaultThemeVersion="124226"/>
  <mc:AlternateContent xmlns:mc="http://schemas.openxmlformats.org/markup-compatibility/2006">
    <mc:Choice Requires="x15">
      <x15ac:absPath xmlns:x15ac="http://schemas.microsoft.com/office/spreadsheetml/2010/11/ac" url="Z:\Civil\Quarterly Bulletins\Civil Court Statistics\2019\Q3\Tables\"/>
    </mc:Choice>
  </mc:AlternateContent>
  <bookViews>
    <workbookView xWindow="0" yWindow="0" windowWidth="23040" windowHeight="8484" tabRatio="781"/>
  </bookViews>
  <sheets>
    <sheet name="Index" sheetId="26" r:id="rId1"/>
    <sheet name="1.1" sheetId="49" r:id="rId2"/>
    <sheet name="1.2" sheetId="50" r:id="rId3"/>
    <sheet name="1.3" sheetId="51" r:id="rId4"/>
    <sheet name="1.4" sheetId="52" r:id="rId5"/>
    <sheet name="1.5" sheetId="115" r:id="rId6"/>
    <sheet name="1.6" sheetId="55" r:id="rId7"/>
    <sheet name="1.7" sheetId="76" r:id="rId8"/>
    <sheet name="1.8" sheetId="104" r:id="rId9"/>
    <sheet name="2.1" sheetId="108" r:id="rId10"/>
    <sheet name="2.2" sheetId="109" r:id="rId11"/>
    <sheet name="2.3" sheetId="110" r:id="rId12"/>
    <sheet name="2.4" sheetId="111" r:id="rId13"/>
    <sheet name="Sheet1" sheetId="48"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 hidden="1">'1.1'!$C$80:$F$120</definedName>
    <definedName name="_Pub41" localSheetId="5">'[1]Table Q4.3'!#REF!</definedName>
    <definedName name="_Pub41" localSheetId="9">'[1]Table Q4.3'!#REF!</definedName>
    <definedName name="_Pub41" localSheetId="10">'[1]Table Q4.3'!#REF!</definedName>
    <definedName name="_Pub41" localSheetId="11">'[1]Table Q4.3'!#REF!</definedName>
    <definedName name="_Pub41" localSheetId="12">'[1]Table Q4.3'!#REF!</definedName>
    <definedName name="_Pub41">'[1]Table Q4.3'!#REF!</definedName>
    <definedName name="_Pub42">'[2]Table 4.2'!$P$5:$Y$25</definedName>
    <definedName name="_Sort" localSheetId="5"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All_Offences">'[3]Areas cautions'!$BP$27:$CX$43</definedName>
    <definedName name="Burglary" localSheetId="5">#REF!</definedName>
    <definedName name="Burglary" localSheetId="9">#REF!</definedName>
    <definedName name="Burglary" localSheetId="10">#REF!</definedName>
    <definedName name="Burglary" localSheetId="11">#REF!</definedName>
    <definedName name="Burglary" localSheetId="12">#REF!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 localSheetId="9">#REF!</definedName>
    <definedName name="Cumbria" localSheetId="10">#REF!</definedName>
    <definedName name="Cumbria" localSheetId="11">#REF!</definedName>
    <definedName name="Cumbria" localSheetId="12">#REF!</definedName>
    <definedName name="Cumbria">#REF!</definedName>
    <definedName name="Dates" localSheetId="5">#REF!</definedName>
    <definedName name="Dates" localSheetId="9">#REF!</definedName>
    <definedName name="Dates" localSheetId="10">#REF!</definedName>
    <definedName name="Dates" localSheetId="11">#REF!</definedName>
    <definedName name="Dates" localSheetId="12">#REF!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 localSheetId="9">#REF!,#REF!,#REF!,#REF!,#REF!,#REF!,#REF!,#REF!,#REF!</definedName>
    <definedName name="HalfYearly" localSheetId="10">#REF!,#REF!,#REF!,#REF!,#REF!,#REF!,#REF!,#REF!,#REF!</definedName>
    <definedName name="HalfYearly" localSheetId="11">#REF!,#REF!,#REF!,#REF!,#REF!,#REF!,#REF!,#REF!,#REF!</definedName>
    <definedName name="HalfYearly" localSheetId="12">#REF!,#REF!,#REF!,#REF!,#REF!,#REF!,#REF!,#REF!,#REF!</definedName>
    <definedName name="HalfYearly">#REF!,#REF!,#REF!,#REF!,#REF!,#REF!,#REF!,#REF!,#REF!</definedName>
    <definedName name="home" localSheetId="5">#REF!</definedName>
    <definedName name="home" localSheetId="9">#REF!</definedName>
    <definedName name="home" localSheetId="10">#REF!</definedName>
    <definedName name="home" localSheetId="11">#REF!</definedName>
    <definedName name="home" localSheetId="12">#REF!</definedName>
    <definedName name="home">#REF!</definedName>
    <definedName name="IneffCC_BandW" localSheetId="5">[6]Ineffective!#REF!</definedName>
    <definedName name="IneffCC_BandW" localSheetId="9">[6]Ineffective!#REF!</definedName>
    <definedName name="IneffCC_BandW" localSheetId="10">[6]Ineffective!#REF!</definedName>
    <definedName name="IneffCC_BandW" localSheetId="11">[6]Ineffective!#REF!</definedName>
    <definedName name="IneffCC_BandW" localSheetId="12">[6]Ineffective!#REF!</definedName>
    <definedName name="IneffCC_BandW">[6]Ineffective!#REF!</definedName>
    <definedName name="IneffCC_BandW_and_figures" localSheetId="5">[6]Ineffective!#REF!</definedName>
    <definedName name="IneffCC_BandW_and_figures" localSheetId="9">[6]Ineffective!#REF!</definedName>
    <definedName name="IneffCC_BandW_and_figures" localSheetId="10">[6]Ineffective!#REF!</definedName>
    <definedName name="IneffCC_BandW_and_figures" localSheetId="11">[6]Ineffective!#REF!</definedName>
    <definedName name="IneffCC_BandW_and_figures" localSheetId="12">[6]Ineffective!#REF!</definedName>
    <definedName name="IneffCC_BandW_and_figures">[6]Ineffective!#REF!</definedName>
    <definedName name="m" localSheetId="5" hidden="1">#REF!</definedName>
    <definedName name="m" localSheetId="9" hidden="1">#REF!</definedName>
    <definedName name="m" localSheetId="10" hidden="1">#REF!</definedName>
    <definedName name="m" localSheetId="11" hidden="1">#REF!</definedName>
    <definedName name="m" localSheetId="12"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 localSheetId="9">#REF!</definedName>
    <definedName name="NoMonthsValues" localSheetId="10">#REF!</definedName>
    <definedName name="NoMonthsValues" localSheetId="11">#REF!</definedName>
    <definedName name="NoMonthsValues" localSheetId="12">#REF!</definedName>
    <definedName name="NoMonthsValues">#REF!</definedName>
    <definedName name="NPItable" localSheetId="5">'[8]Sep - Nov 01'!#REF!</definedName>
    <definedName name="NPItable" localSheetId="9">'[8]Sep - Nov 01'!#REF!</definedName>
    <definedName name="NPItable" localSheetId="10">'[8]Sep - Nov 01'!#REF!</definedName>
    <definedName name="NPItable" localSheetId="11">'[8]Sep - Nov 01'!#REF!</definedName>
    <definedName name="NPItable" localSheetId="12">'[8]Sep - Nov 01'!#REF!</definedName>
    <definedName name="NPItable">'[8]Sep - Nov 01'!#REF!</definedName>
    <definedName name="OLD">[7]OLD!$B$1:$E$277</definedName>
    <definedName name="one" localSheetId="5">#REF!</definedName>
    <definedName name="one" localSheetId="9">#REF!</definedName>
    <definedName name="one" localSheetId="10">#REF!</definedName>
    <definedName name="one" localSheetId="11">#REF!</definedName>
    <definedName name="one" localSheetId="12">#REF!</definedName>
    <definedName name="one">#REF!</definedName>
    <definedName name="OnetoThree" localSheetId="5">#REF!</definedName>
    <definedName name="OnetoThree" localSheetId="9">#REF!</definedName>
    <definedName name="OnetoThree" localSheetId="10">#REF!</definedName>
    <definedName name="OnetoThree" localSheetId="11">#REF!</definedName>
    <definedName name="OnetoThree" localSheetId="12">#REF!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'1.1'!$A$1:$F$74</definedName>
    <definedName name="_xlnm.Print_Area" localSheetId="2">'1.2'!$A$1:$Q$76</definedName>
    <definedName name="_xlnm.Print_Area" localSheetId="3">'1.3'!$A$1:$H$83</definedName>
    <definedName name="_xlnm.Print_Area" localSheetId="4">'1.4'!$A$1:$H$73</definedName>
    <definedName name="_xlnm.Print_Area" localSheetId="5">'1.5'!$A$1:$I$77</definedName>
    <definedName name="_xlnm.Print_Area" localSheetId="6">'1.6'!$A$1:$K$196</definedName>
    <definedName name="_xlnm.Print_Area" localSheetId="9">'2.1'!$A$1:$J$35</definedName>
    <definedName name="_xlnm.Print_Area" localSheetId="10">'2.2'!$A$1:$AM$34</definedName>
    <definedName name="_xlnm.Print_Area" localSheetId="11">'2.3'!$A$1:$I$38</definedName>
    <definedName name="_xlnm.Print_Area" localSheetId="12">'2.4'!$A$1:$H$10</definedName>
    <definedName name="_xlnm.Print_Area" localSheetId="0">Index!$A$1:$D$21</definedName>
    <definedName name="_xlnm.Print_Area">#REF!</definedName>
    <definedName name="PRINT_AREA_MI" localSheetId="5">#REF!</definedName>
    <definedName name="PRINT_AREA_MI" localSheetId="9">#REF!</definedName>
    <definedName name="PRINT_AREA_MI" localSheetId="10">#REF!</definedName>
    <definedName name="PRINT_AREA_MI" localSheetId="11">#REF!</definedName>
    <definedName name="PRINT_AREA_MI" localSheetId="12">#REF!</definedName>
    <definedName name="PRINT_AREA_MI">#REF!</definedName>
    <definedName name="Pub4a" localSheetId="5">'[1]Table Q4a'!#REF!</definedName>
    <definedName name="Pub4a" localSheetId="9">'[1]Table Q4a'!#REF!</definedName>
    <definedName name="Pub4a" localSheetId="10">'[1]Table Q4a'!#REF!</definedName>
    <definedName name="Pub4a" localSheetId="11">'[1]Table Q4a'!#REF!</definedName>
    <definedName name="Pub4a" localSheetId="12">'[1]Table Q4a'!#REF!</definedName>
    <definedName name="Pub4a">'[1]Table Q4a'!#REF!</definedName>
    <definedName name="PYO_BandW" localSheetId="5">[6]PYO!#REF!</definedName>
    <definedName name="PYO_BandW" localSheetId="9">[6]PYO!#REF!</definedName>
    <definedName name="PYO_BandW" localSheetId="10">[6]PYO!#REF!</definedName>
    <definedName name="PYO_BandW" localSheetId="11">[6]PYO!#REF!</definedName>
    <definedName name="PYO_BandW" localSheetId="12">[6]PYO!#REF!</definedName>
    <definedName name="PYO_BandW">[6]PYO!#REF!</definedName>
    <definedName name="PYO_BandW_and_figures" localSheetId="5">[6]PYO!#REF!</definedName>
    <definedName name="PYO_BandW_and_figures" localSheetId="12">[6]PYO!#REF!</definedName>
    <definedName name="PYO_BandW_and_figures">[6]PYO!#REF!</definedName>
    <definedName name="PYO_BandW_in_groups" localSheetId="5">[6]PYO!#REF!</definedName>
    <definedName name="PYO_BandW_in_groups" localSheetId="12">[6]PYO!#REF!</definedName>
    <definedName name="PYO_BandW_in_groups">[6]PYO!#REF!</definedName>
    <definedName name="qryMattPerkins2" localSheetId="5">#REF!</definedName>
    <definedName name="qryMattPerkins2" localSheetId="9">#REF!</definedName>
    <definedName name="qryMattPerkins2" localSheetId="10">#REF!</definedName>
    <definedName name="qryMattPerkins2" localSheetId="11">#REF!</definedName>
    <definedName name="qryMattPerkins2" localSheetId="12">#REF!</definedName>
    <definedName name="qryMattPerkins2">#REF!</definedName>
    <definedName name="Quarterly" localSheetId="5">#REF!,#REF!,#REF!,#REF!,#REF!,#REF!,#REF!,#REF!,#REF!</definedName>
    <definedName name="Quarterly" localSheetId="9">#REF!,#REF!,#REF!,#REF!,#REF!,#REF!,#REF!,#REF!,#REF!</definedName>
    <definedName name="Quarterly" localSheetId="10">#REF!,#REF!,#REF!,#REF!,#REF!,#REF!,#REF!,#REF!,#REF!</definedName>
    <definedName name="Quarterly" localSheetId="11">#REF!,#REF!,#REF!,#REF!,#REF!,#REF!,#REF!,#REF!,#REF!</definedName>
    <definedName name="Quarterly" localSheetId="12">#REF!,#REF!,#REF!,#REF!,#REF!,#REF!,#REF!,#REF!,#REF!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 localSheetId="9">#REF!</definedName>
    <definedName name="SixtoTwelve" localSheetId="10">#REF!</definedName>
    <definedName name="SixtoTwelve" localSheetId="11">#REF!</definedName>
    <definedName name="SixtoTwelve" localSheetId="12">#REF!</definedName>
    <definedName name="SixtoTwelve">#REF!</definedName>
    <definedName name="Tab35Total">'[4]Table 3.5'!$AA$51:$AI$61</definedName>
    <definedName name="Tab35Under18">'[4]Table 3.5'!$AA$12:$AI$22</definedName>
    <definedName name="table" localSheetId="5">'[11]Sep - Nov 01'!#REF!</definedName>
    <definedName name="table" localSheetId="9">'[11]Sep - Nov 01'!#REF!</definedName>
    <definedName name="table" localSheetId="10">'[11]Sep - Nov 01'!#REF!</definedName>
    <definedName name="table" localSheetId="11">'[11]Sep - Nov 01'!#REF!</definedName>
    <definedName name="table" localSheetId="12">'[11]Sep - Nov 01'!#REF!</definedName>
    <definedName name="table">'[11]Sep - Nov 01'!#REF!</definedName>
    <definedName name="Theft_and_Handling">'[3]Areas cautions'!$CX$140:$EI$156</definedName>
    <definedName name="ThreetoSix" localSheetId="5">#REF!</definedName>
    <definedName name="ThreetoSix" localSheetId="9">#REF!</definedName>
    <definedName name="ThreetoSix" localSheetId="10">#REF!</definedName>
    <definedName name="ThreetoSix" localSheetId="11">#REF!</definedName>
    <definedName name="ThreetoSix" localSheetId="12">#REF!</definedName>
    <definedName name="ThreetoSix">#REF!</definedName>
    <definedName name="TwelvePlus" localSheetId="5">#REF!</definedName>
    <definedName name="TwelvePlus" localSheetId="9">#REF!</definedName>
    <definedName name="TwelvePlus" localSheetId="10">#REF!</definedName>
    <definedName name="TwelvePlus" localSheetId="11">#REF!</definedName>
    <definedName name="TwelvePlus" localSheetId="12">#REF!</definedName>
    <definedName name="TwelvePlus">#REF!</definedName>
    <definedName name="VAP">'[3]Areas cautions'!$CX$157:$EI$173</definedName>
    <definedName name="x">'[1]Table Q4.3'!#REF!</definedName>
    <definedName name="xc" localSheetId="5">#REF!</definedName>
    <definedName name="xc" localSheetId="9">#REF!</definedName>
    <definedName name="xc" localSheetId="10">#REF!</definedName>
    <definedName name="xc" localSheetId="11">#REF!</definedName>
    <definedName name="xc" localSheetId="12">#REF!</definedName>
    <definedName name="xc">#REF!</definedName>
  </definedNames>
  <calcPr calcId="171027"/>
</workbook>
</file>

<file path=xl/calcChain.xml><?xml version="1.0" encoding="utf-8"?>
<calcChain xmlns="http://schemas.openxmlformats.org/spreadsheetml/2006/main">
  <c r="G67" i="108" l="1"/>
  <c r="K112" i="55" l="1"/>
  <c r="F112" i="55" s="1"/>
  <c r="K184" i="55"/>
  <c r="D184" i="55" s="1"/>
  <c r="K75" i="55"/>
  <c r="D75" i="55" s="1"/>
  <c r="K39" i="55"/>
  <c r="J184" i="55"/>
  <c r="K148" i="55"/>
  <c r="H184" i="55"/>
  <c r="F184" i="55" l="1"/>
  <c r="H75" i="55"/>
  <c r="H112" i="55"/>
  <c r="D112" i="55"/>
  <c r="J112" i="55"/>
  <c r="J75" i="55"/>
  <c r="F75" i="55"/>
  <c r="F39" i="55"/>
  <c r="J39" i="55"/>
  <c r="H39" i="55"/>
  <c r="D39" i="55"/>
  <c r="H148" i="55"/>
  <c r="F148" i="55"/>
  <c r="J148" i="55"/>
  <c r="D148" i="55"/>
  <c r="K38" i="55" l="1"/>
  <c r="K183" i="55"/>
  <c r="H183" i="55" s="1"/>
  <c r="K74" i="55"/>
  <c r="K111" i="55"/>
  <c r="J111" i="55" s="1"/>
  <c r="K147" i="55"/>
  <c r="D147" i="55" s="1"/>
  <c r="J74" i="55" l="1"/>
  <c r="D183" i="55"/>
  <c r="F74" i="55"/>
  <c r="H111" i="55"/>
  <c r="H74" i="55"/>
  <c r="D74" i="55"/>
  <c r="D38" i="55"/>
  <c r="J38" i="55"/>
  <c r="F38" i="55"/>
  <c r="H38" i="55"/>
  <c r="J183" i="55"/>
  <c r="F183" i="55"/>
  <c r="F111" i="55"/>
  <c r="D111" i="55"/>
  <c r="J147" i="55"/>
  <c r="F147" i="55"/>
  <c r="H147" i="55"/>
  <c r="K37" i="55" l="1"/>
  <c r="F37" i="55" s="1"/>
  <c r="K73" i="55"/>
  <c r="K110" i="55"/>
  <c r="K146" i="55"/>
  <c r="H37" i="55" l="1"/>
  <c r="J37" i="55"/>
  <c r="D37" i="55"/>
  <c r="H110" i="55"/>
  <c r="D73" i="55"/>
  <c r="H73" i="55"/>
  <c r="F73" i="55"/>
  <c r="J73" i="55"/>
  <c r="J110" i="55"/>
  <c r="D110" i="55"/>
  <c r="F110" i="55"/>
  <c r="J146" i="55"/>
  <c r="H146" i="55"/>
  <c r="F146" i="55"/>
  <c r="D146" i="55"/>
  <c r="K182" i="55" l="1"/>
  <c r="F182" i="55" s="1"/>
  <c r="J182" i="55" l="1"/>
  <c r="D182" i="55"/>
  <c r="H182" i="55"/>
  <c r="K181" i="55" l="1"/>
  <c r="K145" i="55"/>
  <c r="K109" i="55"/>
  <c r="K36" i="55"/>
  <c r="K72" i="55"/>
  <c r="F36" i="55" l="1"/>
  <c r="H181" i="55"/>
  <c r="F181" i="55"/>
  <c r="D181" i="55"/>
  <c r="J181" i="55"/>
  <c r="D36" i="55"/>
  <c r="H36" i="55"/>
  <c r="J145" i="55"/>
  <c r="F145" i="55"/>
  <c r="D145" i="55"/>
  <c r="H145" i="55"/>
  <c r="D109" i="55"/>
  <c r="F109" i="55"/>
  <c r="J109" i="55"/>
  <c r="H109" i="55"/>
  <c r="J36" i="55"/>
  <c r="D72" i="55"/>
  <c r="H72" i="55"/>
  <c r="F72" i="55"/>
  <c r="J72" i="55"/>
  <c r="H29" i="55" l="1"/>
  <c r="D173" i="55"/>
  <c r="D174" i="55"/>
  <c r="D175" i="55"/>
  <c r="D176" i="55"/>
  <c r="D177" i="55"/>
  <c r="F173" i="55"/>
  <c r="F174" i="55"/>
  <c r="F175" i="55"/>
  <c r="F176" i="55"/>
  <c r="F177" i="55"/>
  <c r="H173" i="55"/>
  <c r="H174" i="55"/>
  <c r="H175" i="55"/>
  <c r="H176" i="55"/>
  <c r="H177" i="55"/>
  <c r="J172" i="55"/>
  <c r="J173" i="55"/>
  <c r="J174" i="55"/>
  <c r="J175" i="55"/>
  <c r="J176" i="55"/>
  <c r="J177" i="55"/>
  <c r="J178" i="55"/>
  <c r="H178" i="55"/>
  <c r="F178" i="55"/>
  <c r="D178" i="55"/>
  <c r="J142" i="55"/>
  <c r="H142" i="55"/>
  <c r="F142" i="55"/>
  <c r="D142" i="55"/>
  <c r="J106" i="55"/>
  <c r="H106" i="55"/>
  <c r="F106" i="55"/>
  <c r="D106" i="55"/>
  <c r="J69" i="55"/>
  <c r="H69" i="55"/>
  <c r="F69" i="55"/>
  <c r="D69" i="55"/>
  <c r="D25" i="55"/>
  <c r="D26" i="55"/>
  <c r="D27" i="55"/>
  <c r="D28" i="55"/>
  <c r="D31" i="55"/>
  <c r="D32" i="55"/>
  <c r="D33" i="55"/>
  <c r="F25" i="55"/>
  <c r="F26" i="55"/>
  <c r="F27" i="55"/>
  <c r="F28" i="55"/>
  <c r="F31" i="55"/>
  <c r="F32" i="55"/>
  <c r="F33" i="55"/>
  <c r="H25" i="55"/>
  <c r="H26" i="55"/>
  <c r="H27" i="55"/>
  <c r="H28" i="55"/>
  <c r="H31" i="55"/>
  <c r="H32" i="55"/>
  <c r="H33" i="55"/>
  <c r="J31" i="55"/>
  <c r="J32" i="55"/>
  <c r="J33" i="55"/>
  <c r="J25" i="55"/>
  <c r="J26" i="55"/>
  <c r="J27" i="55"/>
  <c r="J28" i="55"/>
  <c r="J24" i="55"/>
  <c r="H24" i="55"/>
  <c r="F24" i="55"/>
  <c r="D24" i="55"/>
  <c r="H30" i="55" l="1"/>
  <c r="F29" i="55"/>
  <c r="J29" i="55"/>
  <c r="D29" i="55"/>
  <c r="F30" i="55" l="1"/>
  <c r="D30" i="55"/>
  <c r="J30" i="55"/>
  <c r="K144" i="55" l="1"/>
  <c r="D144" i="55" s="1"/>
  <c r="K107" i="55"/>
  <c r="K71" i="55"/>
  <c r="K180" i="55"/>
  <c r="K143" i="55"/>
  <c r="K108" i="55"/>
  <c r="K179" i="55"/>
  <c r="K35" i="55"/>
  <c r="K34" i="55"/>
  <c r="K70" i="55"/>
  <c r="K85" i="55" l="1"/>
  <c r="F85" i="55" s="1"/>
  <c r="K13" i="55"/>
  <c r="H13" i="55" s="1"/>
  <c r="K158" i="55"/>
  <c r="D158" i="55" s="1"/>
  <c r="G24" i="76"/>
  <c r="H144" i="55"/>
  <c r="K122" i="55"/>
  <c r="F71" i="55"/>
  <c r="K49" i="55"/>
  <c r="J144" i="55"/>
  <c r="D180" i="55"/>
  <c r="H180" i="55"/>
  <c r="J180" i="55"/>
  <c r="F144" i="55"/>
  <c r="H108" i="55"/>
  <c r="J71" i="55"/>
  <c r="H71" i="55"/>
  <c r="F35" i="55"/>
  <c r="F108" i="55"/>
  <c r="F180" i="55"/>
  <c r="D71" i="55"/>
  <c r="D108" i="55"/>
  <c r="J108" i="55"/>
  <c r="J35" i="55"/>
  <c r="D35" i="55"/>
  <c r="H35" i="55"/>
  <c r="H85" i="55" l="1"/>
  <c r="J158" i="55"/>
  <c r="D85" i="55"/>
  <c r="J85" i="55"/>
  <c r="D13" i="55"/>
  <c r="F158" i="55"/>
  <c r="H158" i="55"/>
  <c r="J13" i="55"/>
  <c r="F13" i="55"/>
  <c r="D122" i="55"/>
  <c r="F122" i="55"/>
  <c r="H122" i="55"/>
  <c r="J122" i="55"/>
  <c r="J49" i="55"/>
  <c r="H49" i="55"/>
  <c r="F49" i="55"/>
  <c r="D49" i="55"/>
  <c r="G23" i="76" l="1"/>
  <c r="H179" i="55" l="1"/>
  <c r="D179" i="55"/>
  <c r="H143" i="55"/>
  <c r="D143" i="55"/>
  <c r="D34" i="55"/>
  <c r="F143" i="55" l="1"/>
  <c r="F179" i="55"/>
  <c r="J179" i="55"/>
  <c r="D107" i="55"/>
  <c r="F70" i="55"/>
  <c r="H34" i="55"/>
  <c r="J70" i="55"/>
  <c r="F34" i="55"/>
  <c r="J34" i="55"/>
  <c r="J143" i="55"/>
  <c r="D70" i="55"/>
  <c r="H70" i="55"/>
  <c r="K157" i="55" l="1"/>
  <c r="K121" i="55"/>
  <c r="J107" i="55"/>
  <c r="K84" i="55"/>
  <c r="K48" i="55"/>
  <c r="F107" i="55"/>
  <c r="K12" i="55"/>
  <c r="H107" i="55"/>
  <c r="H121" i="55" l="1"/>
  <c r="F121" i="55"/>
  <c r="H84" i="55"/>
  <c r="D12" i="55"/>
  <c r="D157" i="55"/>
  <c r="H157" i="55"/>
  <c r="J157" i="55"/>
  <c r="F157" i="55"/>
  <c r="J121" i="55"/>
  <c r="D121" i="55"/>
  <c r="D84" i="55"/>
  <c r="F12" i="55"/>
  <c r="H12" i="55"/>
  <c r="F84" i="55"/>
  <c r="J84" i="55"/>
  <c r="J48" i="55"/>
  <c r="D48" i="55"/>
  <c r="H48" i="55"/>
  <c r="F48" i="55"/>
  <c r="J12" i="55"/>
</calcChain>
</file>

<file path=xl/sharedStrings.xml><?xml version="1.0" encoding="utf-8"?>
<sst xmlns="http://schemas.openxmlformats.org/spreadsheetml/2006/main" count="835" uniqueCount="244">
  <si>
    <t>Table 1.2</t>
  </si>
  <si>
    <t xml:space="preserve">Q3 </t>
  </si>
  <si>
    <t>Total</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</si>
  <si>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</si>
  <si>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</si>
  <si>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</si>
  <si>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</si>
  <si>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</si>
  <si>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</si>
  <si>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</si>
  <si>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</si>
  <si>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</si>
  <si>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</si>
  <si>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</si>
  <si>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</si>
  <si>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</si>
  <si>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</si>
  <si>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</si>
  <si>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</si>
  <si>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</si>
  <si>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</si>
  <si>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</si>
  <si>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</si>
  <si>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</si>
  <si>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Notes:</t>
  </si>
  <si>
    <t>Chapter 1 Civil cases (excluding-family)</t>
  </si>
  <si>
    <t>Table heading</t>
  </si>
  <si>
    <t>..</t>
  </si>
  <si>
    <t>Index</t>
  </si>
  <si>
    <t>Average time (weeks)</t>
  </si>
  <si>
    <t>Fast and Multi Track trials</t>
  </si>
  <si>
    <t>Table 1.3</t>
  </si>
  <si>
    <t>Table 1.5</t>
  </si>
  <si>
    <t>Table 1.6</t>
  </si>
  <si>
    <t>Chapter 2 Judicial Reviews</t>
  </si>
  <si>
    <t>2.1</t>
  </si>
  <si>
    <t>2.2</t>
  </si>
  <si>
    <t>2.3</t>
  </si>
  <si>
    <t>2.4</t>
  </si>
  <si>
    <t>2013</t>
  </si>
  <si>
    <t>2014</t>
  </si>
  <si>
    <r>
      <t>Claims defended</t>
    </r>
    <r>
      <rPr>
        <b/>
        <vertAlign val="superscript"/>
        <sz val="10"/>
        <rFont val="Arial"/>
        <family val="2"/>
      </rPr>
      <t>1</t>
    </r>
  </si>
  <si>
    <t>Both Claimant and defendant</t>
  </si>
  <si>
    <t>Claimant only</t>
  </si>
  <si>
    <t>Defendant only</t>
  </si>
  <si>
    <t>Percentage</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</si>
  <si>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</si>
  <si>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</si>
  <si>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</si>
  <si>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</si>
  <si>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</si>
  <si>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 = data not available</t>
  </si>
  <si>
    <t>(p) = provisional</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</si>
  <si>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</si>
  <si>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</si>
  <si>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</si>
  <si>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</si>
  <si>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</si>
  <si>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</si>
  <si>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t>Personal Injury Claims</t>
  </si>
  <si>
    <t>Total number of judgments</t>
  </si>
  <si>
    <t>Total warrants issued</t>
  </si>
  <si>
    <t>Total unspecified money claims</t>
  </si>
  <si>
    <t>Total completed civil proceedings in the magistrates' courts</t>
  </si>
  <si>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</si>
  <si>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</si>
  <si>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</si>
  <si>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</si>
  <si>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</si>
  <si>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</si>
  <si>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</si>
  <si>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</si>
  <si>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</si>
  <si>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</si>
  <si>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r>
      <t>Number</t>
    </r>
    <r>
      <rPr>
        <vertAlign val="superscript"/>
        <sz val="10"/>
        <rFont val="Arial"/>
        <family val="2"/>
      </rPr>
      <t>1,2</t>
    </r>
  </si>
  <si>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</si>
  <si>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</si>
  <si>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</si>
  <si>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Figures relate to cases whose trials or small claims hearings took place during the relevant quarter or year. For many cases the original date of issue and allocation date will have been in an earlier period.</t>
  </si>
  <si>
    <t>Neither claimant nor defendant</t>
  </si>
  <si>
    <t>2) There may be more than one trial or small claim hearing in a case. Figures shown are the average timeliness to the first trial or small claims hearing.</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</si>
  <si>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</si>
  <si>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</si>
  <si>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</si>
  <si>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t>4) The number of weeks between issue and allocation and between allocation and trial may not equal the number of weeks between issue and trial due to rounding.</t>
  </si>
  <si>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</si>
  <si>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</si>
  <si>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</si>
  <si>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</si>
  <si>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</si>
  <si>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t xml:space="preserve">2) Enforcement-related orders include attachment of earnings orders, charging orders, third party orders, and orders to obtain information. </t>
  </si>
  <si>
    <r>
      <t>Parties with legal representation</t>
    </r>
    <r>
      <rPr>
        <b/>
        <vertAlign val="superscript"/>
        <sz val="10"/>
        <rFont val="Arial"/>
        <family val="2"/>
      </rPr>
      <t>2,3</t>
    </r>
  </si>
  <si>
    <t>Of which, number of default judgments</t>
  </si>
  <si>
    <t>Judgments</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</si>
  <si>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</si>
  <si>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2016</t>
  </si>
  <si>
    <t xml:space="preserve">2014 </t>
  </si>
  <si>
    <t xml:space="preserve">2015 </t>
  </si>
  <si>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</si>
  <si>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</si>
  <si>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</si>
  <si>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t>Table 1.7</t>
  </si>
  <si>
    <r>
      <t>Claims allocated to track</t>
    </r>
    <r>
      <rPr>
        <b/>
        <vertAlign val="superscript"/>
        <sz val="10"/>
        <rFont val="Arial"/>
        <family val="2"/>
      </rPr>
      <t>2</t>
    </r>
  </si>
  <si>
    <r>
      <rPr>
        <b/>
        <sz val="10"/>
        <rFont val="Arial"/>
        <family val="2"/>
      </rPr>
      <t>Control</t>
    </r>
    <r>
      <rPr>
        <b/>
        <vertAlign val="superscript"/>
        <sz val="10"/>
        <rFont val="Arial"/>
        <family val="2"/>
      </rPr>
      <t>3,7</t>
    </r>
  </si>
  <si>
    <t>Table 1.8</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</si>
  <si>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</si>
  <si>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</si>
  <si>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</si>
  <si>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r>
      <t>Administration orders</t>
    </r>
    <r>
      <rPr>
        <b/>
        <vertAlign val="superscript"/>
        <sz val="10"/>
        <rFont val="Arial"/>
        <family val="2"/>
      </rPr>
      <t>6</t>
    </r>
  </si>
  <si>
    <r>
      <t>Orders to obtain information from judgment debtors</t>
    </r>
    <r>
      <rPr>
        <b/>
        <vertAlign val="superscript"/>
        <sz val="10"/>
        <rFont val="Arial"/>
        <family val="2"/>
      </rPr>
      <t>8</t>
    </r>
  </si>
  <si>
    <t>Total applications</t>
  </si>
  <si>
    <t>Total orders made</t>
  </si>
  <si>
    <t>Applications</t>
  </si>
  <si>
    <r>
      <t>Orders made</t>
    </r>
    <r>
      <rPr>
        <vertAlign val="superscript"/>
        <sz val="10"/>
        <rFont val="Arial"/>
        <family val="2"/>
      </rPr>
      <t>2</t>
    </r>
  </si>
  <si>
    <t>Orders made</t>
  </si>
  <si>
    <r>
      <t>Orders made</t>
    </r>
    <r>
      <rPr>
        <vertAlign val="superscript"/>
        <sz val="10"/>
        <rFont val="Arial"/>
        <family val="2"/>
      </rPr>
      <t>7</t>
    </r>
  </si>
  <si>
    <t>-</t>
  </si>
  <si>
    <r>
      <t xml:space="preserve">1) For a breakdown of mortgage and landlord repossessions please see </t>
    </r>
    <r>
      <rPr>
        <u/>
        <sz val="10"/>
        <color rgb="FF0000FF"/>
        <rFont val="Arial"/>
        <family val="2"/>
      </rPr>
      <t>https://www.gov.uk/government/collections/mortgage-and-landlord-possession-statistics</t>
    </r>
  </si>
  <si>
    <r>
      <t xml:space="preserve">Source: </t>
    </r>
    <r>
      <rPr>
        <sz val="10"/>
        <rFont val="Arial"/>
        <family val="2"/>
      </rPr>
      <t>HM Courts and Tribunals Service CaseMan system, Possession Claim Online and manual returns</t>
    </r>
  </si>
  <si>
    <t xml:space="preserve">2) For a breakdown of mortgage and landlord possession claims please see: </t>
  </si>
  <si>
    <t xml:space="preserve">   https://www.gov.uk/government/collections/mortgage-and-landlord-possession-statistics</t>
  </si>
  <si>
    <r>
      <t>Source:</t>
    </r>
    <r>
      <rPr>
        <sz val="10"/>
        <rFont val="Arial"/>
        <family val="2"/>
      </rPr>
      <t xml:space="preserve"> HMCTS CaseMan system (2003 onwards) and manual returns (2000-2002)</t>
    </r>
  </si>
  <si>
    <r>
      <t xml:space="preserve">Source: </t>
    </r>
    <r>
      <rPr>
        <sz val="10"/>
        <rFont val="Arial"/>
        <family val="2"/>
      </rPr>
      <t>HMCTS CaseMan system (2003 onwards) and manual returns (2000-2002)</t>
    </r>
  </si>
  <si>
    <t>1) Excludes the re-issuing of warrants.</t>
  </si>
  <si>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</si>
  <si>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</si>
  <si>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</si>
  <si>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</si>
  <si>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7) Previously referred to as 'warrant of execution'</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</si>
  <si>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</si>
  <si>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</si>
  <si>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</si>
  <si>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asset(s) owned by the debtor, typically property.</t>
  </si>
  <si>
    <t xml:space="preserve">5) 'Order for sale' are no longer included within the enforcement total. </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</si>
  <si>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</si>
  <si>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</si>
  <si>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t xml:space="preserve">Q2  </t>
  </si>
  <si>
    <t xml:space="preserve">Q3  </t>
  </si>
  <si>
    <r>
      <t xml:space="preserve">2) Includes warrants issued in the County Court Bulk Centre (between 2000 to Q4 2014) and via Money Claim Online </t>
    </r>
    <r>
      <rPr>
        <sz val="10"/>
        <color indexed="12"/>
        <rFont val="Arial"/>
        <family val="2"/>
      </rPr>
      <t>https://www.moneyclaim.gov.uk/web/mcol/welcome</t>
    </r>
    <r>
      <rPr>
        <sz val="10"/>
        <rFont val="Arial"/>
        <family val="2"/>
      </rPr>
      <t xml:space="preserve"> and Possession Claim Online </t>
    </r>
    <r>
      <rPr>
        <sz val="10"/>
        <color indexed="12"/>
        <rFont val="Arial"/>
        <family val="2"/>
      </rPr>
      <t xml:space="preserve">https://www.possessionclaim.gov.uk/pcol/
</t>
    </r>
    <r>
      <rPr>
        <sz val="10"/>
        <color theme="1"/>
        <rFont val="Arial"/>
        <family val="2"/>
      </rPr>
      <t>From Q1 2015, warrants issued in the County Court Bulk Centre are not included in the totals.</t>
    </r>
  </si>
  <si>
    <t>Table 2.1</t>
  </si>
  <si>
    <t>Total cases lodged</t>
  </si>
  <si>
    <t>Civil - other</t>
  </si>
  <si>
    <t>Criminal</t>
  </si>
  <si>
    <t>Number of cases closed</t>
  </si>
  <si>
    <t>% cases closed</t>
  </si>
  <si>
    <t xml:space="preserve">Total </t>
  </si>
  <si>
    <t>of which transferred to UTIAC</t>
  </si>
  <si>
    <t xml:space="preserve">2016 </t>
  </si>
  <si>
    <t xml:space="preserve">2017 </t>
  </si>
  <si>
    <t>2018</t>
  </si>
  <si>
    <t>1) Includes Regional Offices of the Administrative Court, although most cases received were issued in London.</t>
  </si>
  <si>
    <t>2) From 17 October 2011, Judicial Review Human Rights and Asylum Fresh Claim applications were transferred to the Upper Tribunal.</t>
  </si>
  <si>
    <t>5) As figures are revised back to 2007 at every quarter, they are not recorded as 'provisional' or revised'.</t>
  </si>
  <si>
    <r>
      <t>Civil - Immigration and Asylum</t>
    </r>
    <r>
      <rPr>
        <b/>
        <vertAlign val="superscript"/>
        <sz val="10"/>
        <rFont val="Arial"/>
        <family val="2"/>
      </rPr>
      <t>3</t>
    </r>
  </si>
  <si>
    <r>
      <t>Unknown</t>
    </r>
    <r>
      <rPr>
        <b/>
        <vertAlign val="superscript"/>
        <sz val="10"/>
        <rFont val="Arial"/>
        <family val="2"/>
      </rPr>
      <t>4</t>
    </r>
  </si>
  <si>
    <r>
      <t>2011</t>
    </r>
    <r>
      <rPr>
        <vertAlign val="superscript"/>
        <sz val="10"/>
        <rFont val="Arial"/>
        <family val="2"/>
      </rPr>
      <t>2</t>
    </r>
  </si>
  <si>
    <r>
      <t>2013</t>
    </r>
    <r>
      <rPr>
        <vertAlign val="superscript"/>
        <sz val="10"/>
        <rFont val="Arial"/>
        <family val="2"/>
      </rPr>
      <t>4</t>
    </r>
  </si>
  <si>
    <t>Table 2.2</t>
  </si>
  <si>
    <t>Total Cases lodged</t>
  </si>
  <si>
    <t>Cases that reached the permission stage</t>
  </si>
  <si>
    <t>Cases were granted an oral renewal stage</t>
  </si>
  <si>
    <r>
      <t>Cases eligible for a final hearing (granted permission at first stage or renewal stage)</t>
    </r>
    <r>
      <rPr>
        <b/>
        <vertAlign val="superscript"/>
        <sz val="10"/>
        <rFont val="Arial"/>
        <family val="2"/>
      </rPr>
      <t>6</t>
    </r>
  </si>
  <si>
    <t>Cases that reached a final hearing</t>
  </si>
  <si>
    <t>Actual to date</t>
  </si>
  <si>
    <r>
      <t>Proportion of cases now closed</t>
    </r>
    <r>
      <rPr>
        <vertAlign val="superscript"/>
        <sz val="10"/>
        <rFont val="Arial"/>
        <family val="2"/>
      </rPr>
      <t>6</t>
    </r>
  </si>
  <si>
    <t>% of all cases lodged</t>
  </si>
  <si>
    <t>Granted permission to proceed at first stage</t>
  </si>
  <si>
    <t>Refused permission to proceed at first stage</t>
  </si>
  <si>
    <r>
      <t>Withdrawn or outcome not known</t>
    </r>
    <r>
      <rPr>
        <b/>
        <vertAlign val="superscript"/>
        <sz val="10"/>
        <rFont val="Arial"/>
        <family val="2"/>
      </rPr>
      <t>5</t>
    </r>
  </si>
  <si>
    <t>Granted permission at renewal stage</t>
  </si>
  <si>
    <t>Refused permission at renewal stage</t>
  </si>
  <si>
    <t>Actual cases heard to date</t>
  </si>
  <si>
    <t>Cases found in favour of the claimant</t>
  </si>
  <si>
    <t>Cases found in favour of the defendant</t>
  </si>
  <si>
    <r>
      <t>Withdrawn or other outcome</t>
    </r>
    <r>
      <rPr>
        <b/>
        <vertAlign val="superscript"/>
        <sz val="10"/>
        <rFont val="Arial"/>
        <family val="2"/>
      </rPr>
      <t>5</t>
    </r>
  </si>
  <si>
    <r>
      <t>2011</t>
    </r>
    <r>
      <rPr>
        <vertAlign val="superscript"/>
        <sz val="10"/>
        <rFont val="Arial"/>
        <family val="2"/>
      </rPr>
      <t>3</t>
    </r>
  </si>
  <si>
    <r>
      <t>2013</t>
    </r>
    <r>
      <rPr>
        <vertAlign val="superscript"/>
        <sz val="10"/>
        <color indexed="8"/>
        <rFont val="Arial"/>
        <family val="2"/>
      </rPr>
      <t>4</t>
    </r>
  </si>
  <si>
    <t>2017</t>
  </si>
  <si>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</si>
  <si>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</si>
  <si>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3) From 17 October 2011, Judicial Review Human Rights and Asylum Fresh Claim applications were transferred to the Upper Tribunal.</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</si>
  <si>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</si>
  <si>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5) This field includes those officially withdrawn at substantive hearing, those adjourned, no order given or a European reference. At the hearing stage this excludes cases where outcome is currently unknown</t>
  </si>
  <si>
    <t>6) Cases granted permission to proceed to a final hearing include those granted permission to proceed on paper and those granted permission to proceed at an oral hearing.</t>
  </si>
  <si>
    <t>7) As figures are revised back to 2007 at every quarter, they are not recorded as 'provisional' or revised'.</t>
  </si>
  <si>
    <t>Table 2.3</t>
  </si>
  <si>
    <t>Case lodged to permission decision (only cases granted or refused)</t>
  </si>
  <si>
    <t>Case lodged to oral renewal decision (only cases granted or refused)</t>
  </si>
  <si>
    <t>Case lodged to final hearing decision (only cases found in favour of appellant or defendant)</t>
  </si>
  <si>
    <t>Number of cases</t>
  </si>
  <si>
    <r>
      <t>Mean timeliness in days</t>
    </r>
    <r>
      <rPr>
        <vertAlign val="superscript"/>
        <sz val="10"/>
        <rFont val="Arial"/>
        <family val="2"/>
      </rPr>
      <t>1,3</t>
    </r>
  </si>
  <si>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</si>
  <si>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</si>
  <si>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4) The figures include cases that were transferred to the Upper Tribunal in the November 2013.</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</si>
  <si>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</si>
  <si>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6) As figures are revised back to 2007 at every quarter, they are not recorded as 'provisional' or revised'.</t>
  </si>
  <si>
    <t>Table 2.4</t>
  </si>
  <si>
    <t>Civil - Immigration and Asylum</t>
  </si>
  <si>
    <r>
      <t>Total</t>
    </r>
    <r>
      <rPr>
        <b/>
        <vertAlign val="superscript"/>
        <sz val="10"/>
        <rFont val="Arial"/>
        <family val="2"/>
      </rPr>
      <t>3</t>
    </r>
  </si>
  <si>
    <t>Cases reaching permission stage</t>
  </si>
  <si>
    <r>
      <t xml:space="preserve">Cases classed as 'Totally without merit' </t>
    </r>
    <r>
      <rPr>
        <vertAlign val="superscript"/>
        <sz val="10"/>
        <rFont val="Arial"/>
        <family val="2"/>
      </rPr>
      <t>2</t>
    </r>
  </si>
  <si>
    <r>
      <t>Cases reaching permission stage</t>
    </r>
    <r>
      <rPr>
        <sz val="11"/>
        <color indexed="8"/>
        <rFont val="Calibri"/>
        <family val="2"/>
      </rPr>
      <t/>
    </r>
  </si>
  <si>
    <t>2) Only includes those cases that reach the permission stage.</t>
  </si>
  <si>
    <t>3) Case applications categorised as 'unknown' are not included</t>
  </si>
  <si>
    <t>4) As figures are revised back to 2007 at every quarter, they are not recorded as 'provisional' or revised'.</t>
  </si>
  <si>
    <r>
      <rPr>
        <b/>
        <sz val="10"/>
        <rFont val="Arial"/>
        <family val="2"/>
      </rPr>
      <t>Source:</t>
    </r>
    <r>
      <rPr>
        <sz val="10"/>
        <rFont val="Arial"/>
        <family val="2"/>
      </rPr>
      <t xml:space="preserve"> HMCTS CaseMan system (2003 onwards) and manual returns (2000-2002).  LIBRA system for the magistrates courts proceedings.</t>
    </r>
  </si>
  <si>
    <r>
      <t xml:space="preserve">Source: </t>
    </r>
    <r>
      <rPr>
        <sz val="10"/>
        <rFont val="Arial"/>
        <family val="2"/>
      </rPr>
      <t>HM Courts and Tribunals Service CaseMan system and Possession Claim Online</t>
    </r>
  </si>
  <si>
    <r>
      <rPr>
        <b/>
        <sz val="10"/>
        <rFont val="Arial"/>
        <family val="2"/>
      </rPr>
      <t xml:space="preserve">Source: </t>
    </r>
    <r>
      <rPr>
        <sz val="10"/>
        <rFont val="Arial"/>
        <family val="2"/>
      </rPr>
      <t>HMCTS CaseMan system (2003 onwards) and manual returns (2000-2002)</t>
    </r>
  </si>
  <si>
    <r>
      <rPr>
        <b/>
        <sz val="10"/>
        <rFont val="Arial"/>
        <family val="2"/>
      </rPr>
      <t xml:space="preserve">Source: </t>
    </r>
    <r>
      <rPr>
        <sz val="10"/>
        <rFont val="Arial"/>
        <family val="2"/>
      </rPr>
      <t>HM Courts and Tribunals Service CaseMan system and Possession Claim Online</t>
    </r>
  </si>
  <si>
    <t>County court activity, England and Wales, annually 2000 - 2018, quarterly Q1 2009 - Q3 2019</t>
  </si>
  <si>
    <t>Number of claims issued in the county and magistrates' courts, by type of claim, England and Wales, annually 2000 - 2018, quarterly Q1 2009 - Q3 2019</t>
  </si>
  <si>
    <t>Claims defended and allocations to track, England and Wales, annually 2000 - 2018, quarterly Q1 2009 - Q3 2019</t>
  </si>
  <si>
    <t>Judgments and outcomes in the county courts, England and Wales, annually 2000 - 2018, quarterly Q1 2009 - Q3 2019</t>
  </si>
  <si>
    <t>Number of trials and the average time to reach trial/hearing, England and Wales, annually 2000 - 2018, quarterly Q1 2009 - Q3 2019</t>
  </si>
  <si>
    <t>Number of defended claims by case type and details of legal representation, England and Wales, annually 2000 - 2018, quarterly Q1 2009 - Q3 2019</t>
  </si>
  <si>
    <t xml:space="preserve">Warrants issued by type, England and Wales, yearly 2000 - 2018, quarterly Q1 2009 - Q3 2019 </t>
  </si>
  <si>
    <t>Enforcement-related orders applied for and made, England and Wales, annually 2014 to 2018, quarterly Q1 2014 - Q3 2019</t>
  </si>
  <si>
    <t>Q2 (r)</t>
  </si>
  <si>
    <t>Q3 (p)</t>
  </si>
  <si>
    <r>
      <t>Claims issued</t>
    </r>
    <r>
      <rPr>
        <vertAlign val="superscript"/>
        <sz val="10"/>
        <rFont val="Arial"/>
        <family val="2"/>
      </rPr>
      <t>1</t>
    </r>
    <r>
      <rPr>
        <sz val="10"/>
        <rFont val="Arial"/>
        <family val="2"/>
      </rPr>
      <t xml:space="preserve"> in the county and magistrates' Courts, by type of claim, England and Wales, annually 2000 - 2018, quarterly Q1 2009 - Q3 2019</t>
    </r>
  </si>
  <si>
    <r>
      <t>Claims defended and allocations to track</t>
    </r>
    <r>
      <rPr>
        <vertAlign val="superscript"/>
        <sz val="10"/>
        <color indexed="8"/>
        <rFont val="Arial"/>
        <family val="2"/>
      </rPr>
      <t>1</t>
    </r>
    <r>
      <rPr>
        <sz val="10"/>
        <color indexed="8"/>
        <rFont val="Arial"/>
        <family val="2"/>
      </rPr>
      <t>, England and Wales, annually 2000 - 2018, quarterly Q1 2009 - Q3 2019</t>
    </r>
  </si>
  <si>
    <t>Number of trials and the average time to reach trial, England and Wales, annually 2000 - 2018, quarterly Q1 2009 - Q3 2019</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</si>
  <si>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2013 - 2018, quarterly Q1 2013 - Q3 2019</t>
    </r>
  </si>
  <si>
    <t>2019 Q1-Q3</t>
  </si>
  <si>
    <r>
      <t>Number of case applications</t>
    </r>
    <r>
      <rPr>
        <vertAlign val="superscript"/>
        <sz val="10"/>
        <rFont val="Arial"/>
        <family val="2"/>
      </rPr>
      <t>1</t>
    </r>
    <r>
      <rPr>
        <sz val="10"/>
        <rFont val="Arial"/>
        <family val="2"/>
      </rPr>
      <t xml:space="preserve"> for permission to apply for Judicial Review by topic, 2000-2019 Q3</t>
    </r>
    <r>
      <rPr>
        <vertAlign val="superscript"/>
        <sz val="10"/>
        <rFont val="Arial"/>
        <family val="2"/>
      </rPr>
      <t>5</t>
    </r>
  </si>
  <si>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2013-2019 Q3</t>
    </r>
    <r>
      <rPr>
        <vertAlign val="superscript"/>
        <sz val="10"/>
        <rFont val="Arial"/>
        <family val="2"/>
      </rPr>
      <t>4</t>
    </r>
  </si>
  <si>
    <r>
      <t>Timeliness</t>
    </r>
    <r>
      <rPr>
        <vertAlign val="superscript"/>
        <sz val="10"/>
        <rFont val="Arial"/>
        <family val="2"/>
      </rPr>
      <t>1</t>
    </r>
    <r>
      <rPr>
        <sz val="10"/>
        <rFont val="Arial"/>
        <family val="2"/>
      </rPr>
      <t xml:space="preserve"> (in days) of Judicial Review</t>
    </r>
    <r>
      <rPr>
        <vertAlign val="superscript"/>
        <sz val="10"/>
        <rFont val="Arial"/>
        <family val="2"/>
      </rPr>
      <t>2,5,6</t>
    </r>
    <r>
      <rPr>
        <sz val="10"/>
        <rFont val="Arial"/>
        <family val="2"/>
      </rPr>
      <t xml:space="preserve"> cases started between 2000-2019 Q3</t>
    </r>
    <r>
      <rPr>
        <vertAlign val="superscript"/>
        <sz val="10"/>
        <rFont val="Arial"/>
        <family val="2"/>
      </rPr>
      <t>6</t>
    </r>
    <r>
      <rPr>
        <sz val="10"/>
        <rFont val="Arial"/>
        <family val="2"/>
      </rPr>
      <t xml:space="preserve"> by stage reached</t>
    </r>
  </si>
  <si>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2019 Q3</t>
    </r>
    <r>
      <rPr>
        <vertAlign val="superscript"/>
        <sz val="10"/>
        <rFont val="Arial"/>
        <family val="2"/>
      </rPr>
      <t>7</t>
    </r>
  </si>
  <si>
    <t>Number of case applications for permission to apply for Judicial Review by topic, 2000 - Q3 2019</t>
  </si>
  <si>
    <t>Case Progression: number of Judicial Review cases that reach permission stage, oral renewal stage and final hearing by cases lodged, 2000 - Q3 2019</t>
  </si>
  <si>
    <t>Timeliness (in days) of Judicial Review cases started between 2000 - Q3 2019, by stage reached</t>
  </si>
  <si>
    <t>Number of Judicial Reviews classed as Totally Without Merit, 2013 - Q3 2019</t>
  </si>
  <si>
    <r>
      <t xml:space="preserve">    For possession-related orders, please see </t>
    </r>
    <r>
      <rPr>
        <u/>
        <sz val="10"/>
        <color rgb="FF0000FF"/>
        <rFont val="Arial"/>
        <family val="2"/>
      </rPr>
      <t>https://www.gov.uk/government/collections/mortgage-and-landlord-possession-statistics</t>
    </r>
  </si>
  <si>
    <t>9) Revisions have been made to historic data, following a data quality improvement exercise</t>
  </si>
  <si>
    <t>6 )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</si>
  <si>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(r) = revised</t>
  </si>
  <si>
    <r>
      <t xml:space="preserve">Source: </t>
    </r>
    <r>
      <rPr>
        <sz val="8"/>
        <rFont val="Arial"/>
        <family val="2"/>
      </rPr>
      <t>Extract from COINS database, Administrative Court Office, October 2019.</t>
    </r>
  </si>
  <si>
    <t>https://www.gov.uk/government/collections/insolvency-service-official-statistics</t>
  </si>
  <si>
    <t>5) From 6 April 2016, debtor petitions (where an individual applies for bankruptcy) were moved to an online system, and are no longer heard in a court.  For numbers of debtor petitions and a further breakdown of insolvency petitions in general, please see:</t>
  </si>
  <si>
    <r>
      <t>Warrants issued</t>
    </r>
    <r>
      <rPr>
        <vertAlign val="superscript"/>
        <sz val="10"/>
        <rFont val="Arial"/>
        <family val="2"/>
      </rPr>
      <t xml:space="preserve">1,2 </t>
    </r>
    <r>
      <rPr>
        <sz val="10"/>
        <rFont val="Arial"/>
        <family val="2"/>
      </rPr>
      <t xml:space="preserve">by type, England and Wales, yearly 2000 - 2018, quarterly Q1 2009 - Q3 2019 </t>
    </r>
  </si>
  <si>
    <r>
      <t>Enforcement-related orders applied for and made</t>
    </r>
    <r>
      <rPr>
        <vertAlign val="superscript"/>
        <sz val="10"/>
        <color theme="1"/>
        <rFont val="Arial"/>
        <family val="2"/>
      </rPr>
      <t>5</t>
    </r>
    <r>
      <rPr>
        <sz val="10"/>
        <color theme="1"/>
        <rFont val="Arial"/>
        <family val="2"/>
      </rPr>
      <t>, England and Wales, annually 2014 to 2018, quarterly Q1 2014 - Q3 2019</t>
    </r>
  </si>
  <si>
    <t>4) If the detail of case is not yet recorded on COINS, the application is not allocated to a topic. Allocations for recent quarters will be revised once details are available.</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</si>
  <si>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</si>
  <si>
    <t xml:space="preserve">1) The defended claims figures in this table may not match the total figure or those given in table 1.1 and 1.3. In this table defended cases where the party role is defined as 'creditor' or 'debtor' are excluded, as in these cases it is not possible to identify who is the claimant and who is the defendant.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</si>
</sst>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0.0"/>
  </numFmts>
  <fonts count="61" x14ac:knownFonts="1">
    <font>
      <sz val="10"/>
      <name val="Arial"/>
    </font>
    <font>
      <sz val="11"/>
      <color theme="1"/>
      <name val="Calibri"/>
      <family val="2"/>
      <scheme val="minor"/>
    </font>
    <font>
      <sz val="10"/>
      <name val="Arial"/>
      <family val="2"/>
    </font>
    <font>
      <b/>
      <sz val="10"/>
      <name val="Arial"/>
      <family val="2"/>
    </font>
    <font>
      <vertAlign val="superscript"/>
      <sz val="10"/>
      <name val="Arial"/>
      <family val="2"/>
    </font>
    <font>
      <sz val="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b/>
      <vertAlign val="superscript"/>
      <sz val="10"/>
      <name val="Arial"/>
      <family val="2"/>
    </font>
    <font>
      <u/>
      <sz val="10"/>
      <color indexed="30"/>
      <name val="Arial"/>
      <family val="2"/>
    </font>
    <font>
      <b/>
      <sz val="11"/>
      <name val="Arial"/>
      <family val="2"/>
    </font>
    <font>
      <sz val="11"/>
      <name val="Arial"/>
      <family val="2"/>
    </font>
    <font>
      <b/>
      <sz val="12"/>
      <name val="Arial"/>
      <family val="2"/>
    </font>
    <font>
      <sz val="12"/>
      <name val="Arial"/>
      <family val="2"/>
    </font>
    <font>
      <u/>
      <sz val="12"/>
      <color indexed="12"/>
      <name val="Arial"/>
      <family val="2"/>
    </font>
    <font>
      <b/>
      <sz val="14"/>
      <name val="Arial"/>
      <family val="2"/>
    </font>
    <font>
      <sz val="12"/>
      <name val="Arial"/>
      <family val="2"/>
    </font>
    <font>
      <sz val="10"/>
      <name val="Arial"/>
      <family val="2"/>
    </font>
    <font>
      <sz val="8"/>
      <name val="Arial"/>
      <family val="2"/>
    </font>
    <font>
      <sz val="10"/>
      <name val="Arial"/>
      <family val="2"/>
    </font>
    <font>
      <sz val="10"/>
      <color theme="1"/>
      <name val="Arial"/>
      <family val="2"/>
    </font>
    <font>
      <b/>
      <sz val="10"/>
      <color theme="1"/>
      <name val="Arial"/>
      <family val="2"/>
    </font>
    <font>
      <b/>
      <sz val="10"/>
      <color rgb="FF112277"/>
      <name val="Arial"/>
      <family val="2"/>
    </font>
    <font>
      <sz val="10"/>
      <color rgb="FF000000"/>
      <name val="Arial"/>
      <family val="2"/>
    </font>
    <font>
      <u/>
      <sz val="12"/>
      <color rgb="FF0000FF"/>
      <name val="Arial"/>
      <family val="2"/>
    </font>
    <font>
      <sz val="10"/>
      <name val="Arial"/>
      <family val="2"/>
    </font>
    <font>
      <b/>
      <vertAlign val="superscript"/>
      <sz val="10"/>
      <color indexed="8"/>
      <name val="Arial"/>
      <family val="2"/>
    </font>
    <font>
      <b/>
      <sz val="10"/>
      <name val="Arial"/>
      <family val="2"/>
    </font>
    <font>
      <sz val="10"/>
      <color indexed="8"/>
      <name val="Arial"/>
      <family val="2"/>
    </font>
    <font>
      <sz val="8"/>
      <name val="Arial"/>
      <family val="2"/>
    </font>
    <font>
      <vertAlign val="superscript"/>
      <sz val="10"/>
      <color indexed="8"/>
      <name val="Arial"/>
      <family val="2"/>
    </font>
    <font>
      <sz val="11"/>
      <color indexed="10"/>
      <name val="Arial"/>
      <family val="2"/>
    </font>
    <font>
      <sz val="11"/>
      <color indexed="8"/>
      <name val="Arial"/>
      <family val="2"/>
    </font>
    <font>
      <b/>
      <sz val="11"/>
      <color indexed="8"/>
      <name val="Arial"/>
      <family val="2"/>
    </font>
    <font>
      <u/>
      <sz val="10"/>
      <color rgb="FF0000FF"/>
      <name val="Arial"/>
      <family val="2"/>
    </font>
    <font>
      <sz val="10"/>
      <color indexed="12"/>
      <name val="Arial"/>
      <family val="2"/>
    </font>
    <font>
      <u/>
      <sz val="11"/>
      <color indexed="12"/>
      <name val="Arial"/>
      <family val="2"/>
    </font>
    <font>
      <i/>
      <sz val="10"/>
      <name val="Arial"/>
      <family val="2"/>
    </font>
    <font>
      <sz val="12"/>
      <color rgb="FF002288"/>
      <name val="Arial"/>
      <family val="2"/>
    </font>
    <font>
      <sz val="8"/>
      <color indexed="8"/>
      <name val="Arial"/>
      <family val="2"/>
    </font>
    <font>
      <i/>
      <sz val="10"/>
      <color theme="1"/>
      <name val="Arial"/>
      <family val="2"/>
    </font>
    <font>
      <sz val="10"/>
      <color indexed="10"/>
      <name val="Arial"/>
      <family val="2"/>
    </font>
    <font>
      <sz val="12"/>
      <color indexed="18"/>
      <name val="Arial"/>
      <family val="2"/>
    </font>
    <font>
      <sz val="10"/>
      <color indexed="62"/>
      <name val="Arial"/>
      <family val="2"/>
    </font>
    <font>
      <sz val="11"/>
      <color indexed="8"/>
      <name val="Calibri"/>
      <family val="2"/>
    </font>
    <font>
      <sz val="10"/>
      <color rgb="FFFF0000"/>
      <name val="Arial"/>
      <family val="2"/>
    </font>
    <font>
      <vertAlign val="superscript"/>
      <sz val="10"/>
      <color theme="1"/>
      <name val="Arial"/>
      <family val="2"/>
    </font>
  </fonts>
  <fills count="10">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s>
  <borders count="1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top style="thin">
        <color auto="1"/>
      </top>
      <bottom/>
      <diagonal/>
    </border>
    <border>
      <left/>
      <right/>
      <top/>
      <bottom style="thin">
        <color auto="1"/>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9">
    <xf numFmtId="0" fontId="0" fillId="0" borderId="0"/>
    <xf numFmtId="43" fontId="3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3" fillId="0" borderId="0" applyFont="0" applyFill="0" applyBorder="0" applyAlignment="0" applyProtection="0"/>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 fillId="0" borderId="0">
      <alignment horizontal="left"/>
    </xf>
    <xf numFmtId="4" fontId="14" fillId="2" borderId="0"/>
    <xf numFmtId="4" fontId="14" fillId="3" borderId="0"/>
    <xf numFmtId="4" fontId="10" fillId="4" borderId="0"/>
    <xf numFmtId="0" fontId="14" fillId="5" borderId="0">
      <alignment horizontal="left"/>
    </xf>
    <xf numFmtId="0" fontId="15" fillId="6" borderId="0"/>
    <xf numFmtId="0" fontId="16" fillId="6" borderId="0"/>
    <xf numFmtId="168" fontId="10" fillId="0" borderId="0">
      <alignment horizontal="right"/>
    </xf>
    <xf numFmtId="0" fontId="17" fillId="7" borderId="0">
      <alignment horizontal="left"/>
    </xf>
    <xf numFmtId="0" fontId="17" fillId="5" borderId="0">
      <alignment horizontal="left"/>
    </xf>
    <xf numFmtId="0" fontId="18" fillId="0" borderId="0">
      <alignment horizontal="left"/>
    </xf>
    <xf numFmtId="0" fontId="10" fillId="0" borderId="0">
      <alignment horizontal="left"/>
    </xf>
    <xf numFmtId="0" fontId="19" fillId="0" borderId="0"/>
    <xf numFmtId="0" fontId="20" fillId="0" borderId="0">
      <alignment horizontal="left"/>
    </xf>
    <xf numFmtId="0" fontId="18" fillId="0" borderId="0"/>
    <xf numFmtId="0" fontId="18" fillId="0" borderId="0"/>
    <xf numFmtId="0" fontId="21" fillId="0" borderId="0"/>
    <xf numFmtId="0" fontId="5" fillId="0" borderId="0"/>
    <xf numFmtId="0" fontId="2" fillId="0" borderId="0"/>
    <xf numFmtId="0" fontId="2" fillId="0" borderId="0"/>
    <xf numFmtId="0" fontId="11" fillId="0" borderId="0"/>
    <xf numFmtId="0" fontId="2" fillId="0" borderId="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ill="0" applyBorder="0" applyAlignment="0" applyProtection="0"/>
    <xf numFmtId="0" fontId="13" fillId="0" borderId="0"/>
    <xf numFmtId="0" fontId="42" fillId="0" borderId="0"/>
    <xf numFmtId="0" fontId="1" fillId="0" borderId="0"/>
  </cellStyleXfs>
  <cellXfs count="633">
    <xf numFmtId="0" fontId="0" fillId="0" borderId="0" xfId="0"/>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left" wrapText="1"/>
    </xf>
    <xf numFmtId="0" fontId="25" fillId="0" borderId="0" xfId="0" applyFont="1" applyFill="1" applyAlignment="1"/>
    <xf numFmtId="0" fontId="25" fillId="0" borderId="0" xfId="0" applyFont="1" applyFill="1" applyBorder="1" applyAlignment="1">
      <alignment horizontal="left" wrapText="1"/>
    </xf>
    <xf numFmtId="0" fontId="26" fillId="0" borderId="0" xfId="0" applyFont="1" applyFill="1" applyBorder="1" applyAlignment="1">
      <alignment horizontal="left"/>
    </xf>
    <xf numFmtId="0" fontId="24" fillId="0" borderId="0" xfId="0" applyFont="1" applyFill="1" applyBorder="1" applyAlignment="1">
      <alignment horizontal="left" wrapText="1"/>
    </xf>
    <xf numFmtId="0" fontId="27" fillId="0" borderId="0" xfId="0" applyFont="1" applyFill="1" applyAlignment="1">
      <alignment horizontal="left" vertical="top" wrapText="1"/>
    </xf>
    <xf numFmtId="0" fontId="26" fillId="0" borderId="0" xfId="0" applyFont="1" applyFill="1" applyBorder="1" applyAlignment="1">
      <alignment horizontal="left" vertical="top"/>
    </xf>
    <xf numFmtId="0" fontId="26" fillId="0" borderId="0" xfId="0" applyFont="1" applyFill="1" applyBorder="1" applyAlignment="1">
      <alignment horizontal="left" wrapText="1"/>
    </xf>
    <xf numFmtId="0" fontId="25" fillId="0" borderId="0" xfId="0" applyFont="1" applyFill="1" applyBorder="1" applyAlignment="1"/>
    <xf numFmtId="0" fontId="28" fillId="0" borderId="0" xfId="7" applyFont="1" applyFill="1" applyAlignment="1" applyProtection="1">
      <alignment horizontal="left" vertical="top" wrapText="1"/>
    </xf>
    <xf numFmtId="0" fontId="28" fillId="0" borderId="0" xfId="7" applyFont="1" applyFill="1" applyBorder="1" applyAlignment="1" applyProtection="1">
      <alignment horizontal="left" vertical="top"/>
    </xf>
    <xf numFmtId="0" fontId="28" fillId="0" borderId="0" xfId="7" applyFont="1" applyFill="1" applyBorder="1" applyAlignment="1" applyProtection="1">
      <alignment horizontal="left" vertical="top" wrapText="1"/>
    </xf>
    <xf numFmtId="0" fontId="29" fillId="0" borderId="0" xfId="0" applyFont="1" applyFill="1" applyBorder="1" applyAlignment="1">
      <alignment horizontal="left" vertical="top"/>
    </xf>
    <xf numFmtId="0" fontId="29" fillId="0" borderId="0" xfId="0" applyFont="1" applyFill="1" applyBorder="1" applyAlignment="1">
      <alignment horizontal="left"/>
    </xf>
    <xf numFmtId="0" fontId="30" fillId="0" borderId="0" xfId="0" applyFont="1" applyAlignment="1">
      <alignment horizontal="center" vertical="top"/>
    </xf>
    <xf numFmtId="0" fontId="27" fillId="8" borderId="0" xfId="0" applyFont="1" applyFill="1" applyBorder="1" applyAlignment="1">
      <alignment horizontal="left" wrapText="1"/>
    </xf>
    <xf numFmtId="0" fontId="27" fillId="8" borderId="0" xfId="0" applyFont="1" applyFill="1" applyBorder="1" applyAlignment="1">
      <alignment wrapText="1"/>
    </xf>
    <xf numFmtId="0" fontId="25" fillId="0" borderId="0" xfId="0" applyFont="1" applyAlignment="1">
      <alignment horizontal="left"/>
    </xf>
    <xf numFmtId="0" fontId="24" fillId="0" borderId="0" xfId="0" applyFont="1" applyFill="1" applyBorder="1" applyAlignment="1"/>
    <xf numFmtId="0" fontId="27" fillId="8" borderId="0" xfId="0" applyFont="1" applyFill="1" applyBorder="1" applyAlignment="1">
      <alignment horizontal="left"/>
    </xf>
    <xf numFmtId="3" fontId="0" fillId="9" borderId="0" xfId="0" applyNumberFormat="1" applyFill="1" applyBorder="1"/>
    <xf numFmtId="0" fontId="2" fillId="9" borderId="0" xfId="0" applyFont="1" applyFill="1" applyBorder="1" applyAlignment="1">
      <alignment horizontal="left"/>
    </xf>
    <xf numFmtId="0" fontId="2" fillId="9" borderId="0" xfId="0" applyFont="1" applyFill="1" applyBorder="1"/>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2" fillId="9" borderId="2" xfId="0" applyFont="1" applyFill="1" applyBorder="1"/>
    <xf numFmtId="3" fontId="2" fillId="9" borderId="0" xfId="0" applyNumberFormat="1" applyFont="1" applyFill="1" applyBorder="1"/>
    <xf numFmtId="0" fontId="2" fillId="9" borderId="0" xfId="0" applyFont="1" applyFill="1"/>
    <xf numFmtId="0" fontId="6" fillId="9" borderId="0" xfId="29" applyFont="1" applyFill="1" applyBorder="1" applyAlignment="1">
      <alignment horizontal="right" wrapText="1"/>
    </xf>
    <xf numFmtId="0" fontId="2" fillId="0" borderId="0" xfId="0" applyFont="1" applyFill="1" applyAlignment="1"/>
    <xf numFmtId="0" fontId="27" fillId="0" borderId="0" xfId="0" applyFont="1" applyAlignment="1">
      <alignment horizontal="center" vertical="center"/>
    </xf>
    <xf numFmtId="0" fontId="28" fillId="0" borderId="0" xfId="7" applyFont="1" applyAlignment="1" applyProtection="1">
      <alignment vertical="center"/>
    </xf>
    <xf numFmtId="9" fontId="3" fillId="9" borderId="0" xfId="31" applyFont="1" applyFill="1" applyBorder="1"/>
    <xf numFmtId="0" fontId="3" fillId="9" borderId="0" xfId="0" applyFont="1" applyFill="1" applyBorder="1"/>
    <xf numFmtId="0" fontId="12" fillId="9" borderId="0" xfId="7" applyFont="1" applyFill="1" applyBorder="1" applyAlignment="1" applyProtection="1">
      <alignment horizontal="right"/>
    </xf>
    <xf numFmtId="0" fontId="0" fillId="9" borderId="0" xfId="0" applyFill="1"/>
    <xf numFmtId="9" fontId="33" fillId="9" borderId="0" xfId="31" applyFont="1" applyFill="1"/>
    <xf numFmtId="0" fontId="3" fillId="9" borderId="0" xfId="0" applyFont="1" applyFill="1" applyBorder="1" applyAlignment="1">
      <alignment horizontal="left"/>
    </xf>
    <xf numFmtId="3" fontId="0" fillId="9" borderId="0" xfId="0" applyNumberFormat="1" applyFill="1"/>
    <xf numFmtId="0" fontId="2" fillId="9" borderId="3" xfId="0" applyFont="1" applyFill="1" applyBorder="1" applyAlignment="1">
      <alignment horizontal="right" vertical="center" wrapText="1"/>
    </xf>
    <xf numFmtId="3" fontId="2" fillId="9" borderId="0" xfId="0" applyNumberFormat="1" applyFont="1" applyFill="1" applyBorder="1" applyAlignment="1"/>
    <xf numFmtId="3" fontId="3" fillId="9" borderId="0" xfId="0" applyNumberFormat="1" applyFont="1" applyFill="1" applyBorder="1" applyAlignment="1">
      <alignment horizontal="right"/>
    </xf>
    <xf numFmtId="0" fontId="8" fillId="9" borderId="0" xfId="0" applyFont="1" applyFill="1" applyBorder="1" applyAlignment="1">
      <alignment horizontal="left"/>
    </xf>
    <xf numFmtId="0" fontId="9" fillId="9" borderId="0" xfId="0" applyFont="1" applyFill="1" applyBorder="1" applyAlignment="1">
      <alignment horizontal="left"/>
    </xf>
    <xf numFmtId="0" fontId="2" fillId="9" borderId="0" xfId="0" applyFont="1" applyFill="1" applyBorder="1" applyAlignment="1"/>
    <xf numFmtId="0" fontId="3" fillId="9" borderId="3" xfId="0" applyFont="1" applyFill="1" applyBorder="1" applyAlignment="1">
      <alignment horizontal="left" vertical="center"/>
    </xf>
    <xf numFmtId="0" fontId="3" fillId="9" borderId="3" xfId="0" applyFont="1" applyFill="1" applyBorder="1" applyAlignment="1">
      <alignment horizontal="right" vertical="center" wrapText="1"/>
    </xf>
    <xf numFmtId="0" fontId="2" fillId="9" borderId="0" xfId="0" applyFont="1" applyFill="1" applyAlignment="1"/>
    <xf numFmtId="0" fontId="2" fillId="9" borderId="0" xfId="0" quotePrefix="1" applyFont="1" applyFill="1" applyAlignment="1">
      <alignment horizontal="left"/>
    </xf>
    <xf numFmtId="164" fontId="6" fillId="9" borderId="0" xfId="29" applyNumberFormat="1" applyFont="1" applyFill="1" applyBorder="1" applyAlignment="1">
      <alignment horizontal="right" wrapText="1"/>
    </xf>
    <xf numFmtId="9" fontId="2" fillId="9" borderId="0" xfId="31" applyFont="1" applyFill="1"/>
    <xf numFmtId="9" fontId="2" fillId="9" borderId="0" xfId="33"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3" fillId="9" borderId="0" xfId="0" applyFont="1" applyFill="1" applyAlignment="1"/>
    <xf numFmtId="0" fontId="0" fillId="9" borderId="0" xfId="0" applyFont="1" applyFill="1" applyAlignment="1"/>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right" vertical="center"/>
    </xf>
    <xf numFmtId="0" fontId="0" fillId="9" borderId="0" xfId="0" applyFont="1" applyFill="1" applyAlignment="1">
      <alignment horizontal="left"/>
    </xf>
    <xf numFmtId="0" fontId="0" fillId="9" borderId="0" xfId="0" applyFill="1" applyBorder="1" applyAlignment="1">
      <alignment horizontal="left"/>
    </xf>
    <xf numFmtId="0" fontId="0" fillId="9" borderId="0" xfId="0" applyFont="1" applyFill="1" applyAlignment="1">
      <alignment horizontal="center"/>
    </xf>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Alignment="1">
      <alignment horizontal="left" vertical="top"/>
    </xf>
    <xf numFmtId="0" fontId="24" fillId="9" borderId="0" xfId="0" applyFont="1" applyFill="1" applyBorder="1"/>
    <xf numFmtId="0" fontId="25" fillId="9" borderId="0" xfId="0" applyFont="1" applyFill="1" applyBorder="1"/>
    <xf numFmtId="0" fontId="25" fillId="9" borderId="0" xfId="0" applyFont="1" applyFill="1"/>
    <xf numFmtId="0" fontId="12" fillId="9" borderId="0" xfId="7" applyFont="1" applyFill="1" applyAlignment="1" applyProtection="1">
      <alignment horizontal="right"/>
    </xf>
    <xf numFmtId="0" fontId="0" fillId="9" borderId="0" xfId="0" applyFill="1" applyBorder="1" applyAlignment="1"/>
    <xf numFmtId="0" fontId="0" fillId="9" borderId="3" xfId="0" applyFill="1" applyBorder="1" applyAlignment="1">
      <alignment horizontal="right" vertical="center" wrapText="1"/>
    </xf>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164" fontId="0" fillId="9" borderId="0" xfId="0" applyNumberFormat="1" applyFill="1" applyBorder="1"/>
    <xf numFmtId="0" fontId="9" fillId="9" borderId="0" xfId="0" applyFont="1" applyFill="1"/>
    <xf numFmtId="0" fontId="2" fillId="9" borderId="5" xfId="0" applyFont="1" applyFill="1" applyBorder="1" applyAlignment="1">
      <alignment horizontal="right" vertical="center"/>
    </xf>
    <xf numFmtId="0" fontId="12" fillId="9" borderId="0" xfId="7" applyFill="1" applyBorder="1" applyAlignment="1" applyProtection="1">
      <alignment horizontal="right"/>
    </xf>
    <xf numFmtId="0" fontId="9" fillId="9" borderId="0" xfId="0" applyFont="1" applyFill="1" applyAlignment="1">
      <alignment horizontal="left"/>
    </xf>
    <xf numFmtId="0" fontId="19" fillId="0" borderId="0" xfId="0" applyFont="1" applyFill="1" applyBorder="1" applyAlignment="1">
      <alignment horizontal="center" wrapText="1"/>
    </xf>
    <xf numFmtId="3" fontId="0" fillId="0" borderId="0" xfId="0" applyNumberFormat="1" applyFill="1"/>
    <xf numFmtId="0" fontId="2" fillId="9" borderId="0" xfId="0" applyFont="1" applyFill="1" applyBorder="1" applyAlignment="1">
      <alignment horizontal="left"/>
    </xf>
    <xf numFmtId="2" fontId="2" fillId="9" borderId="0" xfId="35" applyNumberFormat="1" applyFill="1" applyBorder="1" applyAlignment="1" applyProtection="1"/>
    <xf numFmtId="0" fontId="9" fillId="9" borderId="0" xfId="0" applyFont="1" applyFill="1" applyAlignment="1">
      <alignment horizontal="left" vertical="top"/>
    </xf>
    <xf numFmtId="0" fontId="3" fillId="9" borderId="0" xfId="27" applyFont="1" applyFill="1" applyBorder="1"/>
    <xf numFmtId="0" fontId="2" fillId="9" borderId="0" xfId="27" applyFont="1" applyFill="1" applyBorder="1"/>
    <xf numFmtId="1" fontId="2" fillId="9" borderId="0" xfId="27" applyNumberFormat="1" applyFont="1" applyFill="1"/>
    <xf numFmtId="0" fontId="2" fillId="9" borderId="0" xfId="27" applyFont="1" applyFill="1"/>
    <xf numFmtId="0" fontId="2" fillId="9" borderId="0" xfId="27" applyFont="1" applyFill="1" applyBorder="1" applyAlignment="1">
      <alignment horizontal="left"/>
    </xf>
    <xf numFmtId="164" fontId="3" fillId="9" borderId="0" xfId="27" applyNumberFormat="1" applyFont="1" applyFill="1" applyBorder="1"/>
    <xf numFmtId="165" fontId="2" fillId="9" borderId="0" xfId="27" applyNumberFormat="1" applyFont="1" applyFill="1"/>
    <xf numFmtId="0" fontId="2" fillId="9" borderId="0" xfId="27" applyNumberFormat="1" applyFont="1" applyFill="1"/>
    <xf numFmtId="0" fontId="2" fillId="0" borderId="0" xfId="0" applyFont="1" applyFill="1" applyBorder="1" applyAlignment="1">
      <alignment horizontal="left"/>
    </xf>
    <xf numFmtId="3" fontId="0" fillId="0" borderId="0" xfId="0" quotePrefix="1" applyNumberFormat="1" applyFill="1" applyBorder="1"/>
    <xf numFmtId="3" fontId="0" fillId="0" borderId="0" xfId="0" applyNumberFormat="1" applyFill="1" applyBorder="1"/>
    <xf numFmtId="3" fontId="2" fillId="0" borderId="0" xfId="27" applyNumberFormat="1" applyFont="1" applyFill="1" applyBorder="1"/>
    <xf numFmtId="3" fontId="3" fillId="0" borderId="0" xfId="0" applyNumberFormat="1" applyFont="1" applyFill="1" applyBorder="1"/>
    <xf numFmtId="3" fontId="7" fillId="0" borderId="0" xfId="29" applyNumberFormat="1" applyFont="1" applyFill="1" applyBorder="1" applyAlignment="1">
      <alignment horizontal="right" wrapText="1"/>
    </xf>
    <xf numFmtId="3" fontId="2" fillId="0" borderId="0" xfId="0" applyNumberFormat="1" applyFont="1" applyFill="1" applyBorder="1"/>
    <xf numFmtId="3" fontId="2" fillId="0" borderId="0" xfId="0" applyNumberFormat="1" applyFont="1" applyFill="1" applyBorder="1" applyAlignment="1">
      <alignment wrapText="1"/>
    </xf>
    <xf numFmtId="3" fontId="2" fillId="0" borderId="0" xfId="27" applyNumberFormat="1" applyFill="1" applyBorder="1"/>
    <xf numFmtId="3" fontId="3" fillId="0" borderId="0" xfId="27" applyNumberFormat="1" applyFont="1" applyFill="1" applyBorder="1"/>
    <xf numFmtId="3"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9" fontId="6" fillId="0" borderId="0" xfId="31" applyFont="1" applyFill="1" applyBorder="1" applyAlignment="1">
      <alignment horizontal="right" wrapText="1"/>
    </xf>
    <xf numFmtId="0" fontId="8" fillId="0" borderId="0" xfId="0" applyFont="1" applyFill="1" applyBorder="1" applyAlignment="1">
      <alignment horizontal="left"/>
    </xf>
    <xf numFmtId="9" fontId="2" fillId="0" borderId="0" xfId="31" applyFont="1" applyFill="1" applyBorder="1"/>
    <xf numFmtId="0" fontId="0" fillId="9" borderId="0" xfId="0" applyNumberFormat="1" applyFill="1" applyBorder="1"/>
    <xf numFmtId="0" fontId="0" fillId="9" borderId="0" xfId="0" applyNumberFormat="1" applyFill="1"/>
    <xf numFmtId="0" fontId="3" fillId="9" borderId="2" xfId="0" applyFont="1" applyFill="1" applyBorder="1" applyAlignment="1">
      <alignment horizontal="left" vertical="center"/>
    </xf>
    <xf numFmtId="0" fontId="3" fillId="9" borderId="2" xfId="0" applyFont="1" applyFill="1" applyBorder="1" applyAlignment="1">
      <alignment horizontal="right" vertical="center" wrapText="1"/>
    </xf>
    <xf numFmtId="0" fontId="2" fillId="9" borderId="7" xfId="0" applyFont="1" applyFill="1" applyBorder="1" applyAlignment="1"/>
    <xf numFmtId="0" fontId="0" fillId="0" borderId="0" xfId="0" applyNumberFormat="1" applyFill="1"/>
    <xf numFmtId="0" fontId="25" fillId="0" borderId="0" xfId="0" applyFont="1" applyFill="1" applyAlignment="1">
      <alignment horizontal="left" wrapText="1"/>
    </xf>
    <xf numFmtId="0" fontId="2" fillId="9" borderId="0" xfId="0" applyFont="1" applyFill="1" applyBorder="1" applyAlignment="1">
      <alignment horizontal="left"/>
    </xf>
    <xf numFmtId="0" fontId="2" fillId="0" borderId="0" xfId="27" applyFont="1" applyFill="1" applyBorder="1" applyAlignment="1">
      <alignment horizontal="left"/>
    </xf>
    <xf numFmtId="0" fontId="3" fillId="0" borderId="0" xfId="0" applyFont="1" applyFill="1" applyBorder="1"/>
    <xf numFmtId="0" fontId="2" fillId="0" borderId="0" xfId="0" applyFont="1" applyFill="1" applyBorder="1" applyAlignment="1">
      <alignment horizontal="left"/>
    </xf>
    <xf numFmtId="0" fontId="2" fillId="0" borderId="0" xfId="0" quotePrefix="1" applyFont="1" applyFill="1" applyAlignment="1">
      <alignment horizontal="left"/>
    </xf>
    <xf numFmtId="3" fontId="3" fillId="0" borderId="0" xfId="0" applyNumberFormat="1" applyFont="1" applyFill="1" applyBorder="1" applyAlignment="1">
      <alignment horizontal="right"/>
    </xf>
    <xf numFmtId="9" fontId="8" fillId="9" borderId="0" xfId="31" applyFont="1" applyFill="1" applyAlignment="1"/>
    <xf numFmtId="9" fontId="3" fillId="0" borderId="0" xfId="31" applyFont="1" applyFill="1" applyBorder="1"/>
    <xf numFmtId="0" fontId="2" fillId="0" borderId="0" xfId="0" applyFont="1" applyFill="1" applyBorder="1" applyAlignment="1">
      <alignment horizontal="left"/>
    </xf>
    <xf numFmtId="0" fontId="0" fillId="9" borderId="0" xfId="0" applyFill="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3" fontId="2" fillId="0" borderId="0" xfId="0" applyNumberFormat="1" applyFont="1" applyFill="1" applyBorder="1" applyAlignment="1"/>
    <xf numFmtId="0" fontId="9" fillId="0" borderId="0" xfId="0" applyFont="1" applyFill="1" applyBorder="1" applyAlignment="1">
      <alignment horizontal="left"/>
    </xf>
    <xf numFmtId="3" fontId="3" fillId="0" borderId="0" xfId="0" applyNumberFormat="1" applyFont="1" applyFill="1" applyBorder="1" applyAlignment="1"/>
    <xf numFmtId="0" fontId="2" fillId="0" borderId="0" xfId="0" applyFont="1" applyFill="1" applyBorder="1" applyAlignment="1">
      <alignment horizontal="right"/>
    </xf>
    <xf numFmtId="3" fontId="2" fillId="0" borderId="0" xfId="0" applyNumberFormat="1" applyFont="1" applyFill="1" applyBorder="1" applyAlignment="1">
      <alignment horizontal="left"/>
    </xf>
    <xf numFmtId="9" fontId="2" fillId="0" borderId="0" xfId="0" applyNumberFormat="1" applyFont="1" applyFill="1" applyBorder="1"/>
    <xf numFmtId="3" fontId="4" fillId="0" borderId="0" xfId="0" applyNumberFormat="1" applyFont="1" applyFill="1" applyBorder="1" applyAlignment="1" applyProtection="1"/>
    <xf numFmtId="0" fontId="3" fillId="0" borderId="0" xfId="27" applyFont="1" applyFill="1" applyBorder="1" applyAlignment="1">
      <alignment horizontal="left" vertical="center"/>
    </xf>
    <xf numFmtId="3" fontId="2" fillId="0" borderId="0" xfId="27" applyNumberFormat="1" applyFont="1" applyFill="1" applyBorder="1" applyAlignment="1"/>
    <xf numFmtId="3" fontId="2" fillId="0" borderId="0" xfId="27" applyNumberFormat="1" applyFont="1" applyFill="1" applyBorder="1" applyAlignment="1">
      <alignment horizontal="right"/>
    </xf>
    <xf numFmtId="165" fontId="2" fillId="0" borderId="0" xfId="27" applyNumberFormat="1" applyFill="1" applyBorder="1"/>
    <xf numFmtId="3" fontId="3" fillId="0" borderId="0" xfId="27" applyNumberFormat="1" applyFont="1" applyFill="1" applyBorder="1" applyAlignment="1">
      <alignment horizontal="right"/>
    </xf>
    <xf numFmtId="0" fontId="9" fillId="0" borderId="0" xfId="27" applyFont="1" applyFill="1" applyBorder="1" applyAlignment="1">
      <alignment horizontal="left"/>
    </xf>
    <xf numFmtId="3" fontId="2" fillId="0" borderId="0" xfId="27" applyNumberFormat="1" applyFont="1" applyFill="1"/>
    <xf numFmtId="0" fontId="2" fillId="0" borderId="0" xfId="0" applyFont="1" applyFill="1" applyBorder="1" applyAlignment="1">
      <alignment horizontal="left"/>
    </xf>
    <xf numFmtId="10" fontId="0" fillId="9" borderId="0" xfId="0" applyNumberFormat="1" applyFill="1" applyBorder="1"/>
    <xf numFmtId="0" fontId="2" fillId="0" borderId="0" xfId="0" applyFont="1" applyFill="1" applyBorder="1" applyAlignment="1">
      <alignment horizontal="left"/>
    </xf>
    <xf numFmtId="0" fontId="0" fillId="0" borderId="0" xfId="0" applyFill="1" applyBorder="1"/>
    <xf numFmtId="0" fontId="0" fillId="0" borderId="0" xfId="0" applyNumberFormat="1"/>
    <xf numFmtId="0" fontId="9" fillId="9" borderId="0" xfId="0" applyFont="1" applyFill="1" applyAlignment="1">
      <alignment wrapText="1"/>
    </xf>
    <xf numFmtId="0" fontId="2" fillId="9" borderId="0" xfId="0" applyFont="1" applyFill="1" applyBorder="1" applyAlignment="1">
      <alignment horizontal="left" vertical="center"/>
    </xf>
    <xf numFmtId="0" fontId="3" fillId="9" borderId="0" xfId="0" applyFont="1" applyFill="1" applyBorder="1" applyAlignment="1">
      <alignment horizontal="left" vertical="center"/>
    </xf>
    <xf numFmtId="9" fontId="2" fillId="9" borderId="0" xfId="31" applyFont="1" applyFill="1" applyBorder="1"/>
    <xf numFmtId="3" fontId="34" fillId="9" borderId="0" xfId="0" quotePrefix="1" applyNumberFormat="1" applyFont="1" applyFill="1" applyBorder="1"/>
    <xf numFmtId="3" fontId="2" fillId="9" borderId="0" xfId="27" applyNumberFormat="1" applyFont="1" applyFill="1" applyBorder="1"/>
    <xf numFmtId="3" fontId="3" fillId="9" borderId="0" xfId="0" applyNumberFormat="1" applyFont="1" applyFill="1" applyBorder="1"/>
    <xf numFmtId="0" fontId="2" fillId="9" borderId="1" xfId="0" applyFont="1" applyFill="1" applyBorder="1"/>
    <xf numFmtId="0" fontId="2" fillId="9" borderId="3" xfId="0" applyFont="1" applyFill="1" applyBorder="1" applyAlignment="1">
      <alignment horizontal="right" wrapText="1"/>
    </xf>
    <xf numFmtId="0" fontId="7" fillId="9" borderId="0" xfId="0" applyFont="1" applyFill="1" applyBorder="1"/>
    <xf numFmtId="3" fontId="2" fillId="9" borderId="0" xfId="0" applyNumberFormat="1" applyFont="1" applyFill="1" applyBorder="1" applyAlignment="1">
      <alignment horizontal="center" wrapText="1"/>
    </xf>
    <xf numFmtId="3" fontId="2" fillId="9" borderId="0" xfId="0" applyNumberFormat="1" applyFont="1" applyFill="1" applyBorder="1" applyAlignment="1">
      <alignment horizontal="right" wrapText="1"/>
    </xf>
    <xf numFmtId="9" fontId="2" fillId="9" borderId="0" xfId="0" applyNumberFormat="1" applyFont="1" applyFill="1" applyBorder="1" applyAlignment="1">
      <alignment horizontal="right" wrapText="1"/>
    </xf>
    <xf numFmtId="9" fontId="2" fillId="9" borderId="0" xfId="31" applyFont="1" applyFill="1" applyBorder="1" applyAlignment="1">
      <alignment horizontal="right" wrapText="1"/>
    </xf>
    <xf numFmtId="9" fontId="0" fillId="9" borderId="0" xfId="0" applyNumberFormat="1" applyFill="1"/>
    <xf numFmtId="0" fontId="0" fillId="9" borderId="0" xfId="0" applyFill="1" applyAlignment="1">
      <alignment horizontal="left"/>
    </xf>
    <xf numFmtId="3" fontId="6" fillId="9" borderId="0" xfId="29" applyNumberFormat="1" applyFont="1" applyFill="1" applyBorder="1" applyAlignment="1">
      <alignment horizontal="right" wrapText="1"/>
    </xf>
    <xf numFmtId="9" fontId="6" fillId="9" borderId="0" xfId="31" applyFont="1" applyFill="1" applyBorder="1" applyAlignment="1">
      <alignment horizontal="right" wrapText="1"/>
    </xf>
    <xf numFmtId="0" fontId="6" fillId="9" borderId="0" xfId="0" applyFont="1" applyFill="1" applyBorder="1" applyAlignment="1">
      <alignment horizontal="left"/>
    </xf>
    <xf numFmtId="166" fontId="0" fillId="9" borderId="0" xfId="1" applyNumberFormat="1" applyFont="1" applyFill="1" applyBorder="1"/>
    <xf numFmtId="3" fontId="34" fillId="0" borderId="0" xfId="27" applyNumberFormat="1" applyFont="1" applyFill="1" applyBorder="1"/>
    <xf numFmtId="3" fontId="35" fillId="0" borderId="0" xfId="27" applyNumberFormat="1" applyFont="1" applyFill="1" applyBorder="1"/>
    <xf numFmtId="0" fontId="38" fillId="0" borderId="0" xfId="7" applyFont="1" applyFill="1" applyAlignment="1" applyProtection="1">
      <alignment horizontal="left" vertical="top" wrapText="1"/>
    </xf>
    <xf numFmtId="0" fontId="2" fillId="9" borderId="0" xfId="0" applyFont="1" applyFill="1" applyBorder="1" applyAlignment="1">
      <alignment horizontal="left"/>
    </xf>
    <xf numFmtId="9" fontId="2" fillId="0" borderId="0" xfId="0" applyNumberFormat="1" applyFont="1" applyFill="1" applyBorder="1" applyAlignment="1">
      <alignment horizontal="right" wrapText="1"/>
    </xf>
    <xf numFmtId="0" fontId="0" fillId="0" borderId="0" xfId="0" applyNumberFormat="1" applyFill="1" applyBorder="1"/>
    <xf numFmtId="166" fontId="33" fillId="0" borderId="0" xfId="1" applyNumberFormat="1" applyFont="1" applyFill="1" applyAlignment="1">
      <alignment horizontal="right" wrapText="1"/>
    </xf>
    <xf numFmtId="3" fontId="2" fillId="0" borderId="0" xfId="0" applyNumberFormat="1" applyFont="1" applyFill="1" applyBorder="1" applyAlignment="1">
      <alignment horizontal="right" wrapText="1"/>
    </xf>
    <xf numFmtId="0" fontId="2" fillId="9" borderId="0" xfId="0" applyFont="1" applyFill="1" applyBorder="1" applyAlignment="1">
      <alignment horizontal="left"/>
    </xf>
    <xf numFmtId="0" fontId="2" fillId="9" borderId="0" xfId="0" applyFont="1" applyFill="1" applyBorder="1" applyAlignment="1">
      <alignment horizontal="left"/>
    </xf>
    <xf numFmtId="0" fontId="2" fillId="0" borderId="0" xfId="0" applyFont="1" applyFill="1" applyBorder="1"/>
    <xf numFmtId="166" fontId="0" fillId="0" borderId="0" xfId="1" applyNumberFormat="1" applyFont="1" applyFill="1" applyBorder="1"/>
    <xf numFmtId="0" fontId="2" fillId="9" borderId="0" xfId="0" applyFont="1" applyFill="1" applyBorder="1" applyAlignment="1">
      <alignment horizontal="left"/>
    </xf>
    <xf numFmtId="0" fontId="3" fillId="9" borderId="0" xfId="0" applyFont="1" applyFill="1"/>
    <xf numFmtId="9" fontId="0" fillId="0" borderId="0" xfId="0" applyNumberFormat="1" applyFill="1" applyBorder="1"/>
    <xf numFmtId="0" fontId="0" fillId="9" borderId="0" xfId="0" applyFont="1" applyFill="1"/>
    <xf numFmtId="0" fontId="3" fillId="9" borderId="0" xfId="0" applyFont="1" applyFill="1" applyAlignment="1">
      <alignment horizontal="right"/>
    </xf>
    <xf numFmtId="0" fontId="3" fillId="9" borderId="3" xfId="0" applyFont="1" applyFill="1" applyBorder="1" applyAlignment="1">
      <alignment horizontal="right" vertical="center"/>
    </xf>
    <xf numFmtId="0" fontId="7" fillId="9" borderId="3" xfId="0" applyFont="1" applyFill="1" applyBorder="1" applyAlignment="1">
      <alignment horizontal="right" vertical="center"/>
    </xf>
    <xf numFmtId="0" fontId="3" fillId="9" borderId="0" xfId="0" applyFont="1" applyFill="1" applyBorder="1" applyAlignment="1">
      <alignment horizontal="right" vertical="center"/>
    </xf>
    <xf numFmtId="0" fontId="7" fillId="9" borderId="0" xfId="0" applyFont="1" applyFill="1" applyBorder="1" applyAlignment="1">
      <alignment horizontal="right" vertical="center"/>
    </xf>
    <xf numFmtId="0" fontId="39" fillId="9" borderId="0" xfId="0" applyFont="1" applyFill="1" applyAlignment="1">
      <alignment horizontal="left"/>
    </xf>
    <xf numFmtId="0" fontId="41" fillId="9" borderId="0" xfId="0" applyFont="1" applyFill="1" applyBorder="1" applyAlignment="1">
      <alignment horizontal="left" vertical="center"/>
    </xf>
    <xf numFmtId="3" fontId="39" fillId="9" borderId="0" xfId="0" applyNumberFormat="1" applyFont="1" applyFill="1" applyAlignment="1">
      <alignment horizontal="right"/>
    </xf>
    <xf numFmtId="3" fontId="3" fillId="9" borderId="0" xfId="0" applyNumberFormat="1" applyFont="1" applyFill="1"/>
    <xf numFmtId="0" fontId="39" fillId="9" borderId="0" xfId="0" applyFont="1" applyFill="1" applyBorder="1" applyAlignment="1">
      <alignment wrapText="1"/>
    </xf>
    <xf numFmtId="3" fontId="2" fillId="9" borderId="0" xfId="0" applyNumberFormat="1" applyFont="1" applyFill="1"/>
    <xf numFmtId="0" fontId="39" fillId="9" borderId="0" xfId="0" applyFont="1" applyFill="1" applyAlignment="1">
      <alignment horizontal="center"/>
    </xf>
    <xf numFmtId="3" fontId="3" fillId="9" borderId="0" xfId="0" applyNumberFormat="1" applyFont="1" applyFill="1" applyAlignment="1">
      <alignment horizontal="right"/>
    </xf>
    <xf numFmtId="3" fontId="39" fillId="9" borderId="0" xfId="0" applyNumberFormat="1" applyFont="1" applyFill="1"/>
    <xf numFmtId="0" fontId="43" fillId="9" borderId="0" xfId="0" applyFont="1" applyFill="1" applyAlignment="1">
      <alignment horizontal="left"/>
    </xf>
    <xf numFmtId="3" fontId="39" fillId="9" borderId="0" xfId="37" applyNumberFormat="1" applyFont="1" applyFill="1" applyBorder="1" applyAlignment="1">
      <alignment horizontal="right" wrapText="1"/>
    </xf>
    <xf numFmtId="9" fontId="2" fillId="9" borderId="0" xfId="31" applyFont="1" applyFill="1" applyBorder="1" applyAlignment="1" applyProtection="1"/>
    <xf numFmtId="0" fontId="2" fillId="9" borderId="0" xfId="0" applyFont="1" applyFill="1" applyAlignment="1">
      <alignment horizontal="left"/>
    </xf>
    <xf numFmtId="3" fontId="34" fillId="9" borderId="0" xfId="27" applyNumberFormat="1" applyFont="1" applyFill="1" applyBorder="1"/>
    <xf numFmtId="165" fontId="34" fillId="9" borderId="0" xfId="27" applyNumberFormat="1" applyFont="1" applyFill="1" applyBorder="1"/>
    <xf numFmtId="3" fontId="35" fillId="9" borderId="0" xfId="27" applyNumberFormat="1" applyFont="1" applyFill="1" applyBorder="1"/>
    <xf numFmtId="165" fontId="2" fillId="9" borderId="0" xfId="27" applyNumberFormat="1" applyFont="1" applyFill="1" applyBorder="1" applyAlignment="1">
      <alignment horizontal="right" wrapText="1"/>
    </xf>
    <xf numFmtId="3" fontId="2" fillId="9" borderId="0" xfId="27" applyNumberFormat="1" applyFont="1" applyFill="1" applyBorder="1" applyAlignment="1"/>
    <xf numFmtId="3" fontId="3" fillId="9" borderId="0" xfId="27" applyNumberFormat="1" applyFont="1" applyFill="1" applyBorder="1" applyAlignment="1"/>
    <xf numFmtId="165" fontId="2" fillId="9" borderId="0" xfId="27" applyNumberFormat="1" applyFont="1" applyFill="1" applyBorder="1" applyAlignment="1">
      <alignment horizontal="right" vertical="center" wrapText="1"/>
    </xf>
    <xf numFmtId="3" fontId="3" fillId="9" borderId="0" xfId="27" applyNumberFormat="1" applyFont="1" applyFill="1" applyBorder="1"/>
    <xf numFmtId="165" fontId="2" fillId="9" borderId="0" xfId="27" applyNumberFormat="1" applyFont="1" applyFill="1" applyBorder="1"/>
    <xf numFmtId="2" fontId="2" fillId="0" borderId="0" xfId="0" applyNumberFormat="1" applyFont="1" applyFill="1" applyBorder="1"/>
    <xf numFmtId="0" fontId="0" fillId="9" borderId="0" xfId="0" applyFill="1" applyAlignment="1">
      <alignment vertical="top" wrapText="1"/>
    </xf>
    <xf numFmtId="0" fontId="2" fillId="9" borderId="0" xfId="0" applyFont="1" applyFill="1" applyBorder="1" applyAlignment="1">
      <alignment horizontal="left"/>
    </xf>
    <xf numFmtId="0" fontId="39" fillId="9" borderId="0" xfId="0" applyFont="1" applyFill="1" applyBorder="1" applyAlignment="1">
      <alignment horizontal="left"/>
    </xf>
    <xf numFmtId="2" fontId="2" fillId="9" borderId="0" xfId="31" applyNumberFormat="1" applyFont="1" applyFill="1" applyBorder="1"/>
    <xf numFmtId="0" fontId="0" fillId="9" borderId="0" xfId="0" applyFill="1" applyAlignment="1">
      <alignment horizontal="left" vertical="top" wrapText="1"/>
    </xf>
    <xf numFmtId="0" fontId="2" fillId="9" borderId="0" xfId="0" applyFont="1" applyFill="1" applyBorder="1" applyAlignment="1">
      <alignment horizontal="left"/>
    </xf>
    <xf numFmtId="165" fontId="0" fillId="0" borderId="0" xfId="0" applyNumberFormat="1" applyFill="1" applyBorder="1"/>
    <xf numFmtId="166" fontId="2" fillId="0" borderId="0" xfId="3" applyNumberFormat="1" applyFont="1" applyFill="1" applyAlignment="1">
      <alignment horizontal="right" wrapText="1"/>
    </xf>
    <xf numFmtId="166" fontId="0" fillId="0" borderId="0" xfId="3" applyNumberFormat="1" applyFont="1" applyFill="1" applyBorder="1"/>
    <xf numFmtId="166" fontId="0" fillId="9" borderId="0" xfId="3" applyNumberFormat="1" applyFont="1" applyFill="1" applyBorder="1"/>
    <xf numFmtId="0" fontId="22" fillId="0" borderId="3" xfId="0" applyFont="1" applyFill="1" applyBorder="1" applyAlignment="1">
      <alignment horizontal="right" vertical="center"/>
    </xf>
    <xf numFmtId="0" fontId="3" fillId="9" borderId="0" xfId="25" applyFont="1" applyFill="1" applyAlignment="1"/>
    <xf numFmtId="0" fontId="2" fillId="9" borderId="0" xfId="25" applyFont="1" applyFill="1" applyAlignment="1"/>
    <xf numFmtId="0" fontId="2" fillId="9" borderId="0" xfId="25" applyFont="1" applyFill="1"/>
    <xf numFmtId="0" fontId="3" fillId="9" borderId="0" xfId="25" applyFont="1" applyFill="1" applyAlignment="1">
      <alignment horizontal="right"/>
    </xf>
    <xf numFmtId="0" fontId="2" fillId="9" borderId="5" xfId="25" applyFont="1" applyFill="1" applyBorder="1" applyAlignment="1">
      <alignment horizontal="right" vertical="center" wrapText="1"/>
    </xf>
    <xf numFmtId="0" fontId="2" fillId="9" borderId="0" xfId="25" applyFont="1" applyFill="1" applyAlignment="1">
      <alignment horizontal="left"/>
    </xf>
    <xf numFmtId="3" fontId="2" fillId="9" borderId="0" xfId="25" applyNumberFormat="1" applyFont="1" applyFill="1" applyAlignment="1">
      <alignment horizontal="right"/>
    </xf>
    <xf numFmtId="3" fontId="7" fillId="9" borderId="0" xfId="25" applyNumberFormat="1" applyFont="1" applyFill="1" applyAlignment="1">
      <alignment horizontal="right"/>
    </xf>
    <xf numFmtId="3" fontId="3" fillId="9" borderId="0" xfId="25" applyNumberFormat="1" applyFont="1" applyFill="1"/>
    <xf numFmtId="3" fontId="2" fillId="9" borderId="0" xfId="25" applyNumberFormat="1" applyFont="1" applyFill="1" applyBorder="1" applyAlignment="1" applyProtection="1">
      <alignment horizontal="right"/>
    </xf>
    <xf numFmtId="0" fontId="3" fillId="9" borderId="0" xfId="25" applyFont="1" applyFill="1" applyBorder="1" applyAlignment="1"/>
    <xf numFmtId="9" fontId="2" fillId="9" borderId="0" xfId="33" applyFont="1" applyFill="1" applyBorder="1" applyAlignment="1" applyProtection="1"/>
    <xf numFmtId="1" fontId="2" fillId="9" borderId="0" xfId="35" applyNumberFormat="1" applyFont="1" applyFill="1" applyBorder="1" applyAlignment="1" applyProtection="1"/>
    <xf numFmtId="9" fontId="2" fillId="9" borderId="0" xfId="33" applyFont="1" applyFill="1" applyAlignment="1">
      <alignment horizontal="right"/>
    </xf>
    <xf numFmtId="9" fontId="2" fillId="9" borderId="0" xfId="25" applyNumberFormat="1" applyFont="1" applyFill="1" applyBorder="1" applyAlignment="1" applyProtection="1">
      <alignment horizontal="right"/>
    </xf>
    <xf numFmtId="0" fontId="2" fillId="9" borderId="0" xfId="25" applyFont="1" applyFill="1" applyAlignment="1">
      <alignment horizontal="left" vertical="top" wrapText="1"/>
    </xf>
    <xf numFmtId="0" fontId="2" fillId="9" borderId="0" xfId="25" applyFont="1" applyFill="1" applyAlignment="1">
      <alignment vertical="top"/>
    </xf>
    <xf numFmtId="0" fontId="6" fillId="9" borderId="0" xfId="25" applyFont="1" applyFill="1" applyAlignment="1">
      <alignment horizontal="left" vertical="top" wrapText="1"/>
    </xf>
    <xf numFmtId="0" fontId="2" fillId="9" borderId="0" xfId="0" applyFont="1" applyFill="1" applyBorder="1" applyAlignment="1">
      <alignment horizontal="left"/>
    </xf>
    <xf numFmtId="0" fontId="2" fillId="9" borderId="0" xfId="0" applyFont="1" applyFill="1" applyAlignment="1">
      <alignment wrapText="1"/>
    </xf>
    <xf numFmtId="3" fontId="2" fillId="9" borderId="0" xfId="0" applyNumberFormat="1" applyFont="1" applyFill="1" applyBorder="1" applyAlignment="1">
      <alignment horizontal="left"/>
    </xf>
    <xf numFmtId="0" fontId="2" fillId="9" borderId="0" xfId="0" applyFont="1" applyFill="1" applyBorder="1" applyAlignment="1">
      <alignment horizontal="left"/>
    </xf>
    <xf numFmtId="0" fontId="2" fillId="9" borderId="0" xfId="0" applyFont="1" applyFill="1" applyAlignment="1">
      <alignment horizontal="right"/>
    </xf>
    <xf numFmtId="9" fontId="2" fillId="9" borderId="0" xfId="0" applyNumberFormat="1" applyFont="1" applyFill="1"/>
    <xf numFmtId="9" fontId="0" fillId="9" borderId="0" xfId="0" applyNumberFormat="1" applyFill="1" applyBorder="1"/>
    <xf numFmtId="9" fontId="2" fillId="9" borderId="0" xfId="0" applyNumberFormat="1" applyFont="1" applyFill="1" applyAlignment="1"/>
    <xf numFmtId="9" fontId="39" fillId="9" borderId="0" xfId="0" applyNumberFormat="1" applyFont="1" applyFill="1" applyBorder="1" applyAlignment="1">
      <alignment wrapText="1"/>
    </xf>
    <xf numFmtId="0" fontId="2" fillId="9" borderId="0" xfId="25" applyFont="1" applyFill="1" applyBorder="1"/>
    <xf numFmtId="0" fontId="2" fillId="9" borderId="0" xfId="25" applyFont="1" applyFill="1" applyBorder="1" applyAlignment="1">
      <alignment horizontal="left"/>
    </xf>
    <xf numFmtId="0" fontId="2" fillId="9" borderId="0" xfId="0" applyFont="1" applyFill="1" applyBorder="1" applyAlignment="1">
      <alignment horizontal="left"/>
    </xf>
    <xf numFmtId="0" fontId="2" fillId="9" borderId="0" xfId="0" applyFont="1" applyFill="1" applyBorder="1" applyAlignment="1">
      <alignment horizontal="left"/>
    </xf>
    <xf numFmtId="0" fontId="2" fillId="9" borderId="0" xfId="0" applyFont="1" applyFill="1" applyBorder="1" applyAlignment="1">
      <alignment horizontal="left"/>
    </xf>
    <xf numFmtId="0" fontId="24" fillId="9" borderId="0" xfId="0" applyFont="1" applyFill="1" applyAlignment="1"/>
    <xf numFmtId="9" fontId="45" fillId="9" borderId="0" xfId="0" applyNumberFormat="1" applyFont="1" applyFill="1"/>
    <xf numFmtId="43" fontId="25" fillId="9" borderId="0" xfId="1" applyFont="1" applyFill="1"/>
    <xf numFmtId="9" fontId="25" fillId="9" borderId="0" xfId="31" applyFont="1" applyFill="1"/>
    <xf numFmtId="3" fontId="25" fillId="9" borderId="0" xfId="0" applyNumberFormat="1" applyFont="1" applyFill="1"/>
    <xf numFmtId="9" fontId="25" fillId="9" borderId="0" xfId="31" applyFont="1" applyFill="1" applyAlignment="1"/>
    <xf numFmtId="0" fontId="25" fillId="9" borderId="0" xfId="0" applyFont="1" applyFill="1" applyAlignment="1">
      <alignment horizontal="left" vertical="top" wrapText="1"/>
    </xf>
    <xf numFmtId="0" fontId="46" fillId="9" borderId="0" xfId="27" applyFont="1" applyFill="1" applyBorder="1" applyAlignment="1"/>
    <xf numFmtId="0" fontId="46" fillId="9" borderId="0" xfId="27" quotePrefix="1" applyFont="1" applyFill="1" applyBorder="1" applyAlignment="1"/>
    <xf numFmtId="0" fontId="6" fillId="9" borderId="0" xfId="27" applyFont="1" applyFill="1" applyBorder="1" applyAlignment="1"/>
    <xf numFmtId="0" fontId="6" fillId="9" borderId="0" xfId="27" quotePrefix="1" applyFont="1" applyFill="1" applyBorder="1" applyAlignment="1"/>
    <xf numFmtId="2" fontId="25" fillId="0" borderId="0" xfId="31" applyNumberFormat="1" applyFont="1" applyFill="1" applyBorder="1" applyAlignment="1" applyProtection="1"/>
    <xf numFmtId="9" fontId="25" fillId="0" borderId="0" xfId="31" applyFont="1" applyFill="1" applyBorder="1" applyAlignment="1" applyProtection="1"/>
    <xf numFmtId="0" fontId="46" fillId="9" borderId="0" xfId="0" applyFont="1" applyFill="1" applyAlignment="1">
      <alignment horizontal="left"/>
    </xf>
    <xf numFmtId="164" fontId="25" fillId="9" borderId="0" xfId="31" applyNumberFormat="1" applyFont="1" applyFill="1" applyAlignment="1">
      <alignment horizontal="right"/>
    </xf>
    <xf numFmtId="3" fontId="47" fillId="9" borderId="0" xfId="0" applyNumberFormat="1" applyFont="1" applyFill="1" applyAlignment="1">
      <alignment horizontal="right"/>
    </xf>
    <xf numFmtId="0" fontId="46" fillId="9" borderId="0" xfId="0" applyFont="1" applyFill="1" applyBorder="1" applyAlignment="1">
      <alignment wrapText="1"/>
    </xf>
    <xf numFmtId="9" fontId="46" fillId="9" borderId="0" xfId="31" applyFont="1" applyFill="1" applyAlignment="1">
      <alignment horizontal="right"/>
    </xf>
    <xf numFmtId="10" fontId="46" fillId="9" borderId="0" xfId="0" applyNumberFormat="1" applyFont="1" applyFill="1" applyAlignment="1">
      <alignment horizontal="right"/>
    </xf>
    <xf numFmtId="0" fontId="2" fillId="9" borderId="0" xfId="0" applyFont="1" applyFill="1" applyAlignment="1">
      <alignment horizontal="left" vertical="top" wrapText="1"/>
    </xf>
    <xf numFmtId="0" fontId="2" fillId="9" borderId="0" xfId="0" quotePrefix="1" applyFont="1" applyFill="1"/>
    <xf numFmtId="0" fontId="6" fillId="9" borderId="0" xfId="27" applyFont="1" applyFill="1" applyBorder="1" applyAlignment="1">
      <alignment horizontal="left"/>
    </xf>
    <xf numFmtId="0" fontId="3" fillId="9" borderId="0" xfId="27" applyFont="1" applyFill="1" applyBorder="1" applyAlignment="1">
      <alignment horizontal="left"/>
    </xf>
    <xf numFmtId="0" fontId="3" fillId="9" borderId="0" xfId="27" applyFont="1" applyFill="1"/>
    <xf numFmtId="0" fontId="2" fillId="9" borderId="0" xfId="0" applyFont="1" applyFill="1" applyAlignment="1">
      <alignment horizontal="left" vertical="top"/>
    </xf>
    <xf numFmtId="0" fontId="2" fillId="9" borderId="0" xfId="0" applyFont="1" applyFill="1" applyAlignment="1">
      <alignment vertical="top"/>
    </xf>
    <xf numFmtId="9" fontId="2" fillId="9" borderId="0" xfId="0" applyNumberFormat="1" applyFont="1" applyFill="1" applyAlignment="1">
      <alignment vertical="top"/>
    </xf>
    <xf numFmtId="9" fontId="2" fillId="9" borderId="0" xfId="31" applyFont="1" applyFill="1" applyAlignment="1">
      <alignment vertical="top"/>
    </xf>
    <xf numFmtId="0" fontId="2" fillId="9" borderId="0" xfId="0" applyFont="1" applyFill="1" applyAlignment="1"/>
    <xf numFmtId="0" fontId="2" fillId="9" borderId="0" xfId="0" applyFont="1" applyFill="1" applyBorder="1" applyAlignment="1">
      <alignment horizontal="left"/>
    </xf>
    <xf numFmtId="0" fontId="2" fillId="9" borderId="0" xfId="0" applyFont="1" applyFill="1" applyBorder="1" applyAlignment="1">
      <alignment horizontal="left"/>
    </xf>
    <xf numFmtId="3" fontId="34" fillId="0" borderId="0" xfId="0" applyNumberFormat="1" applyFont="1" applyFill="1" applyBorder="1"/>
    <xf numFmtId="0" fontId="2" fillId="9" borderId="0" xfId="0" applyFont="1" applyFill="1" applyAlignment="1"/>
    <xf numFmtId="0" fontId="2" fillId="9" borderId="0" xfId="0" applyFont="1" applyFill="1" applyBorder="1" applyAlignment="1">
      <alignment horizontal="left"/>
    </xf>
    <xf numFmtId="0" fontId="50" fillId="0" borderId="0" xfId="7" applyFont="1" applyFill="1" applyBorder="1" applyAlignment="1" applyProtection="1">
      <alignment horizontal="left" vertical="top" wrapText="1"/>
    </xf>
    <xf numFmtId="3" fontId="34" fillId="0" borderId="0" xfId="0" quotePrefix="1" applyNumberFormat="1" applyFont="1" applyFill="1" applyBorder="1"/>
    <xf numFmtId="3" fontId="3" fillId="0" borderId="0" xfId="29" applyNumberFormat="1" applyFont="1" applyFill="1" applyBorder="1" applyAlignment="1">
      <alignment horizontal="right" wrapText="1"/>
    </xf>
    <xf numFmtId="3" fontId="35" fillId="0" borderId="0" xfId="0" applyNumberFormat="1" applyFont="1" applyFill="1" applyBorder="1" applyAlignment="1">
      <alignment horizontal="right"/>
    </xf>
    <xf numFmtId="165" fontId="2" fillId="0" borderId="0" xfId="27" applyNumberFormat="1" applyFont="1" applyFill="1"/>
    <xf numFmtId="9" fontId="2" fillId="0" borderId="0" xfId="31" applyFont="1" applyFill="1" applyBorder="1" applyAlignment="1">
      <alignment horizontal="right" wrapText="1"/>
    </xf>
    <xf numFmtId="3" fontId="6" fillId="0" borderId="0" xfId="29" applyNumberFormat="1" applyFont="1" applyFill="1" applyBorder="1" applyAlignment="1">
      <alignment horizontal="right" wrapText="1"/>
    </xf>
    <xf numFmtId="0" fontId="2" fillId="0" borderId="0" xfId="0" applyFont="1" applyFill="1" applyAlignment="1">
      <alignment horizontal="right"/>
    </xf>
    <xf numFmtId="166" fontId="33" fillId="0" borderId="0" xfId="1" applyNumberFormat="1" applyFont="1" applyFill="1" applyBorder="1" applyAlignment="1">
      <alignment horizontal="right" wrapText="1"/>
    </xf>
    <xf numFmtId="3" fontId="7" fillId="9" borderId="0" xfId="25" applyNumberFormat="1" applyFont="1" applyFill="1" applyBorder="1" applyAlignment="1">
      <alignment horizontal="right"/>
    </xf>
    <xf numFmtId="3" fontId="3" fillId="9" borderId="0" xfId="25" applyNumberFormat="1" applyFont="1" applyFill="1" applyBorder="1"/>
    <xf numFmtId="3" fontId="2" fillId="9" borderId="0" xfId="25" applyNumberFormat="1" applyFont="1" applyFill="1" applyBorder="1" applyAlignment="1">
      <alignment horizontal="right"/>
    </xf>
    <xf numFmtId="0" fontId="2" fillId="9" borderId="0" xfId="0" applyFont="1" applyFill="1" applyAlignment="1"/>
    <xf numFmtId="0" fontId="2" fillId="9" borderId="0" xfId="0" applyFont="1" applyFill="1" applyBorder="1" applyAlignment="1">
      <alignment horizontal="left"/>
    </xf>
    <xf numFmtId="166" fontId="33" fillId="9" borderId="0" xfId="1" applyNumberFormat="1" applyFont="1" applyFill="1" applyAlignment="1">
      <alignment horizontal="right" wrapText="1"/>
    </xf>
    <xf numFmtId="3" fontId="39" fillId="9" borderId="0" xfId="0" applyNumberFormat="1" applyFont="1" applyFill="1" applyBorder="1" applyAlignment="1">
      <alignment wrapText="1"/>
    </xf>
    <xf numFmtId="0" fontId="2" fillId="9" borderId="0" xfId="0" applyFont="1" applyFill="1" applyAlignment="1"/>
    <xf numFmtId="0" fontId="2" fillId="9" borderId="0" xfId="0" applyFont="1" applyFill="1" applyBorder="1" applyAlignment="1">
      <alignment horizontal="left"/>
    </xf>
    <xf numFmtId="0" fontId="2" fillId="9" borderId="0" xfId="0" applyFont="1" applyFill="1" applyBorder="1" applyAlignment="1">
      <alignment horizontal="left"/>
    </xf>
    <xf numFmtId="166" fontId="0" fillId="9" borderId="0" xfId="0" applyNumberFormat="1" applyFill="1"/>
    <xf numFmtId="0" fontId="0" fillId="9" borderId="9" xfId="0" applyFill="1" applyBorder="1"/>
    <xf numFmtId="0" fontId="2" fillId="9" borderId="9" xfId="0" applyFont="1" applyFill="1" applyBorder="1"/>
    <xf numFmtId="3" fontId="0" fillId="0" borderId="9" xfId="0" quotePrefix="1" applyNumberFormat="1" applyFill="1" applyBorder="1"/>
    <xf numFmtId="3" fontId="2" fillId="0" borderId="9" xfId="0" applyNumberFormat="1" applyFont="1" applyFill="1" applyBorder="1"/>
    <xf numFmtId="3" fontId="3" fillId="0" borderId="9" xfId="0" applyNumberFormat="1" applyFont="1" applyFill="1" applyBorder="1"/>
    <xf numFmtId="3" fontId="7" fillId="0" borderId="9" xfId="29" applyNumberFormat="1" applyFont="1" applyFill="1" applyBorder="1" applyAlignment="1">
      <alignment horizontal="right" wrapText="1"/>
    </xf>
    <xf numFmtId="0" fontId="2" fillId="9" borderId="9" xfId="0" applyFont="1" applyFill="1" applyBorder="1" applyAlignment="1">
      <alignment horizontal="left"/>
    </xf>
    <xf numFmtId="3" fontId="34" fillId="0" borderId="9" xfId="0" quotePrefix="1" applyNumberFormat="1" applyFont="1" applyFill="1" applyBorder="1"/>
    <xf numFmtId="3" fontId="2" fillId="0" borderId="9" xfId="0" applyNumberFormat="1" applyFont="1" applyFill="1" applyBorder="1" applyAlignment="1">
      <alignment wrapText="1"/>
    </xf>
    <xf numFmtId="3" fontId="0" fillId="0" borderId="9" xfId="0" applyNumberFormat="1" applyFill="1" applyBorder="1"/>
    <xf numFmtId="3" fontId="3" fillId="0" borderId="9" xfId="0" applyNumberFormat="1" applyFont="1" applyFill="1" applyBorder="1" applyAlignment="1">
      <alignment horizontal="right"/>
    </xf>
    <xf numFmtId="0" fontId="2" fillId="0" borderId="9" xfId="27" applyFont="1" applyFill="1" applyBorder="1" applyAlignment="1">
      <alignment horizontal="left"/>
    </xf>
    <xf numFmtId="0" fontId="2" fillId="0" borderId="9" xfId="0" applyFont="1" applyFill="1" applyBorder="1"/>
    <xf numFmtId="0" fontId="2" fillId="0" borderId="9" xfId="0" applyFont="1" applyFill="1" applyBorder="1" applyAlignment="1">
      <alignment horizontal="left"/>
    </xf>
    <xf numFmtId="166" fontId="33" fillId="0" borderId="9" xfId="1" applyNumberFormat="1" applyFont="1" applyFill="1" applyBorder="1" applyAlignment="1">
      <alignment horizontal="right" wrapText="1"/>
    </xf>
    <xf numFmtId="9" fontId="2" fillId="0" borderId="9" xfId="0" applyNumberFormat="1" applyFont="1" applyFill="1" applyBorder="1" applyAlignment="1">
      <alignment horizontal="right" wrapText="1"/>
    </xf>
    <xf numFmtId="0" fontId="2" fillId="0" borderId="9" xfId="0" applyFont="1" applyFill="1" applyBorder="1" applyAlignment="1">
      <alignment horizontal="right"/>
    </xf>
    <xf numFmtId="0" fontId="39" fillId="9" borderId="9" xfId="0" applyFont="1" applyFill="1" applyBorder="1" applyAlignment="1">
      <alignment horizontal="left"/>
    </xf>
    <xf numFmtId="3" fontId="39" fillId="9" borderId="9" xfId="37" applyNumberFormat="1" applyFont="1" applyFill="1" applyBorder="1" applyAlignment="1">
      <alignment horizontal="right" wrapText="1"/>
    </xf>
    <xf numFmtId="3" fontId="3" fillId="9" borderId="9" xfId="0" applyNumberFormat="1" applyFont="1" applyFill="1" applyBorder="1"/>
    <xf numFmtId="3" fontId="3" fillId="9" borderId="0" xfId="25" applyNumberFormat="1" applyFont="1" applyFill="1" applyAlignment="1">
      <alignment horizontal="right"/>
    </xf>
    <xf numFmtId="0" fontId="2" fillId="9" borderId="9" xfId="25" applyFont="1" applyFill="1" applyBorder="1" applyAlignment="1">
      <alignment horizontal="left"/>
    </xf>
    <xf numFmtId="3" fontId="2" fillId="9" borderId="9" xfId="25" applyNumberFormat="1" applyFont="1" applyFill="1" applyBorder="1" applyAlignment="1">
      <alignment horizontal="right"/>
    </xf>
    <xf numFmtId="0" fontId="2" fillId="9" borderId="9" xfId="25" applyFont="1" applyFill="1" applyBorder="1"/>
    <xf numFmtId="3" fontId="7" fillId="9" borderId="9" xfId="25" applyNumberFormat="1" applyFont="1" applyFill="1" applyBorder="1" applyAlignment="1">
      <alignment horizontal="right"/>
    </xf>
    <xf numFmtId="3" fontId="3" fillId="9" borderId="9" xfId="25" applyNumberFormat="1" applyFont="1" applyFill="1" applyBorder="1"/>
    <xf numFmtId="0" fontId="3" fillId="8" borderId="0" xfId="28" applyFont="1" applyFill="1" applyAlignment="1">
      <alignment horizontal="left"/>
    </xf>
    <xf numFmtId="0" fontId="3" fillId="8" borderId="0" xfId="28" applyFont="1" applyFill="1"/>
    <xf numFmtId="0" fontId="2" fillId="8" borderId="0" xfId="28" applyFill="1"/>
    <xf numFmtId="0" fontId="2" fillId="8" borderId="0" xfId="28" applyFill="1" applyBorder="1"/>
    <xf numFmtId="0" fontId="23" fillId="8" borderId="0" xfId="8" applyFill="1" applyAlignment="1" applyProtection="1">
      <alignment horizontal="right"/>
    </xf>
    <xf numFmtId="0" fontId="2" fillId="8" borderId="0" xfId="28" applyFont="1" applyFill="1" applyAlignment="1">
      <alignment horizontal="left"/>
    </xf>
    <xf numFmtId="0" fontId="2" fillId="8" borderId="0" xfId="28" applyFont="1" applyFill="1"/>
    <xf numFmtId="0" fontId="3" fillId="8" borderId="0" xfId="28" applyFont="1" applyFill="1" applyBorder="1" applyAlignment="1">
      <alignment horizontal="right"/>
    </xf>
    <xf numFmtId="0" fontId="3" fillId="8" borderId="0" xfId="28" applyFont="1" applyFill="1" applyBorder="1"/>
    <xf numFmtId="0" fontId="3" fillId="8" borderId="0" xfId="28" applyFont="1" applyFill="1" applyBorder="1" applyAlignment="1">
      <alignment horizontal="center" vertical="center" wrapText="1"/>
    </xf>
    <xf numFmtId="0" fontId="3" fillId="8" borderId="7" xfId="28" applyFont="1" applyFill="1" applyBorder="1" applyAlignment="1">
      <alignment vertical="center" wrapText="1"/>
    </xf>
    <xf numFmtId="0" fontId="3" fillId="8" borderId="7" xfId="28" applyFont="1" applyFill="1" applyBorder="1" applyAlignment="1">
      <alignment horizontal="right" vertical="center"/>
    </xf>
    <xf numFmtId="0" fontId="3" fillId="8" borderId="8" xfId="28" applyFont="1" applyFill="1" applyBorder="1" applyAlignment="1">
      <alignment vertical="center" wrapText="1"/>
    </xf>
    <xf numFmtId="0" fontId="3" fillId="8" borderId="0" xfId="28" applyFont="1" applyFill="1" applyBorder="1" applyAlignment="1">
      <alignment horizontal="right" vertical="center"/>
    </xf>
    <xf numFmtId="0" fontId="3" fillId="8" borderId="8" xfId="28" applyFont="1" applyFill="1" applyBorder="1" applyAlignment="1">
      <alignment horizontal="right" vertical="center" wrapText="1"/>
    </xf>
    <xf numFmtId="0" fontId="51" fillId="8" borderId="8" xfId="28" applyFont="1" applyFill="1" applyBorder="1" applyAlignment="1">
      <alignment horizontal="right" vertical="center" wrapText="1"/>
    </xf>
    <xf numFmtId="3" fontId="2" fillId="9" borderId="0" xfId="28" applyNumberFormat="1" applyFill="1" applyBorder="1" applyAlignment="1">
      <alignment horizontal="right"/>
    </xf>
    <xf numFmtId="9" fontId="2" fillId="9" borderId="0" xfId="28" applyNumberFormat="1" applyFill="1" applyBorder="1"/>
    <xf numFmtId="3" fontId="2" fillId="0" borderId="0" xfId="27" applyNumberFormat="1"/>
    <xf numFmtId="0" fontId="2" fillId="0" borderId="0" xfId="27" applyNumberFormat="1"/>
    <xf numFmtId="3" fontId="34" fillId="9" borderId="0" xfId="28" applyNumberFormat="1" applyFont="1" applyFill="1" applyBorder="1" applyAlignment="1">
      <alignment horizontal="right"/>
    </xf>
    <xf numFmtId="3" fontId="2" fillId="9" borderId="0" xfId="28" applyNumberFormat="1" applyFill="1" applyBorder="1"/>
    <xf numFmtId="0" fontId="2" fillId="9" borderId="0" xfId="27" applyNumberFormat="1" applyFill="1"/>
    <xf numFmtId="9" fontId="2" fillId="0" borderId="0" xfId="27" applyNumberFormat="1"/>
    <xf numFmtId="49" fontId="34" fillId="9" borderId="0" xfId="28" applyNumberFormat="1" applyFont="1" applyFill="1" applyBorder="1" applyAlignment="1"/>
    <xf numFmtId="3" fontId="2" fillId="9" borderId="0" xfId="27" applyNumberFormat="1" applyFill="1"/>
    <xf numFmtId="3" fontId="34" fillId="9" borderId="0" xfId="28" applyNumberFormat="1" applyFont="1" applyFill="1" applyBorder="1"/>
    <xf numFmtId="0" fontId="8" fillId="8" borderId="0" xfId="28" applyFont="1" applyFill="1"/>
    <xf numFmtId="9" fontId="9" fillId="8" borderId="0" xfId="31" applyFont="1" applyFill="1" applyBorder="1"/>
    <xf numFmtId="0" fontId="9" fillId="8" borderId="0" xfId="28" applyFont="1" applyFill="1" applyBorder="1"/>
    <xf numFmtId="0" fontId="9" fillId="8" borderId="0" xfId="28" applyFont="1" applyFill="1"/>
    <xf numFmtId="9" fontId="9" fillId="8" borderId="0" xfId="31" applyFont="1" applyFill="1"/>
    <xf numFmtId="0" fontId="9" fillId="8" borderId="0" xfId="28" applyFont="1" applyFill="1" applyAlignment="1">
      <alignment vertical="top" wrapText="1"/>
    </xf>
    <xf numFmtId="0" fontId="9" fillId="8" borderId="0" xfId="28" applyFont="1" applyFill="1" applyAlignment="1">
      <alignment horizontal="left"/>
    </xf>
    <xf numFmtId="0" fontId="2" fillId="8" borderId="0" xfId="28" applyFill="1" applyAlignment="1">
      <alignment horizontal="right"/>
    </xf>
    <xf numFmtId="0" fontId="2" fillId="9" borderId="0" xfId="28" applyFill="1"/>
    <xf numFmtId="0" fontId="2" fillId="9" borderId="0" xfId="28" applyFill="1" applyBorder="1"/>
    <xf numFmtId="0" fontId="3" fillId="8" borderId="0" xfId="28" applyFont="1" applyFill="1" applyAlignment="1">
      <alignment horizontal="right"/>
    </xf>
    <xf numFmtId="0" fontId="36" fillId="9" borderId="0" xfId="27" applyFont="1" applyFill="1" applyBorder="1" applyAlignment="1">
      <alignment horizontal="center" vertical="center" wrapText="1"/>
    </xf>
    <xf numFmtId="0" fontId="37" fillId="9" borderId="0" xfId="27" applyFont="1" applyFill="1" applyBorder="1" applyAlignment="1">
      <alignment horizontal="right"/>
    </xf>
    <xf numFmtId="49" fontId="2" fillId="9" borderId="10" xfId="28" applyNumberFormat="1" applyFont="1" applyFill="1" applyBorder="1" applyAlignment="1">
      <alignment wrapText="1"/>
    </xf>
    <xf numFmtId="3" fontId="2" fillId="9" borderId="1" xfId="28" applyNumberFormat="1" applyFill="1" applyBorder="1"/>
    <xf numFmtId="49" fontId="2" fillId="9" borderId="11" xfId="28" applyNumberFormat="1" applyFont="1" applyFill="1" applyBorder="1" applyAlignment="1"/>
    <xf numFmtId="49" fontId="2" fillId="9" borderId="11" xfId="28" quotePrefix="1" applyNumberFormat="1" applyFont="1" applyFill="1" applyBorder="1" applyAlignment="1"/>
    <xf numFmtId="49" fontId="2" fillId="9" borderId="11" xfId="28" quotePrefix="1" applyNumberFormat="1" applyFont="1" applyFill="1" applyBorder="1" applyAlignment="1">
      <alignment horizontal="left"/>
    </xf>
    <xf numFmtId="49" fontId="2" fillId="9" borderId="0" xfId="28" applyNumberFormat="1" applyFont="1" applyFill="1" applyBorder="1" applyAlignment="1"/>
    <xf numFmtId="49" fontId="34" fillId="9" borderId="9" xfId="28" applyNumberFormat="1" applyFont="1" applyFill="1" applyBorder="1" applyAlignment="1"/>
    <xf numFmtId="3" fontId="2" fillId="9" borderId="9" xfId="28" applyNumberFormat="1" applyFill="1" applyBorder="1"/>
    <xf numFmtId="3" fontId="34" fillId="9" borderId="9" xfId="28" applyNumberFormat="1" applyFont="1" applyFill="1" applyBorder="1"/>
    <xf numFmtId="3" fontId="2" fillId="9" borderId="9" xfId="28" applyNumberFormat="1" applyFill="1" applyBorder="1" applyAlignment="1">
      <alignment horizontal="right"/>
    </xf>
    <xf numFmtId="3" fontId="34" fillId="9" borderId="9" xfId="28" applyNumberFormat="1" applyFont="1" applyFill="1" applyBorder="1" applyAlignment="1">
      <alignment horizontal="right"/>
    </xf>
    <xf numFmtId="9" fontId="2" fillId="9" borderId="9" xfId="28" applyNumberFormat="1" applyFill="1" applyBorder="1"/>
    <xf numFmtId="0" fontId="52" fillId="9" borderId="0" xfId="0" applyFont="1" applyFill="1" applyBorder="1" applyAlignment="1">
      <alignment vertical="top" wrapText="1"/>
    </xf>
    <xf numFmtId="0" fontId="3" fillId="8" borderId="1" xfId="28" applyFont="1" applyFill="1" applyBorder="1" applyAlignment="1">
      <alignment horizontal="center" vertical="center" wrapText="1"/>
    </xf>
    <xf numFmtId="0" fontId="2" fillId="8" borderId="1" xfId="28" applyFont="1" applyFill="1" applyBorder="1" applyAlignment="1">
      <alignment horizontal="center" vertical="center" wrapText="1" shrinkToFit="1"/>
    </xf>
    <xf numFmtId="0" fontId="2" fillId="8" borderId="1" xfId="28" applyFont="1" applyFill="1" applyBorder="1" applyAlignment="1">
      <alignment horizontal="center" vertical="center" wrapText="1"/>
    </xf>
    <xf numFmtId="0" fontId="2" fillId="8" borderId="1" xfId="28" applyFill="1" applyBorder="1" applyAlignment="1">
      <alignment horizontal="center" vertical="center" wrapText="1"/>
    </xf>
    <xf numFmtId="0" fontId="2" fillId="8" borderId="0" xfId="28" applyFill="1" applyAlignment="1">
      <alignment horizontal="center" vertical="center"/>
    </xf>
    <xf numFmtId="0" fontId="2" fillId="8" borderId="0" xfId="28" applyFont="1" applyFill="1" applyBorder="1" applyAlignment="1">
      <alignment horizontal="center" vertical="center" wrapText="1"/>
    </xf>
    <xf numFmtId="0" fontId="2" fillId="8" borderId="0" xfId="28" applyFont="1" applyFill="1" applyBorder="1" applyAlignment="1">
      <alignment horizontal="right" wrapText="1"/>
    </xf>
    <xf numFmtId="0" fontId="2" fillId="8" borderId="1" xfId="28" applyFont="1" applyFill="1" applyBorder="1" applyAlignment="1">
      <alignment horizontal="right" vertical="center" wrapText="1"/>
    </xf>
    <xf numFmtId="0" fontId="2" fillId="8" borderId="0" xfId="28" applyFont="1" applyFill="1" applyBorder="1" applyAlignment="1">
      <alignment horizontal="right" vertical="center" wrapText="1"/>
    </xf>
    <xf numFmtId="0" fontId="2" fillId="8" borderId="3" xfId="28" applyFont="1" applyFill="1" applyBorder="1" applyAlignment="1">
      <alignment horizontal="right" vertical="center" wrapText="1"/>
    </xf>
    <xf numFmtId="0" fontId="2" fillId="8" borderId="0" xfId="28" applyFill="1" applyAlignment="1">
      <alignment horizontal="right" wrapText="1"/>
    </xf>
    <xf numFmtId="9" fontId="54" fillId="9" borderId="0" xfId="28" applyNumberFormat="1" applyFont="1" applyFill="1" applyBorder="1"/>
    <xf numFmtId="164" fontId="54" fillId="9" borderId="1" xfId="31" applyNumberFormat="1" applyFont="1" applyFill="1" applyBorder="1"/>
    <xf numFmtId="9" fontId="54" fillId="9" borderId="0" xfId="31" applyFont="1" applyFill="1" applyBorder="1" applyAlignment="1">
      <alignment horizontal="right"/>
    </xf>
    <xf numFmtId="164" fontId="54" fillId="9" borderId="1" xfId="31" applyNumberFormat="1" applyFont="1" applyFill="1" applyBorder="1" applyAlignment="1">
      <alignment horizontal="right"/>
    </xf>
    <xf numFmtId="9" fontId="54" fillId="9" borderId="0" xfId="31" applyFont="1" applyFill="1" applyBorder="1"/>
    <xf numFmtId="9" fontId="54" fillId="9" borderId="1" xfId="31" applyNumberFormat="1" applyFont="1" applyFill="1" applyBorder="1"/>
    <xf numFmtId="9" fontId="54" fillId="9" borderId="1" xfId="31" applyFont="1" applyFill="1" applyBorder="1" applyAlignment="1">
      <alignment horizontal="right"/>
    </xf>
    <xf numFmtId="164" fontId="54" fillId="9" borderId="0" xfId="31" applyNumberFormat="1" applyFont="1" applyFill="1" applyBorder="1" applyAlignment="1">
      <alignment horizontal="right"/>
    </xf>
    <xf numFmtId="3" fontId="2" fillId="8" borderId="0" xfId="28" applyNumberFormat="1" applyFill="1"/>
    <xf numFmtId="164" fontId="54" fillId="9" borderId="0" xfId="31" applyNumberFormat="1" applyFont="1" applyFill="1" applyBorder="1"/>
    <xf numFmtId="9" fontId="54" fillId="9" borderId="0" xfId="31" applyNumberFormat="1" applyFont="1" applyFill="1" applyBorder="1"/>
    <xf numFmtId="0" fontId="34" fillId="8" borderId="0" xfId="28" applyFont="1" applyFill="1"/>
    <xf numFmtId="0" fontId="34" fillId="9" borderId="0" xfId="27" applyNumberFormat="1" applyFont="1" applyFill="1" applyBorder="1"/>
    <xf numFmtId="9" fontId="51" fillId="0" borderId="0" xfId="31" applyFont="1" applyFill="1" applyBorder="1" applyAlignment="1">
      <alignment horizontal="right"/>
    </xf>
    <xf numFmtId="0" fontId="55" fillId="8" borderId="0" xfId="28" applyFont="1" applyFill="1"/>
    <xf numFmtId="9" fontId="55" fillId="8" borderId="0" xfId="28" applyNumberFormat="1" applyFont="1" applyFill="1"/>
    <xf numFmtId="1" fontId="55" fillId="8" borderId="0" xfId="28" applyNumberFormat="1" applyFont="1" applyFill="1"/>
    <xf numFmtId="9" fontId="55" fillId="8" borderId="0" xfId="31" applyFont="1" applyFill="1"/>
    <xf numFmtId="0" fontId="55" fillId="8" borderId="0" xfId="28" applyNumberFormat="1" applyFont="1" applyFill="1"/>
    <xf numFmtId="3" fontId="2" fillId="0" borderId="0" xfId="28" applyNumberFormat="1" applyFont="1" applyFill="1" applyBorder="1" applyAlignment="1">
      <alignment vertical="top" wrapText="1"/>
    </xf>
    <xf numFmtId="3" fontId="9" fillId="8" borderId="0" xfId="28" applyNumberFormat="1" applyFont="1" applyFill="1"/>
    <xf numFmtId="0" fontId="56" fillId="8" borderId="0" xfId="28" applyFont="1" applyFill="1" applyBorder="1" applyAlignment="1">
      <alignment vertical="top" wrapText="1"/>
    </xf>
    <xf numFmtId="0" fontId="57" fillId="8" borderId="0" xfId="28" applyFont="1" applyFill="1" applyBorder="1"/>
    <xf numFmtId="0" fontId="9" fillId="8" borderId="0" xfId="28" applyFont="1" applyFill="1" applyBorder="1" applyAlignment="1">
      <alignment horizontal="left"/>
    </xf>
    <xf numFmtId="0" fontId="9" fillId="8" borderId="0" xfId="28" applyFont="1" applyFill="1" applyAlignment="1">
      <alignment horizontal="left" vertical="center"/>
    </xf>
    <xf numFmtId="0" fontId="9" fillId="8" borderId="0" xfId="28" applyFont="1" applyFill="1" applyAlignment="1">
      <alignment vertical="top"/>
    </xf>
    <xf numFmtId="0" fontId="9" fillId="8" borderId="0" xfId="28" applyFont="1" applyFill="1" applyBorder="1" applyAlignment="1">
      <alignment vertical="top"/>
    </xf>
    <xf numFmtId="0" fontId="2" fillId="8" borderId="0" xfId="28" applyFont="1" applyFill="1" applyBorder="1"/>
    <xf numFmtId="9" fontId="2" fillId="8" borderId="0" xfId="31" applyFill="1"/>
    <xf numFmtId="0" fontId="55" fillId="8" borderId="0" xfId="28" applyFont="1" applyFill="1" applyBorder="1"/>
    <xf numFmtId="49" fontId="2" fillId="9" borderId="1" xfId="28" applyNumberFormat="1" applyFill="1" applyBorder="1"/>
    <xf numFmtId="3" fontId="34" fillId="9" borderId="1" xfId="28" applyNumberFormat="1" applyFont="1" applyFill="1" applyBorder="1"/>
    <xf numFmtId="3" fontId="34" fillId="9" borderId="1" xfId="28" applyNumberFormat="1" applyFont="1" applyFill="1" applyBorder="1" applyAlignment="1">
      <alignment horizontal="right"/>
    </xf>
    <xf numFmtId="3" fontId="34" fillId="9" borderId="1" xfId="28" applyNumberFormat="1" applyFont="1" applyFill="1" applyBorder="1" applyAlignment="1">
      <alignment vertical="top" wrapText="1"/>
    </xf>
    <xf numFmtId="49" fontId="2" fillId="9" borderId="0" xfId="28" applyNumberFormat="1" applyFill="1" applyBorder="1"/>
    <xf numFmtId="3" fontId="34" fillId="9" borderId="0" xfId="28" applyNumberFormat="1" applyFont="1" applyFill="1" applyBorder="1" applyAlignment="1">
      <alignment vertical="top" wrapText="1"/>
    </xf>
    <xf numFmtId="3" fontId="2" fillId="9" borderId="0" xfId="28" applyNumberFormat="1" applyFill="1"/>
    <xf numFmtId="9" fontId="51" fillId="9" borderId="0" xfId="28" applyNumberFormat="1" applyFont="1" applyFill="1"/>
    <xf numFmtId="0" fontId="2" fillId="9" borderId="0" xfId="28" applyNumberFormat="1" applyFont="1" applyFill="1" applyBorder="1" applyAlignment="1">
      <alignment horizontal="left"/>
    </xf>
    <xf numFmtId="49" fontId="2" fillId="9" borderId="0" xfId="28" quotePrefix="1" applyNumberFormat="1" applyFont="1" applyFill="1" applyBorder="1"/>
    <xf numFmtId="49" fontId="34" fillId="9" borderId="0" xfId="28" applyNumberFormat="1" applyFont="1" applyFill="1" applyBorder="1"/>
    <xf numFmtId="0" fontId="34" fillId="9" borderId="0" xfId="28" quotePrefix="1" applyNumberFormat="1" applyFont="1" applyFill="1" applyBorder="1" applyAlignment="1">
      <alignment horizontal="left"/>
    </xf>
    <xf numFmtId="9" fontId="51" fillId="9" borderId="0" xfId="28" applyNumberFormat="1" applyFont="1" applyFill="1" applyBorder="1"/>
    <xf numFmtId="0" fontId="2" fillId="9" borderId="0" xfId="0" applyFont="1" applyFill="1" applyBorder="1" applyAlignment="1">
      <alignment horizontal="right"/>
    </xf>
    <xf numFmtId="9" fontId="54" fillId="9" borderId="9" xfId="28" applyNumberFormat="1" applyFont="1" applyFill="1" applyBorder="1"/>
    <xf numFmtId="164" fontId="54" fillId="9" borderId="9" xfId="31" applyNumberFormat="1" applyFont="1" applyFill="1" applyBorder="1"/>
    <xf numFmtId="9" fontId="54" fillId="9" borderId="9" xfId="31" applyFont="1" applyFill="1" applyBorder="1" applyAlignment="1">
      <alignment horizontal="right"/>
    </xf>
    <xf numFmtId="164" fontId="54" fillId="9" borderId="9" xfId="31" applyNumberFormat="1" applyFont="1" applyFill="1" applyBorder="1" applyAlignment="1">
      <alignment horizontal="right"/>
    </xf>
    <xf numFmtId="0" fontId="34" fillId="9" borderId="9" xfId="27" applyNumberFormat="1" applyFont="1" applyFill="1" applyBorder="1"/>
    <xf numFmtId="9" fontId="51" fillId="9" borderId="9" xfId="28" applyNumberFormat="1" applyFont="1" applyFill="1" applyBorder="1"/>
    <xf numFmtId="9" fontId="54" fillId="9" borderId="9" xfId="31" applyFont="1" applyFill="1" applyBorder="1"/>
    <xf numFmtId="9" fontId="54" fillId="9" borderId="9" xfId="31" applyNumberFormat="1" applyFont="1" applyFill="1" applyBorder="1"/>
    <xf numFmtId="0" fontId="2" fillId="9" borderId="9" xfId="0" applyFont="1" applyFill="1" applyBorder="1" applyAlignment="1">
      <alignment horizontal="right"/>
    </xf>
    <xf numFmtId="3" fontId="2" fillId="9" borderId="9" xfId="27" applyNumberFormat="1" applyFill="1" applyBorder="1"/>
    <xf numFmtId="0" fontId="2" fillId="8" borderId="1" xfId="28" applyFill="1" applyBorder="1" applyAlignment="1">
      <alignment vertical="center" wrapText="1"/>
    </xf>
    <xf numFmtId="0" fontId="2" fillId="8" borderId="3" xfId="28" applyFill="1" applyBorder="1" applyAlignment="1">
      <alignment horizontal="right" vertical="center" wrapText="1"/>
    </xf>
    <xf numFmtId="0" fontId="2" fillId="8" borderId="0" xfId="28" applyFill="1" applyBorder="1" applyAlignment="1">
      <alignment horizontal="right" vertical="center" wrapText="1"/>
    </xf>
    <xf numFmtId="166" fontId="34" fillId="9" borderId="0" xfId="5" applyNumberFormat="1" applyFont="1" applyFill="1" applyBorder="1"/>
    <xf numFmtId="1" fontId="34" fillId="9" borderId="0" xfId="28" applyNumberFormat="1" applyFont="1" applyFill="1" applyBorder="1" applyAlignment="1">
      <alignment vertical="top" wrapText="1"/>
    </xf>
    <xf numFmtId="0" fontId="34" fillId="9" borderId="0" xfId="28" applyFont="1" applyFill="1" applyBorder="1" applyAlignment="1">
      <alignment vertical="top" wrapText="1"/>
    </xf>
    <xf numFmtId="0" fontId="9" fillId="8" borderId="0" xfId="28" applyFont="1" applyFill="1" applyBorder="1" applyAlignment="1"/>
    <xf numFmtId="0" fontId="9" fillId="8" borderId="0" xfId="28" applyFont="1" applyFill="1" applyAlignment="1"/>
    <xf numFmtId="1" fontId="9" fillId="8" borderId="0" xfId="28" applyNumberFormat="1" applyFont="1" applyFill="1" applyAlignment="1"/>
    <xf numFmtId="0" fontId="8" fillId="8" borderId="0" xfId="28" applyFont="1" applyFill="1" applyAlignment="1"/>
    <xf numFmtId="0" fontId="2" fillId="8" borderId="0" xfId="28" applyFont="1" applyFill="1" applyAlignment="1"/>
    <xf numFmtId="1" fontId="2" fillId="8" borderId="0" xfId="28" applyNumberFormat="1" applyFill="1"/>
    <xf numFmtId="0" fontId="2" fillId="9" borderId="1" xfId="28" applyFont="1" applyFill="1" applyBorder="1" applyAlignment="1">
      <alignment horizontal="left"/>
    </xf>
    <xf numFmtId="1" fontId="2" fillId="9" borderId="0" xfId="28" applyNumberFormat="1" applyFont="1" applyFill="1" applyBorder="1" applyAlignment="1">
      <alignment vertical="top" wrapText="1"/>
    </xf>
    <xf numFmtId="166" fontId="2" fillId="9" borderId="0" xfId="5" applyNumberFormat="1" applyFont="1" applyFill="1" applyBorder="1"/>
    <xf numFmtId="0" fontId="2" fillId="9" borderId="0" xfId="28" applyFont="1" applyFill="1" applyBorder="1" applyAlignment="1">
      <alignment vertical="top" wrapText="1"/>
    </xf>
    <xf numFmtId="0" fontId="2" fillId="9" borderId="0" xfId="28" applyFont="1" applyFill="1" applyBorder="1" applyAlignment="1">
      <alignment horizontal="left"/>
    </xf>
    <xf numFmtId="166" fontId="2" fillId="9" borderId="0" xfId="5" applyNumberFormat="1" applyFont="1" applyFill="1" applyBorder="1" applyAlignment="1"/>
    <xf numFmtId="0" fontId="34" fillId="9" borderId="0" xfId="28" applyFont="1" applyFill="1" applyBorder="1" applyAlignment="1">
      <alignment horizontal="left"/>
    </xf>
    <xf numFmtId="0" fontId="3" fillId="8" borderId="0" xfId="28" applyFont="1" applyFill="1" applyAlignment="1">
      <alignment horizontal="left" vertical="top"/>
    </xf>
    <xf numFmtId="0" fontId="2" fillId="8" borderId="0" xfId="28" applyFont="1" applyFill="1" applyAlignment="1">
      <alignment vertical="center" wrapText="1"/>
    </xf>
    <xf numFmtId="0" fontId="2" fillId="8" borderId="0" xfId="28" applyFont="1" applyFill="1" applyBorder="1" applyAlignment="1">
      <alignment horizontal="left" vertical="top" wrapText="1"/>
    </xf>
    <xf numFmtId="3" fontId="2" fillId="8" borderId="0" xfId="28" applyNumberFormat="1" applyFont="1" applyFill="1" applyBorder="1" applyAlignment="1">
      <alignment horizontal="right" vertical="top"/>
    </xf>
    <xf numFmtId="0" fontId="2" fillId="8" borderId="1" xfId="28" applyFont="1" applyFill="1" applyBorder="1" applyAlignment="1">
      <alignment vertical="top"/>
    </xf>
    <xf numFmtId="0" fontId="2" fillId="0" borderId="1" xfId="27" applyBorder="1" applyAlignment="1">
      <alignment horizontal="center" vertical="center"/>
    </xf>
    <xf numFmtId="0" fontId="51" fillId="8" borderId="0" xfId="28" applyFont="1" applyFill="1" applyAlignment="1">
      <alignment vertical="top"/>
    </xf>
    <xf numFmtId="0" fontId="2" fillId="8" borderId="12" xfId="28" applyFont="1" applyFill="1" applyBorder="1" applyAlignment="1">
      <alignment horizontal="center" vertical="center" wrapText="1"/>
    </xf>
    <xf numFmtId="0" fontId="2" fillId="8" borderId="0" xfId="28" applyFill="1" applyAlignment="1">
      <alignment vertical="top"/>
    </xf>
    <xf numFmtId="0" fontId="2" fillId="8" borderId="10" xfId="28" applyFont="1" applyFill="1" applyBorder="1" applyAlignment="1">
      <alignment horizontal="left" vertical="top" wrapText="1"/>
    </xf>
    <xf numFmtId="0" fontId="2" fillId="0" borderId="0" xfId="28" applyFill="1" applyBorder="1"/>
    <xf numFmtId="9" fontId="51" fillId="0" borderId="0" xfId="31" applyFont="1" applyFill="1" applyBorder="1" applyAlignment="1">
      <alignment horizontal="right" vertical="top" wrapText="1"/>
    </xf>
    <xf numFmtId="0" fontId="2" fillId="0" borderId="0" xfId="28" applyFill="1" applyBorder="1" applyAlignment="1">
      <alignment vertical="top"/>
    </xf>
    <xf numFmtId="0" fontId="2" fillId="9" borderId="0" xfId="28" applyFill="1" applyBorder="1" applyAlignment="1">
      <alignment vertical="top"/>
    </xf>
    <xf numFmtId="0" fontId="2" fillId="9" borderId="11" xfId="28" applyFont="1" applyFill="1" applyBorder="1" applyAlignment="1">
      <alignment horizontal="left" vertical="top" wrapText="1"/>
    </xf>
    <xf numFmtId="0" fontId="2" fillId="9" borderId="11" xfId="28" applyFont="1" applyFill="1" applyBorder="1" applyAlignment="1">
      <alignment horizontal="left" vertical="top"/>
    </xf>
    <xf numFmtId="0" fontId="2" fillId="8" borderId="0" xfId="28" applyFill="1" applyBorder="1" applyAlignment="1">
      <alignment vertical="top"/>
    </xf>
    <xf numFmtId="9" fontId="2" fillId="8" borderId="0" xfId="28" applyNumberFormat="1" applyFill="1"/>
    <xf numFmtId="9" fontId="2" fillId="8" borderId="0" xfId="28" applyNumberFormat="1" applyFill="1" applyBorder="1"/>
    <xf numFmtId="9" fontId="2" fillId="8" borderId="0" xfId="31" applyNumberFormat="1" applyFill="1"/>
    <xf numFmtId="166" fontId="2" fillId="0" borderId="0" xfId="3" applyNumberFormat="1" applyFont="1" applyFill="1" applyBorder="1" applyAlignment="1">
      <alignment vertical="top"/>
    </xf>
    <xf numFmtId="10" fontId="2" fillId="8" borderId="0" xfId="28" applyNumberFormat="1" applyFill="1"/>
    <xf numFmtId="2" fontId="2" fillId="8" borderId="0" xfId="28" applyNumberFormat="1" applyFill="1" applyBorder="1"/>
    <xf numFmtId="166" fontId="2" fillId="8" borderId="0" xfId="28" applyNumberFormat="1" applyFill="1"/>
    <xf numFmtId="166" fontId="2" fillId="8" borderId="0" xfId="28" applyNumberFormat="1" applyFill="1" applyBorder="1"/>
    <xf numFmtId="2" fontId="2" fillId="8" borderId="0" xfId="28" applyNumberFormat="1" applyFill="1"/>
    <xf numFmtId="3" fontId="2" fillId="9" borderId="0" xfId="28" applyNumberFormat="1" applyFill="1" applyAlignment="1">
      <alignment vertical="top"/>
    </xf>
    <xf numFmtId="3" fontId="2" fillId="9" borderId="0" xfId="3" applyNumberFormat="1" applyFont="1" applyFill="1" applyBorder="1" applyAlignment="1">
      <alignment vertical="top"/>
    </xf>
    <xf numFmtId="3" fontId="2" fillId="9" borderId="0" xfId="28" applyNumberFormat="1" applyFill="1" applyBorder="1" applyAlignment="1">
      <alignment vertical="top"/>
    </xf>
    <xf numFmtId="0" fontId="2" fillId="9" borderId="3" xfId="27" applyFont="1" applyFill="1" applyBorder="1" applyAlignment="1">
      <alignment horizontal="right" vertical="center" wrapText="1"/>
    </xf>
    <xf numFmtId="0" fontId="2" fillId="9" borderId="0" xfId="0" applyFont="1" applyFill="1" applyBorder="1" applyAlignment="1">
      <alignment horizontal="left"/>
    </xf>
    <xf numFmtId="165" fontId="0" fillId="9" borderId="0" xfId="0" applyNumberFormat="1" applyFill="1" applyBorder="1"/>
    <xf numFmtId="165" fontId="2" fillId="9" borderId="0" xfId="0" applyNumberFormat="1" applyFont="1" applyFill="1" applyBorder="1" applyAlignment="1">
      <alignment horizontal="right"/>
    </xf>
    <xf numFmtId="3" fontId="34" fillId="9" borderId="9" xfId="27" applyNumberFormat="1" applyFont="1" applyFill="1" applyBorder="1"/>
    <xf numFmtId="165" fontId="0" fillId="9" borderId="9" xfId="0" applyNumberFormat="1" applyFill="1" applyBorder="1"/>
    <xf numFmtId="165" fontId="2" fillId="9" borderId="9" xfId="0" applyNumberFormat="1" applyFont="1" applyFill="1" applyBorder="1" applyAlignment="1">
      <alignment horizontal="right"/>
    </xf>
    <xf numFmtId="3" fontId="35" fillId="9" borderId="9" xfId="27" applyNumberFormat="1" applyFont="1" applyFill="1" applyBorder="1"/>
    <xf numFmtId="0" fontId="2" fillId="9" borderId="0" xfId="0" applyFont="1" applyFill="1" applyBorder="1" applyAlignment="1">
      <alignment horizontal="left"/>
    </xf>
    <xf numFmtId="0" fontId="2" fillId="9" borderId="0" xfId="0" applyFont="1" applyFill="1" applyBorder="1" applyAlignment="1">
      <alignment horizontal="left"/>
    </xf>
    <xf numFmtId="3" fontId="2" fillId="9" borderId="0" xfId="28" applyNumberFormat="1" applyFont="1" applyFill="1" applyBorder="1" applyAlignment="1">
      <alignment vertical="top" wrapText="1"/>
    </xf>
    <xf numFmtId="9" fontId="2" fillId="9" borderId="0" xfId="31" applyFont="1" applyFill="1" applyAlignment="1">
      <alignment horizontal="left"/>
    </xf>
    <xf numFmtId="3" fontId="2" fillId="9" borderId="0" xfId="27" applyNumberFormat="1" applyFont="1" applyFill="1" applyBorder="1" applyAlignment="1">
      <alignment horizontal="right"/>
    </xf>
    <xf numFmtId="169" fontId="2" fillId="9" borderId="0" xfId="27" applyNumberFormat="1" applyFont="1" applyFill="1" applyBorder="1" applyAlignment="1">
      <alignment horizontal="right"/>
    </xf>
    <xf numFmtId="3" fontId="3" fillId="9" borderId="0" xfId="27" applyNumberFormat="1" applyFont="1" applyFill="1" applyBorder="1" applyAlignment="1">
      <alignment horizontal="right"/>
    </xf>
    <xf numFmtId="0" fontId="2" fillId="9" borderId="0" xfId="0" applyFont="1" applyFill="1" applyBorder="1" applyAlignment="1">
      <alignment horizontal="left"/>
    </xf>
    <xf numFmtId="0" fontId="2" fillId="9" borderId="0" xfId="0" applyFont="1" applyFill="1" applyAlignment="1">
      <alignment vertical="top" wrapText="1"/>
    </xf>
    <xf numFmtId="0" fontId="2" fillId="9" borderId="0" xfId="27" applyFont="1" applyFill="1" applyAlignment="1">
      <alignment horizontal="left" wrapText="1"/>
    </xf>
    <xf numFmtId="0" fontId="2" fillId="9" borderId="0" xfId="30" applyFont="1" applyFill="1" applyAlignment="1">
      <alignment vertical="top" wrapText="1"/>
    </xf>
    <xf numFmtId="0" fontId="6" fillId="9" borderId="0" xfId="0" applyFont="1" applyFill="1" applyAlignment="1">
      <alignment horizontal="left" vertical="top" wrapText="1"/>
    </xf>
    <xf numFmtId="3" fontId="2" fillId="8" borderId="0" xfId="28" applyNumberFormat="1" applyFill="1" applyBorder="1" applyAlignment="1">
      <alignment vertical="top"/>
    </xf>
    <xf numFmtId="0" fontId="2" fillId="9" borderId="0" xfId="0" applyFont="1" applyFill="1" applyAlignment="1">
      <alignment wrapText="1"/>
    </xf>
    <xf numFmtId="3" fontId="2" fillId="9" borderId="9" xfId="28" applyNumberFormat="1" applyFill="1" applyBorder="1" applyAlignment="1"/>
    <xf numFmtId="3" fontId="2" fillId="9" borderId="9" xfId="3" applyNumberFormat="1" applyFont="1" applyFill="1" applyBorder="1" applyAlignment="1"/>
    <xf numFmtId="3" fontId="34" fillId="9" borderId="9" xfId="28" applyNumberFormat="1" applyFont="1" applyFill="1" applyBorder="1" applyAlignment="1">
      <alignment wrapText="1"/>
    </xf>
    <xf numFmtId="1" fontId="34" fillId="9" borderId="9" xfId="28" applyNumberFormat="1" applyFont="1" applyFill="1" applyBorder="1" applyAlignment="1">
      <alignment wrapText="1"/>
    </xf>
    <xf numFmtId="166" fontId="34" fillId="9" borderId="9" xfId="5" applyNumberFormat="1" applyFont="1" applyFill="1" applyBorder="1" applyAlignment="1"/>
    <xf numFmtId="0" fontId="34" fillId="9" borderId="9" xfId="28" applyFont="1" applyFill="1" applyBorder="1" applyAlignment="1">
      <alignment wrapText="1"/>
    </xf>
    <xf numFmtId="0" fontId="9" fillId="8" borderId="0" xfId="28" applyFont="1" applyFill="1" applyBorder="1" applyAlignment="1">
      <alignment horizontal="left" vertical="center"/>
    </xf>
    <xf numFmtId="0" fontId="9" fillId="8" borderId="0" xfId="28" applyFont="1" applyFill="1" applyAlignment="1">
      <alignment vertical="center"/>
    </xf>
    <xf numFmtId="0" fontId="9" fillId="8" borderId="0" xfId="28" applyFont="1" applyFill="1" applyAlignment="1">
      <alignment vertical="center" wrapText="1"/>
    </xf>
    <xf numFmtId="0" fontId="9" fillId="8" borderId="0" xfId="28" applyFont="1" applyFill="1" applyBorder="1" applyAlignment="1">
      <alignment vertical="center"/>
    </xf>
    <xf numFmtId="0" fontId="9" fillId="8" borderId="0" xfId="28" applyFont="1" applyFill="1" applyAlignment="1">
      <alignment horizontal="right" vertical="center"/>
    </xf>
    <xf numFmtId="0" fontId="9" fillId="9" borderId="0" xfId="28" applyFont="1" applyFill="1" applyAlignment="1">
      <alignment vertical="center"/>
    </xf>
    <xf numFmtId="0" fontId="2" fillId="9" borderId="0" xfId="0" applyFont="1" applyFill="1" applyBorder="1" applyAlignment="1">
      <alignment horizontal="left" wrapText="1"/>
    </xf>
    <xf numFmtId="0" fontId="2" fillId="9" borderId="0" xfId="0" applyFont="1" applyFill="1" applyAlignment="1">
      <alignment vertical="top" wrapText="1"/>
    </xf>
    <xf numFmtId="0" fontId="2" fillId="9" borderId="0" xfId="0" applyFont="1" applyFill="1" applyAlignment="1">
      <alignment horizontal="left" wrapText="1"/>
    </xf>
    <xf numFmtId="0" fontId="12" fillId="9" borderId="0" xfId="7" applyFill="1" applyAlignment="1" applyProtection="1">
      <alignment horizontal="left"/>
    </xf>
    <xf numFmtId="0" fontId="25" fillId="9" borderId="0" xfId="0" applyFont="1" applyFill="1" applyAlignment="1">
      <alignment wrapText="1"/>
    </xf>
    <xf numFmtId="0" fontId="2" fillId="9" borderId="0" xfId="0" applyFont="1" applyFill="1" applyAlignment="1">
      <alignment wrapText="1"/>
    </xf>
    <xf numFmtId="0" fontId="12" fillId="9" borderId="0" xfId="7" applyFill="1" applyAlignment="1" applyProtection="1"/>
    <xf numFmtId="0" fontId="25" fillId="9" borderId="0" xfId="0" applyFont="1" applyFill="1" applyAlignment="1">
      <alignment vertical="top" wrapText="1"/>
    </xf>
    <xf numFmtId="0" fontId="25" fillId="9" borderId="0" xfId="0" applyFont="1" applyFill="1" applyAlignment="1">
      <alignment horizontal="left"/>
    </xf>
    <xf numFmtId="0" fontId="6" fillId="9" borderId="0" xfId="0" applyFont="1" applyFill="1" applyBorder="1" applyAlignment="1">
      <alignment horizontal="left" wrapText="1"/>
    </xf>
    <xf numFmtId="0" fontId="2" fillId="9" borderId="0" xfId="0" applyFont="1" applyFill="1" applyAlignment="1">
      <alignment horizontal="left" vertical="top" wrapText="1"/>
    </xf>
    <xf numFmtId="0" fontId="3" fillId="9" borderId="4" xfId="0" applyFont="1" applyFill="1" applyBorder="1" applyAlignment="1">
      <alignment horizontal="left" vertical="center"/>
    </xf>
    <xf numFmtId="0" fontId="3" fillId="9" borderId="5" xfId="0" applyFont="1" applyFill="1" applyBorder="1" applyAlignment="1">
      <alignment horizontal="left" vertical="center"/>
    </xf>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center" vertical="center"/>
    </xf>
    <xf numFmtId="0" fontId="59" fillId="9" borderId="0" xfId="0" applyFont="1" applyFill="1" applyAlignment="1">
      <alignment horizontal="left" vertical="top" wrapText="1"/>
    </xf>
    <xf numFmtId="0" fontId="59" fillId="0" borderId="0" xfId="0" applyFont="1" applyAlignment="1">
      <alignment horizontal="left" vertical="top" wrapText="1"/>
    </xf>
    <xf numFmtId="0" fontId="3" fillId="9" borderId="3" xfId="0" applyFont="1" applyFill="1" applyBorder="1" applyAlignment="1">
      <alignment horizontal="center" wrapText="1"/>
    </xf>
    <xf numFmtId="0" fontId="3" fillId="0" borderId="3" xfId="0" applyFont="1" applyBorder="1" applyAlignment="1">
      <alignment horizontal="center" wrapText="1"/>
    </xf>
    <xf numFmtId="0" fontId="3" fillId="9" borderId="7" xfId="0" applyFont="1" applyFill="1" applyBorder="1" applyAlignment="1">
      <alignment horizontal="right" vertical="center" wrapText="1"/>
    </xf>
    <xf numFmtId="0" fontId="0" fillId="0" borderId="2" xfId="0" applyBorder="1" applyAlignment="1"/>
    <xf numFmtId="0" fontId="3" fillId="0" borderId="7" xfId="0" applyFont="1" applyFill="1" applyBorder="1" applyAlignment="1">
      <alignment horizontal="right" vertical="center" wrapText="1"/>
    </xf>
    <xf numFmtId="0" fontId="0" fillId="0" borderId="2" xfId="0" applyBorder="1" applyAlignment="1">
      <alignment wrapText="1"/>
    </xf>
    <xf numFmtId="0" fontId="2" fillId="9" borderId="0" xfId="27" applyFont="1" applyFill="1" applyBorder="1" applyAlignment="1">
      <alignment horizontal="left" wrapText="1"/>
    </xf>
    <xf numFmtId="0" fontId="2" fillId="9" borderId="0" xfId="27" applyFont="1" applyFill="1" applyAlignment="1">
      <alignment horizontal="left" wrapText="1"/>
    </xf>
    <xf numFmtId="0" fontId="2" fillId="9" borderId="0" xfId="27" applyFont="1" applyFill="1" applyAlignment="1">
      <alignment wrapText="1"/>
    </xf>
    <xf numFmtId="0" fontId="3" fillId="9" borderId="3" xfId="27" applyFont="1" applyFill="1" applyBorder="1" applyAlignment="1">
      <alignment vertical="center"/>
    </xf>
    <xf numFmtId="0" fontId="3" fillId="9" borderId="3" xfId="27" applyFont="1" applyFill="1" applyBorder="1" applyAlignment="1">
      <alignment horizontal="left" vertical="center"/>
    </xf>
    <xf numFmtId="0" fontId="3" fillId="9" borderId="3" xfId="27" applyFont="1" applyFill="1" applyBorder="1" applyAlignment="1">
      <alignment horizontal="center" vertical="center"/>
    </xf>
    <xf numFmtId="0" fontId="2" fillId="9" borderId="3" xfId="27" applyFont="1" applyFill="1" applyBorder="1" applyAlignment="1">
      <alignment horizontal="center" vertical="center"/>
    </xf>
    <xf numFmtId="1" fontId="3" fillId="9" borderId="3" xfId="27" applyNumberFormat="1" applyFont="1" applyFill="1" applyBorder="1" applyAlignment="1">
      <alignment horizontal="right" vertical="center" wrapText="1"/>
    </xf>
    <xf numFmtId="0" fontId="2" fillId="9" borderId="3" xfId="27" applyFont="1" applyFill="1" applyBorder="1" applyAlignment="1">
      <alignment horizontal="right" vertical="center" wrapText="1"/>
    </xf>
    <xf numFmtId="0" fontId="2" fillId="9" borderId="0" xfId="30" applyFont="1" applyFill="1" applyAlignment="1">
      <alignment horizontal="left" vertical="top" wrapText="1"/>
    </xf>
    <xf numFmtId="0" fontId="2" fillId="9" borderId="0" xfId="0" applyFont="1" applyFill="1" applyBorder="1" applyAlignment="1">
      <alignment vertical="top" wrapText="1"/>
    </xf>
    <xf numFmtId="0" fontId="2" fillId="9" borderId="0" xfId="30" applyFont="1" applyFill="1" applyAlignment="1">
      <alignment vertical="top"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xf numFmtId="1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7" fillId="9" borderId="1" xfId="0" applyFont="1" applyFill="1" applyBorder="1" applyAlignment="1">
      <alignment horizontal="right" vertical="center" wrapText="1"/>
    </xf>
    <xf numFmtId="0" fontId="2" fillId="9" borderId="0" xfId="0" applyFont="1" applyFill="1" applyBorder="1" applyAlignment="1">
      <alignment horizontal="right" vertical="center" wrapText="1"/>
    </xf>
    <xf numFmtId="0" fontId="2" fillId="9" borderId="2" xfId="0" applyFont="1" applyFill="1" applyBorder="1" applyAlignment="1">
      <alignment horizontal="right" vertical="center" wrapText="1"/>
    </xf>
    <xf numFmtId="0" fontId="2" fillId="9" borderId="3" xfId="0" applyFont="1" applyFill="1" applyBorder="1" applyAlignment="1">
      <alignment horizontal="center" wrapText="1"/>
    </xf>
    <xf numFmtId="0" fontId="6" fillId="9" borderId="0" xfId="0" applyFont="1" applyFill="1" applyAlignment="1">
      <alignment horizontal="left" vertical="top" wrapText="1"/>
    </xf>
    <xf numFmtId="0" fontId="2" fillId="9" borderId="0" xfId="0" applyFont="1" applyFill="1" applyBorder="1" applyAlignment="1">
      <alignment horizontal="left" vertical="top"/>
    </xf>
    <xf numFmtId="0" fontId="0" fillId="9" borderId="0" xfId="0" applyFill="1" applyBorder="1" applyAlignment="1">
      <alignment horizontal="left" vertical="top"/>
    </xf>
    <xf numFmtId="0" fontId="0" fillId="9" borderId="0" xfId="0" applyFill="1" applyAlignment="1">
      <alignment vertical="top"/>
    </xf>
    <xf numFmtId="0" fontId="2" fillId="9" borderId="0" xfId="25" applyFont="1" applyFill="1" applyAlignment="1">
      <alignment horizontal="left" vertical="top" wrapText="1"/>
    </xf>
    <xf numFmtId="0" fontId="34" fillId="9" borderId="0" xfId="25" applyFont="1" applyFill="1" applyAlignment="1">
      <alignment horizontal="left" wrapText="1"/>
    </xf>
    <xf numFmtId="0" fontId="2" fillId="9" borderId="0" xfId="25" applyFont="1" applyFill="1" applyAlignment="1">
      <alignment horizontal="left" wrapText="1"/>
    </xf>
    <xf numFmtId="0" fontId="3" fillId="9" borderId="4" xfId="25" applyFont="1" applyFill="1" applyBorder="1" applyAlignment="1">
      <alignment horizontal="left" vertical="center"/>
    </xf>
    <xf numFmtId="0" fontId="3" fillId="9" borderId="5" xfId="25" applyFont="1" applyFill="1" applyBorder="1" applyAlignment="1">
      <alignment horizontal="left" vertical="center"/>
    </xf>
    <xf numFmtId="0" fontId="3" fillId="9" borderId="6" xfId="25" applyFont="1" applyFill="1" applyBorder="1" applyAlignment="1">
      <alignment horizontal="center" vertical="center" wrapText="1"/>
    </xf>
    <xf numFmtId="0" fontId="3" fillId="9" borderId="6" xfId="25" applyFont="1" applyFill="1" applyBorder="1" applyAlignment="1">
      <alignment horizontal="center" vertical="center"/>
    </xf>
    <xf numFmtId="0" fontId="3" fillId="9" borderId="4" xfId="25" applyFont="1" applyFill="1" applyBorder="1" applyAlignment="1">
      <alignment horizontal="right" vertical="center" wrapText="1"/>
    </xf>
    <xf numFmtId="0" fontId="3" fillId="9" borderId="5" xfId="25" applyFont="1" applyFill="1" applyBorder="1" applyAlignment="1">
      <alignment horizontal="right" vertical="center" wrapText="1"/>
    </xf>
    <xf numFmtId="0" fontId="3" fillId="9" borderId="1" xfId="25" applyFont="1" applyFill="1" applyBorder="1" applyAlignment="1">
      <alignment horizontal="right" vertical="center" wrapText="1"/>
    </xf>
    <xf numFmtId="0" fontId="2" fillId="9" borderId="2" xfId="25" applyFont="1" applyFill="1" applyBorder="1" applyAlignment="1">
      <alignment horizontal="right" vertical="center" wrapText="1"/>
    </xf>
    <xf numFmtId="0" fontId="2" fillId="9" borderId="0" xfId="25" applyFont="1" applyFill="1" applyAlignment="1">
      <alignment vertical="top" wrapText="1"/>
    </xf>
    <xf numFmtId="0" fontId="6" fillId="9" borderId="0" xfId="25" applyFont="1" applyFill="1" applyAlignment="1">
      <alignment horizontal="left" vertical="top" wrapText="1"/>
    </xf>
    <xf numFmtId="2" fontId="3" fillId="8" borderId="7" xfId="28" applyNumberFormat="1" applyFont="1" applyFill="1" applyBorder="1" applyAlignment="1">
      <alignment horizontal="right" vertical="center" wrapText="1"/>
    </xf>
    <xf numFmtId="2" fontId="3" fillId="8" borderId="0" xfId="28" applyNumberFormat="1" applyFont="1" applyFill="1" applyBorder="1" applyAlignment="1">
      <alignment horizontal="right" vertical="center" wrapText="1"/>
    </xf>
    <xf numFmtId="0" fontId="9" fillId="8" borderId="0" xfId="28" applyFont="1" applyFill="1" applyBorder="1" applyAlignment="1">
      <alignment horizontal="left" vertical="center" wrapText="1" shrinkToFit="1"/>
    </xf>
    <xf numFmtId="0" fontId="36" fillId="9" borderId="0" xfId="27" applyFont="1" applyFill="1" applyBorder="1" applyAlignment="1">
      <alignment horizontal="center" vertical="center" wrapText="1"/>
    </xf>
    <xf numFmtId="0" fontId="3" fillId="8" borderId="7" xfId="28" applyFont="1" applyFill="1" applyBorder="1" applyAlignment="1">
      <alignment horizontal="right" vertical="center" wrapText="1"/>
    </xf>
    <xf numFmtId="0" fontId="3" fillId="8" borderId="8" xfId="28" applyFont="1" applyFill="1" applyBorder="1" applyAlignment="1">
      <alignment horizontal="right" vertical="center" wrapText="1"/>
    </xf>
    <xf numFmtId="0" fontId="3" fillId="8" borderId="3" xfId="28" applyFont="1" applyFill="1" applyBorder="1" applyAlignment="1">
      <alignment horizontal="center" vertical="center" wrapText="1"/>
    </xf>
    <xf numFmtId="2" fontId="3" fillId="8" borderId="8" xfId="28" applyNumberFormat="1" applyFont="1" applyFill="1" applyBorder="1" applyAlignment="1">
      <alignment horizontal="right" vertical="center" wrapText="1"/>
    </xf>
    <xf numFmtId="0" fontId="9" fillId="8" borderId="0" xfId="28" applyFont="1" applyFill="1" applyAlignment="1">
      <alignment vertical="top" wrapText="1"/>
    </xf>
    <xf numFmtId="0" fontId="2" fillId="0" borderId="0" xfId="28" applyAlignment="1">
      <alignment vertical="top" wrapText="1"/>
    </xf>
    <xf numFmtId="0" fontId="9" fillId="8" borderId="0" xfId="28" applyNumberFormat="1" applyFont="1" applyFill="1" applyAlignment="1">
      <alignment horizontal="left" wrapText="1"/>
    </xf>
    <xf numFmtId="0" fontId="2" fillId="0" borderId="0" xfId="28" applyAlignment="1">
      <alignment wrapText="1"/>
    </xf>
    <xf numFmtId="0" fontId="3" fillId="8" borderId="1" xfId="28" applyFont="1" applyFill="1" applyBorder="1" applyAlignment="1">
      <alignment horizontal="right" vertical="center" wrapText="1"/>
    </xf>
    <xf numFmtId="0" fontId="3" fillId="8" borderId="8" xfId="28" applyFont="1" applyFill="1" applyBorder="1" applyAlignment="1">
      <alignment horizontal="center" vertical="center" wrapText="1"/>
    </xf>
    <xf numFmtId="0" fontId="2" fillId="8" borderId="0" xfId="28" applyFont="1" applyFill="1" applyBorder="1" applyAlignment="1">
      <alignment horizontal="right" vertical="center" wrapText="1"/>
    </xf>
    <xf numFmtId="0" fontId="2" fillId="8" borderId="0" xfId="28" applyFont="1" applyFill="1" applyBorder="1" applyAlignment="1">
      <alignment horizontal="right" wrapText="1"/>
    </xf>
    <xf numFmtId="0" fontId="2" fillId="8" borderId="1" xfId="28" applyFont="1" applyFill="1" applyBorder="1" applyAlignment="1">
      <alignment horizontal="right" vertical="center" wrapText="1"/>
    </xf>
    <xf numFmtId="9" fontId="3" fillId="8" borderId="3" xfId="31" applyFont="1" applyFill="1" applyBorder="1" applyAlignment="1">
      <alignment horizontal="center" vertical="center" wrapText="1"/>
    </xf>
    <xf numFmtId="0" fontId="3" fillId="8" borderId="1" xfId="28" applyFont="1" applyFill="1" applyBorder="1" applyAlignment="1">
      <alignment vertical="center" wrapText="1"/>
    </xf>
    <xf numFmtId="0" fontId="3" fillId="8" borderId="0" xfId="28" applyFont="1" applyFill="1" applyBorder="1" applyAlignment="1">
      <alignment vertical="center" wrapText="1"/>
    </xf>
    <xf numFmtId="0" fontId="3" fillId="8" borderId="3" xfId="28" applyFont="1" applyFill="1" applyBorder="1" applyAlignment="1">
      <alignment horizontal="center" vertical="center" wrapText="1" shrinkToFit="1"/>
    </xf>
    <xf numFmtId="0" fontId="2" fillId="8" borderId="3" xfId="28" applyFont="1" applyFill="1" applyBorder="1" applyAlignment="1">
      <alignment horizontal="center" vertical="center" wrapText="1" shrinkToFit="1"/>
    </xf>
    <xf numFmtId="0" fontId="2" fillId="8" borderId="3" xfId="28" applyFont="1" applyFill="1" applyBorder="1" applyAlignment="1">
      <alignment horizontal="center" vertical="center" wrapText="1"/>
    </xf>
    <xf numFmtId="0" fontId="3" fillId="8" borderId="1" xfId="28" applyFont="1" applyFill="1" applyBorder="1" applyAlignment="1">
      <alignment horizontal="center" vertical="center" wrapText="1"/>
    </xf>
    <xf numFmtId="0" fontId="9" fillId="8" borderId="0" xfId="28" applyFont="1" applyFill="1" applyAlignment="1">
      <alignment wrapText="1"/>
    </xf>
    <xf numFmtId="0" fontId="2" fillId="8" borderId="0" xfId="28" applyFill="1" applyAlignment="1">
      <alignment wrapText="1"/>
    </xf>
    <xf numFmtId="0" fontId="2" fillId="8" borderId="0" xfId="28" applyFont="1" applyFill="1" applyAlignment="1">
      <alignment horizontal="left" wrapText="1"/>
    </xf>
    <xf numFmtId="2" fontId="3" fillId="8" borderId="1" xfId="28" applyNumberFormat="1" applyFont="1" applyFill="1" applyBorder="1" applyAlignment="1">
      <alignment vertical="center" wrapText="1"/>
    </xf>
    <xf numFmtId="2" fontId="3" fillId="8" borderId="0" xfId="28" applyNumberFormat="1" applyFont="1" applyFill="1" applyBorder="1" applyAlignment="1">
      <alignment vertical="center" wrapText="1"/>
    </xf>
    <xf numFmtId="0" fontId="2" fillId="8" borderId="0" xfId="28" applyFont="1" applyFill="1" applyAlignment="1">
      <alignment horizontal="left" vertical="center" wrapText="1"/>
    </xf>
    <xf numFmtId="0" fontId="3" fillId="8" borderId="3" xfId="28" applyFont="1" applyFill="1" applyBorder="1" applyAlignment="1">
      <alignment horizontal="center" vertical="center"/>
    </xf>
    <xf numFmtId="0" fontId="2" fillId="0" borderId="3" xfId="27" applyBorder="1" applyAlignment="1">
      <alignment horizontal="center" vertical="center"/>
    </xf>
  </cellXfs>
  <cellStyles count="39">
    <cellStyle name="Comma" xfId="1" builtinId="3"/>
    <cellStyle name="Comma 2" xfId="2"/>
    <cellStyle name="Comma 2 2" xfId="3"/>
    <cellStyle name="Comma 3" xfId="4"/>
    <cellStyle name="Comma 4" xfId="5"/>
    <cellStyle name="Euro" xfId="6"/>
    <cellStyle name="Hyperlink" xfId="7" builtinId="8"/>
    <cellStyle name="Hyperlink 2" xfId="8"/>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 5" xfId="38"/>
    <cellStyle name="Normal_Sheet1" xfId="29"/>
    <cellStyle name="Normal_Table 2.7 - Legal representation" xfId="30"/>
    <cellStyle name="Normal_Warrants" xfId="37"/>
    <cellStyle name="Percent" xfId="31" builtinId="5"/>
    <cellStyle name="Percent 2" xfId="32"/>
    <cellStyle name="Percent 2 2" xfId="33"/>
    <cellStyle name="Percent 3" xfId="34"/>
    <cellStyle name="Percent_Civil Court Statistics Bulletin (version 1) 2" xfId="35"/>
    <cellStyle name="Refdb standard" xfId="36"/>
  </cellStyles>
  <dxfs count="9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mortgage-and-landlord-possession-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3"/>
  <sheetViews>
    <sheetView showGridLines="0" tabSelected="1" zoomScale="85" zoomScaleNormal="85" workbookViewId="0">
      <selection activeCell="B2" sqref="B2"/>
    </sheetView>
  </sheetViews>
  <sheetFormatPr defaultColWidth="9.109375" defaultRowHeight="13.2" x14ac:dyDescent="0.25"/>
  <cols>
    <col min="1" max="1" width="10.5546875" style="2" customWidth="1"/>
    <col min="2" max="2" width="145.6640625" style="3" customWidth="1"/>
    <col min="3" max="16384" width="9.109375" style="1"/>
  </cols>
  <sheetData>
    <row r="1" spans="1:16" ht="15.6" x14ac:dyDescent="0.3">
      <c r="A1" s="85" t="s">
        <v>69</v>
      </c>
      <c r="B1" s="10" t="s">
        <v>26</v>
      </c>
      <c r="C1" s="21"/>
      <c r="D1" s="21"/>
      <c r="E1" s="21"/>
      <c r="F1" s="21"/>
      <c r="G1" s="11"/>
      <c r="H1" s="11"/>
      <c r="I1" s="11"/>
      <c r="J1" s="4"/>
      <c r="K1" s="4"/>
      <c r="L1" s="4"/>
      <c r="M1" s="4"/>
      <c r="N1" s="4"/>
      <c r="O1" s="4"/>
      <c r="P1" s="4"/>
    </row>
    <row r="2" spans="1:16" ht="13.8" x14ac:dyDescent="0.25">
      <c r="A2" s="7"/>
      <c r="B2" s="7"/>
      <c r="C2" s="21"/>
      <c r="D2" s="21"/>
      <c r="E2" s="21"/>
      <c r="F2" s="21"/>
      <c r="G2" s="11"/>
      <c r="H2" s="11"/>
      <c r="I2" s="11"/>
      <c r="J2" s="4"/>
      <c r="K2" s="4"/>
      <c r="L2" s="4"/>
      <c r="M2" s="4"/>
      <c r="N2" s="4"/>
      <c r="O2" s="4"/>
      <c r="P2" s="4"/>
    </row>
    <row r="3" spans="1:16" ht="17.399999999999999" x14ac:dyDescent="0.3">
      <c r="A3" s="16" t="s">
        <v>25</v>
      </c>
      <c r="B3" s="5"/>
      <c r="C3" s="11"/>
      <c r="D3" s="11"/>
      <c r="E3" s="11"/>
      <c r="F3" s="11"/>
      <c r="G3" s="11"/>
      <c r="H3" s="11"/>
      <c r="I3" s="11"/>
      <c r="J3" s="4"/>
      <c r="K3" s="4"/>
      <c r="L3" s="4"/>
      <c r="M3" s="4"/>
      <c r="N3" s="4"/>
      <c r="O3" s="4"/>
      <c r="P3" s="4"/>
    </row>
    <row r="4" spans="1:16" ht="9" customHeight="1" x14ac:dyDescent="0.3">
      <c r="A4" s="6"/>
      <c r="B4" s="5"/>
      <c r="C4" s="4"/>
      <c r="D4" s="4"/>
      <c r="E4" s="4"/>
      <c r="F4" s="4"/>
      <c r="G4" s="4"/>
      <c r="H4" s="4"/>
      <c r="I4" s="4"/>
      <c r="J4" s="4"/>
      <c r="K4" s="4"/>
      <c r="L4" s="4"/>
      <c r="M4" s="4"/>
      <c r="N4" s="4"/>
      <c r="O4" s="4"/>
      <c r="P4" s="4"/>
    </row>
    <row r="5" spans="1:16" ht="28.5" customHeight="1" x14ac:dyDescent="0.25">
      <c r="A5" s="17">
        <v>1.1000000000000001</v>
      </c>
      <c r="B5" s="13" t="s">
        <v>209</v>
      </c>
      <c r="C5" s="20"/>
      <c r="D5" s="20"/>
      <c r="E5" s="20"/>
      <c r="F5" s="20"/>
      <c r="G5" s="20"/>
      <c r="H5" s="4"/>
      <c r="I5" s="4"/>
      <c r="J5" s="4"/>
      <c r="K5" s="4"/>
      <c r="L5" s="4"/>
      <c r="M5" s="4"/>
      <c r="N5" s="4"/>
      <c r="O5" s="4"/>
      <c r="P5" s="4"/>
    </row>
    <row r="6" spans="1:16" ht="36.75" customHeight="1" x14ac:dyDescent="0.25">
      <c r="A6" s="17">
        <v>1.2</v>
      </c>
      <c r="B6" s="14" t="s">
        <v>210</v>
      </c>
      <c r="C6" s="20"/>
      <c r="D6" s="20"/>
      <c r="E6" s="20"/>
      <c r="F6" s="20"/>
      <c r="G6" s="20"/>
      <c r="H6" s="20"/>
      <c r="I6" s="20"/>
      <c r="J6" s="20"/>
      <c r="K6" s="20"/>
      <c r="L6" s="20"/>
      <c r="M6" s="20"/>
      <c r="N6" s="20"/>
      <c r="O6" s="20"/>
      <c r="P6" s="20"/>
    </row>
    <row r="7" spans="1:16" ht="27" customHeight="1" x14ac:dyDescent="0.25">
      <c r="A7" s="17">
        <v>1.3</v>
      </c>
      <c r="B7" s="14" t="s">
        <v>211</v>
      </c>
      <c r="C7" s="20"/>
      <c r="D7" s="20"/>
      <c r="E7" s="20"/>
      <c r="F7" s="20"/>
      <c r="G7" s="20"/>
      <c r="H7" s="20"/>
      <c r="I7" s="20"/>
      <c r="J7" s="20"/>
      <c r="K7" s="4"/>
      <c r="L7" s="4"/>
      <c r="M7" s="4"/>
      <c r="N7" s="4"/>
      <c r="O7" s="4"/>
      <c r="P7" s="4"/>
    </row>
    <row r="8" spans="1:16" ht="28.5" customHeight="1" x14ac:dyDescent="0.25">
      <c r="A8" s="17">
        <v>1.4</v>
      </c>
      <c r="B8" s="14" t="s">
        <v>212</v>
      </c>
      <c r="C8" s="4"/>
      <c r="D8" s="4"/>
      <c r="E8" s="4"/>
      <c r="F8" s="4"/>
      <c r="G8" s="4"/>
      <c r="H8" s="4"/>
      <c r="I8" s="4"/>
      <c r="J8" s="4"/>
      <c r="K8" s="4"/>
      <c r="L8" s="4"/>
      <c r="M8" s="4"/>
      <c r="N8" s="4"/>
      <c r="O8" s="4"/>
      <c r="P8" s="4"/>
    </row>
    <row r="9" spans="1:16" ht="32.25" customHeight="1" x14ac:dyDescent="0.25">
      <c r="A9" s="17">
        <v>1.5</v>
      </c>
      <c r="B9" s="14" t="s">
        <v>213</v>
      </c>
      <c r="C9" s="4"/>
      <c r="D9" s="4"/>
      <c r="E9" s="4"/>
      <c r="F9" s="4"/>
      <c r="G9" s="4"/>
      <c r="H9" s="4"/>
      <c r="I9" s="4"/>
      <c r="J9" s="4"/>
      <c r="K9" s="4"/>
      <c r="L9" s="4"/>
      <c r="M9" s="4"/>
      <c r="N9" s="4"/>
      <c r="O9" s="4"/>
      <c r="P9" s="4"/>
    </row>
    <row r="10" spans="1:16" ht="32.25" customHeight="1" x14ac:dyDescent="0.25">
      <c r="A10" s="17">
        <v>1.6</v>
      </c>
      <c r="B10" s="14" t="s">
        <v>214</v>
      </c>
      <c r="C10" s="22"/>
      <c r="D10" s="22"/>
      <c r="E10" s="22"/>
      <c r="F10" s="22"/>
      <c r="G10" s="22"/>
      <c r="H10" s="18"/>
      <c r="I10" s="18"/>
      <c r="J10" s="19"/>
      <c r="K10" s="4"/>
      <c r="L10" s="4"/>
      <c r="M10" s="4"/>
      <c r="N10" s="4"/>
      <c r="O10" s="4"/>
      <c r="P10" s="4"/>
    </row>
    <row r="11" spans="1:16" ht="32.25" customHeight="1" x14ac:dyDescent="0.25">
      <c r="A11" s="17">
        <v>1.7</v>
      </c>
      <c r="B11" s="293" t="s">
        <v>215</v>
      </c>
      <c r="C11" s="22"/>
      <c r="D11" s="22"/>
      <c r="E11" s="22"/>
      <c r="F11" s="22"/>
      <c r="G11" s="22"/>
      <c r="H11" s="18"/>
      <c r="I11" s="18"/>
      <c r="J11" s="19"/>
      <c r="K11" s="4"/>
      <c r="L11" s="4"/>
      <c r="M11" s="4"/>
      <c r="N11" s="4"/>
      <c r="O11" s="4"/>
      <c r="P11" s="4"/>
    </row>
    <row r="12" spans="1:16" ht="32.25" customHeight="1" x14ac:dyDescent="0.25">
      <c r="A12" s="17">
        <v>1.8</v>
      </c>
      <c r="B12" s="293" t="s">
        <v>216</v>
      </c>
      <c r="C12" s="22"/>
      <c r="D12" s="22"/>
      <c r="E12" s="22"/>
      <c r="F12" s="22"/>
      <c r="G12" s="22"/>
      <c r="H12" s="18"/>
      <c r="I12" s="18"/>
      <c r="J12" s="19"/>
      <c r="K12" s="4"/>
      <c r="L12" s="4"/>
      <c r="M12" s="4"/>
      <c r="N12" s="4"/>
      <c r="O12" s="4"/>
      <c r="P12" s="4"/>
    </row>
    <row r="13" spans="1:16" ht="32.25" customHeight="1" x14ac:dyDescent="0.25">
      <c r="A13" s="17"/>
      <c r="B13" s="293"/>
      <c r="C13" s="22"/>
      <c r="D13" s="22"/>
      <c r="E13" s="22"/>
      <c r="F13" s="22"/>
      <c r="G13" s="22"/>
      <c r="H13" s="18"/>
      <c r="I13" s="18"/>
      <c r="J13" s="19"/>
      <c r="K13" s="4"/>
      <c r="L13" s="4"/>
      <c r="M13" s="4"/>
      <c r="N13" s="4"/>
      <c r="O13" s="4"/>
      <c r="P13" s="4"/>
    </row>
    <row r="14" spans="1:16" ht="17.399999999999999" x14ac:dyDescent="0.25">
      <c r="A14" s="15" t="s">
        <v>34</v>
      </c>
      <c r="B14" s="8"/>
      <c r="C14" s="4"/>
      <c r="D14" s="4"/>
      <c r="E14" s="4"/>
      <c r="F14" s="4"/>
      <c r="G14" s="4"/>
      <c r="H14" s="4"/>
      <c r="I14" s="4"/>
      <c r="J14" s="4"/>
      <c r="K14" s="4"/>
      <c r="L14" s="4"/>
      <c r="M14" s="4"/>
      <c r="N14" s="4"/>
      <c r="O14" s="4"/>
      <c r="P14" s="4"/>
    </row>
    <row r="15" spans="1:16" ht="12" customHeight="1" x14ac:dyDescent="0.25">
      <c r="A15" s="9"/>
      <c r="B15" s="8"/>
      <c r="C15" s="4"/>
      <c r="D15" s="4"/>
      <c r="E15" s="4"/>
      <c r="F15" s="4"/>
      <c r="G15" s="4"/>
      <c r="H15" s="4"/>
      <c r="I15" s="4"/>
      <c r="J15" s="4"/>
      <c r="K15" s="4"/>
      <c r="L15" s="4"/>
      <c r="M15" s="4"/>
      <c r="N15" s="4"/>
      <c r="O15" s="4"/>
      <c r="P15" s="4"/>
    </row>
    <row r="16" spans="1:16" ht="31.2" customHeight="1" x14ac:dyDescent="0.25">
      <c r="A16" s="17" t="s">
        <v>35</v>
      </c>
      <c r="B16" s="12" t="s">
        <v>228</v>
      </c>
      <c r="C16" s="4"/>
      <c r="D16" s="4"/>
      <c r="E16" s="4"/>
      <c r="F16" s="4"/>
      <c r="G16" s="4"/>
      <c r="H16" s="4"/>
      <c r="I16" s="4"/>
      <c r="J16" s="4"/>
      <c r="K16" s="4"/>
      <c r="L16" s="4"/>
      <c r="M16" s="4"/>
      <c r="N16" s="4"/>
      <c r="O16" s="4"/>
      <c r="P16" s="4"/>
    </row>
    <row r="17" spans="1:16" ht="31.2" customHeight="1" x14ac:dyDescent="0.25">
      <c r="A17" s="17" t="s">
        <v>36</v>
      </c>
      <c r="B17" s="12" t="s">
        <v>229</v>
      </c>
      <c r="C17" s="4"/>
      <c r="D17" s="4"/>
      <c r="E17" s="4"/>
      <c r="F17" s="4"/>
      <c r="G17" s="4"/>
      <c r="H17" s="4"/>
      <c r="I17" s="4"/>
      <c r="J17" s="4"/>
      <c r="K17" s="4"/>
      <c r="L17" s="4"/>
      <c r="M17" s="4"/>
      <c r="N17" s="4"/>
      <c r="O17" s="4"/>
      <c r="P17" s="4"/>
    </row>
    <row r="18" spans="1:16" ht="31.2" customHeight="1" x14ac:dyDescent="0.25">
      <c r="A18" s="17" t="s">
        <v>37</v>
      </c>
      <c r="B18" s="174" t="s">
        <v>230</v>
      </c>
      <c r="C18" s="4"/>
      <c r="D18" s="4"/>
      <c r="E18" s="4"/>
      <c r="F18" s="4"/>
      <c r="G18" s="4"/>
      <c r="H18" s="4"/>
      <c r="I18" s="4"/>
      <c r="J18" s="4"/>
      <c r="K18" s="4"/>
      <c r="L18" s="4"/>
      <c r="M18" s="4"/>
      <c r="N18" s="4"/>
      <c r="O18" s="4"/>
      <c r="P18" s="4"/>
    </row>
    <row r="19" spans="1:16" ht="30" customHeight="1" x14ac:dyDescent="0.25">
      <c r="A19" s="17" t="s">
        <v>38</v>
      </c>
      <c r="B19" s="12" t="s">
        <v>231</v>
      </c>
      <c r="C19" s="4"/>
      <c r="D19" s="4"/>
      <c r="E19" s="4"/>
      <c r="F19" s="4"/>
      <c r="G19" s="4"/>
      <c r="H19" s="4"/>
      <c r="I19" s="4"/>
      <c r="J19" s="4"/>
      <c r="K19" s="4"/>
      <c r="L19" s="4"/>
      <c r="M19" s="4"/>
      <c r="N19" s="4"/>
      <c r="O19" s="4"/>
      <c r="P19" s="4"/>
    </row>
    <row r="20" spans="1:16" ht="14.4" customHeight="1" x14ac:dyDescent="0.25">
      <c r="A20" s="17"/>
      <c r="B20" s="12"/>
      <c r="C20" s="4"/>
      <c r="D20" s="4"/>
      <c r="E20" s="4"/>
      <c r="F20" s="4"/>
      <c r="G20" s="4"/>
      <c r="H20" s="4"/>
      <c r="I20" s="4"/>
      <c r="J20" s="4"/>
      <c r="K20" s="4"/>
      <c r="L20" s="4"/>
      <c r="M20" s="4"/>
      <c r="N20" s="4"/>
      <c r="O20" s="4"/>
      <c r="P20" s="4"/>
    </row>
    <row r="21" spans="1:16" ht="10.199999999999999" customHeight="1" x14ac:dyDescent="0.25">
      <c r="B21" s="119"/>
      <c r="C21" s="4"/>
      <c r="D21" s="4"/>
      <c r="E21" s="4"/>
      <c r="F21" s="4"/>
      <c r="G21" s="4"/>
      <c r="H21" s="4"/>
      <c r="I21" s="4"/>
      <c r="J21" s="4"/>
      <c r="K21" s="4"/>
      <c r="L21" s="4"/>
      <c r="M21" s="4"/>
      <c r="N21" s="4"/>
      <c r="O21" s="4"/>
      <c r="P21" s="4"/>
    </row>
    <row r="22" spans="1:16" s="34" customFormat="1" ht="20.25" customHeight="1" x14ac:dyDescent="0.25">
      <c r="A22" s="35"/>
      <c r="B22" s="36"/>
    </row>
    <row r="23" spans="1:16" s="34" customFormat="1" ht="27" customHeight="1" x14ac:dyDescent="0.25">
      <c r="A23" s="35"/>
      <c r="B23" s="36"/>
    </row>
  </sheetData>
  <phoneticPr fontId="10" type="noConvers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6" location="'2.1'!A1" display="Number of case applications for permission to apply for Judicial Review by topic, 2000-2014(Q1)"/>
    <hyperlink ref="B17" location="'2.2'!A1" display="Case Progression: number of Judicial Review cases that reach permission stage, oral renewal stage and final hearing by cases lodged"/>
    <hyperlink ref="B18" location="'2.3'!A1" display="Timeliness (in days) of Judicial Review cases started between 2000-2014(Q1) by stage reached"/>
    <hyperlink ref="B19"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11" location="'1.7'!A1" display="Warrants issued by type, England and Wales, yearly 2000 - 2017, quarterly Q1 2009 - Q2 2018 "/>
    <hyperlink ref="B12" location="'1.8'!A1" display="Warrants issued by type, England and Wales, yearly 2000 - 2017, quarterly Q1 2009 - Q2 2018 "/>
  </hyperlinks>
  <pageMargins left="0.74803149606299213" right="0.74803149606299213" top="0.98425196850393704" bottom="0.98425196850393704" header="0.51181102362204722" footer="0.51181102362204722"/>
  <pageSetup paperSize="9" scale="76" orientation="landscape" r:id="rId1"/>
  <headerFooter alignWithMargins="0">
    <oddFooter>&amp;CPage &amp;P</oddFooter>
  </headerFooter>
  <ignoredErrors>
    <ignoredError sqref="A16:A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6"/>
  <sheetViews>
    <sheetView showGridLines="0" zoomScale="80" zoomScaleNormal="80" workbookViewId="0">
      <pane ySplit="5" topLeftCell="A12" activePane="bottomLeft" state="frozen"/>
      <selection activeCell="B7" sqref="B7:B17"/>
      <selection pane="bottomLeft" activeCell="D33" sqref="D33"/>
    </sheetView>
  </sheetViews>
  <sheetFormatPr defaultColWidth="9.109375" defaultRowHeight="13.2" x14ac:dyDescent="0.25"/>
  <cols>
    <col min="1" max="1" width="21.33203125" style="373" customWidth="1"/>
    <col min="2" max="2" width="9.44140625" style="373" customWidth="1"/>
    <col min="3" max="3" width="7.33203125" style="373" bestFit="1" customWidth="1"/>
    <col min="4" max="4" width="13" style="341" customWidth="1"/>
    <col min="5" max="5" width="12.88671875" style="341" customWidth="1"/>
    <col min="6" max="6" width="13.33203125" style="341" customWidth="1"/>
    <col min="7" max="7" width="9.88671875" style="341" customWidth="1"/>
    <col min="8" max="8" width="11.109375" style="341" customWidth="1"/>
    <col min="9" max="9" width="15.44140625" style="341" customWidth="1"/>
    <col min="10" max="10" width="11.33203125" style="341" customWidth="1"/>
    <col min="11" max="11" width="9.109375" style="341"/>
    <col min="12" max="12" width="19" style="341" bestFit="1" customWidth="1"/>
    <col min="13" max="13" width="9.109375" style="341"/>
    <col min="14" max="14" width="17.6640625" style="341" bestFit="1" customWidth="1"/>
    <col min="15" max="16384" width="9.109375" style="341"/>
  </cols>
  <sheetData>
    <row r="1" spans="1:22" x14ac:dyDescent="0.25">
      <c r="A1" s="339" t="s">
        <v>139</v>
      </c>
      <c r="B1" s="339"/>
      <c r="C1" s="339"/>
      <c r="D1" s="339"/>
      <c r="E1" s="339"/>
      <c r="F1" s="339"/>
      <c r="G1" s="340"/>
      <c r="I1" s="342"/>
      <c r="J1" s="343" t="s">
        <v>28</v>
      </c>
    </row>
    <row r="2" spans="1:22" ht="15.6" x14ac:dyDescent="0.25">
      <c r="A2" s="344" t="s">
        <v>224</v>
      </c>
      <c r="B2" s="344"/>
      <c r="C2" s="344"/>
      <c r="D2" s="345"/>
      <c r="E2" s="345"/>
      <c r="F2" s="340"/>
      <c r="G2" s="342"/>
    </row>
    <row r="3" spans="1:22" x14ac:dyDescent="0.25">
      <c r="A3" s="346"/>
      <c r="B3" s="346"/>
      <c r="C3" s="346"/>
      <c r="D3" s="347"/>
      <c r="E3" s="347"/>
      <c r="F3" s="347"/>
      <c r="G3" s="347"/>
      <c r="H3" s="348"/>
    </row>
    <row r="4" spans="1:22" ht="25.5" customHeight="1" x14ac:dyDescent="0.25">
      <c r="A4" s="349" t="s">
        <v>13</v>
      </c>
      <c r="B4" s="605" t="s">
        <v>140</v>
      </c>
      <c r="C4" s="350"/>
      <c r="D4" s="607" t="s">
        <v>153</v>
      </c>
      <c r="E4" s="607"/>
      <c r="F4" s="605" t="s">
        <v>141</v>
      </c>
      <c r="G4" s="605" t="s">
        <v>142</v>
      </c>
      <c r="H4" s="605" t="s">
        <v>154</v>
      </c>
      <c r="I4" s="601" t="s">
        <v>143</v>
      </c>
      <c r="J4" s="601" t="s">
        <v>144</v>
      </c>
    </row>
    <row r="5" spans="1:22" ht="40.5" customHeight="1" x14ac:dyDescent="0.25">
      <c r="A5" s="351"/>
      <c r="B5" s="606"/>
      <c r="C5" s="352"/>
      <c r="D5" s="353" t="s">
        <v>145</v>
      </c>
      <c r="E5" s="354" t="s">
        <v>146</v>
      </c>
      <c r="F5" s="606"/>
      <c r="G5" s="606"/>
      <c r="H5" s="606"/>
      <c r="I5" s="608"/>
      <c r="J5" s="602"/>
      <c r="L5" s="374"/>
      <c r="M5" s="374"/>
      <c r="N5" s="374"/>
      <c r="O5" s="374"/>
      <c r="P5" s="374"/>
      <c r="Q5" s="374"/>
      <c r="R5" s="374"/>
    </row>
    <row r="6" spans="1:22" s="342" customFormat="1" ht="15" customHeight="1" x14ac:dyDescent="0.25">
      <c r="A6" s="379">
        <v>2000</v>
      </c>
      <c r="B6" s="380">
        <v>4238</v>
      </c>
      <c r="C6" s="360"/>
      <c r="D6" s="380">
        <v>2151</v>
      </c>
      <c r="E6" s="355" t="s">
        <v>116</v>
      </c>
      <c r="F6" s="355">
        <v>1727</v>
      </c>
      <c r="G6" s="355">
        <v>348</v>
      </c>
      <c r="H6" s="355">
        <v>12</v>
      </c>
      <c r="I6" s="355">
        <v>4235</v>
      </c>
      <c r="J6" s="356">
        <v>0.99929211892402081</v>
      </c>
      <c r="K6" s="357"/>
      <c r="L6" s="361"/>
      <c r="M6" s="361"/>
      <c r="N6" s="361"/>
      <c r="O6" s="361"/>
      <c r="P6" s="375"/>
      <c r="Q6" s="375"/>
      <c r="R6" s="375"/>
    </row>
    <row r="7" spans="1:22" ht="12.75" customHeight="1" x14ac:dyDescent="0.25">
      <c r="A7" s="381">
        <v>2001</v>
      </c>
      <c r="B7" s="360">
        <v>4722</v>
      </c>
      <c r="C7" s="360"/>
      <c r="D7" s="360">
        <v>2414</v>
      </c>
      <c r="E7" s="355" t="s">
        <v>116</v>
      </c>
      <c r="F7" s="355">
        <v>1956</v>
      </c>
      <c r="G7" s="355">
        <v>344</v>
      </c>
      <c r="H7" s="355">
        <v>8</v>
      </c>
      <c r="I7" s="355">
        <v>4720</v>
      </c>
      <c r="J7" s="356">
        <v>0.99957645065650147</v>
      </c>
      <c r="K7" s="357"/>
      <c r="L7" s="391"/>
      <c r="M7" s="391"/>
      <c r="N7" s="391"/>
      <c r="O7" s="361"/>
      <c r="P7" s="375"/>
      <c r="Q7" s="375"/>
      <c r="R7" s="391"/>
      <c r="S7" s="342"/>
      <c r="T7" s="342"/>
      <c r="U7" s="342"/>
      <c r="V7" s="342"/>
    </row>
    <row r="8" spans="1:22" ht="15" x14ac:dyDescent="0.25">
      <c r="A8" s="381">
        <v>2002</v>
      </c>
      <c r="B8" s="360">
        <v>5372</v>
      </c>
      <c r="C8" s="360"/>
      <c r="D8" s="365">
        <v>3281</v>
      </c>
      <c r="E8" s="359" t="s">
        <v>116</v>
      </c>
      <c r="F8" s="359">
        <v>1812</v>
      </c>
      <c r="G8" s="359">
        <v>276</v>
      </c>
      <c r="H8" s="359">
        <v>3</v>
      </c>
      <c r="I8" s="359">
        <v>5372</v>
      </c>
      <c r="J8" s="356">
        <v>1</v>
      </c>
      <c r="K8" s="357"/>
      <c r="L8" s="391"/>
      <c r="M8" s="391"/>
      <c r="N8" s="391"/>
      <c r="O8" s="361"/>
      <c r="P8" s="375"/>
      <c r="Q8" s="375"/>
      <c r="R8" s="391"/>
      <c r="S8" s="342"/>
      <c r="T8" s="342"/>
      <c r="U8" s="342"/>
      <c r="V8" s="342"/>
    </row>
    <row r="9" spans="1:22" ht="15" x14ac:dyDescent="0.25">
      <c r="A9" s="381">
        <v>2003</v>
      </c>
      <c r="B9" s="360">
        <v>5938</v>
      </c>
      <c r="C9" s="360"/>
      <c r="D9" s="365">
        <v>3845</v>
      </c>
      <c r="E9" s="359" t="s">
        <v>116</v>
      </c>
      <c r="F9" s="359">
        <v>1810</v>
      </c>
      <c r="G9" s="359">
        <v>282</v>
      </c>
      <c r="H9" s="359">
        <v>1</v>
      </c>
      <c r="I9" s="359">
        <v>5937</v>
      </c>
      <c r="J9" s="356">
        <v>0.99983159312899972</v>
      </c>
      <c r="K9" s="357"/>
      <c r="L9" s="391"/>
      <c r="M9" s="391"/>
      <c r="N9" s="391"/>
      <c r="O9" s="361"/>
      <c r="P9" s="375"/>
      <c r="Q9" s="375"/>
      <c r="R9" s="391"/>
      <c r="S9" s="342"/>
      <c r="T9" s="342"/>
      <c r="U9" s="342"/>
      <c r="V9" s="342"/>
    </row>
    <row r="10" spans="1:22" ht="15" x14ac:dyDescent="0.25">
      <c r="A10" s="381">
        <v>2004</v>
      </c>
      <c r="B10" s="360">
        <v>4200</v>
      </c>
      <c r="C10" s="360"/>
      <c r="D10" s="365">
        <v>2220</v>
      </c>
      <c r="E10" s="359" t="s">
        <v>116</v>
      </c>
      <c r="F10" s="359">
        <v>1666</v>
      </c>
      <c r="G10" s="359">
        <v>314</v>
      </c>
      <c r="H10" s="359" t="s">
        <v>116</v>
      </c>
      <c r="I10" s="359">
        <v>4197</v>
      </c>
      <c r="J10" s="356">
        <v>0.99928571428571433</v>
      </c>
      <c r="K10" s="357"/>
      <c r="L10" s="391"/>
      <c r="M10" s="391"/>
      <c r="N10" s="391"/>
      <c r="O10" s="361"/>
      <c r="P10" s="375"/>
      <c r="Q10" s="375"/>
      <c r="R10" s="391"/>
      <c r="S10" s="342"/>
      <c r="T10" s="342"/>
      <c r="U10" s="342"/>
      <c r="V10" s="342"/>
    </row>
    <row r="11" spans="1:22" ht="15" x14ac:dyDescent="0.25">
      <c r="A11" s="381">
        <v>2005</v>
      </c>
      <c r="B11" s="360">
        <v>5356</v>
      </c>
      <c r="C11" s="360"/>
      <c r="D11" s="365">
        <v>3139</v>
      </c>
      <c r="E11" s="359" t="s">
        <v>116</v>
      </c>
      <c r="F11" s="359">
        <v>1926</v>
      </c>
      <c r="G11" s="359">
        <v>291</v>
      </c>
      <c r="H11" s="359" t="s">
        <v>116</v>
      </c>
      <c r="I11" s="359">
        <v>5354</v>
      </c>
      <c r="J11" s="356">
        <v>0.99962658700522777</v>
      </c>
      <c r="K11" s="357"/>
      <c r="L11" s="391"/>
      <c r="M11" s="391"/>
      <c r="N11" s="391"/>
      <c r="O11" s="361"/>
      <c r="P11" s="375"/>
      <c r="Q11" s="375"/>
      <c r="R11" s="391"/>
      <c r="S11" s="342"/>
      <c r="T11" s="342"/>
      <c r="U11" s="342"/>
      <c r="V11" s="342"/>
    </row>
    <row r="12" spans="1:22" ht="15" x14ac:dyDescent="0.25">
      <c r="A12" s="381">
        <v>2006</v>
      </c>
      <c r="B12" s="360">
        <v>6421</v>
      </c>
      <c r="C12" s="360"/>
      <c r="D12" s="365">
        <v>4069</v>
      </c>
      <c r="E12" s="359" t="s">
        <v>116</v>
      </c>
      <c r="F12" s="359">
        <v>2036</v>
      </c>
      <c r="G12" s="359">
        <v>315</v>
      </c>
      <c r="H12" s="359">
        <v>1</v>
      </c>
      <c r="I12" s="359">
        <v>6421</v>
      </c>
      <c r="J12" s="356">
        <v>1</v>
      </c>
      <c r="K12" s="357"/>
      <c r="L12" s="391"/>
      <c r="M12" s="391"/>
      <c r="N12" s="391"/>
      <c r="O12" s="361"/>
      <c r="P12" s="375"/>
      <c r="Q12" s="375"/>
      <c r="R12" s="391"/>
      <c r="S12" s="342"/>
      <c r="T12" s="342"/>
      <c r="U12" s="342"/>
      <c r="V12" s="342"/>
    </row>
    <row r="13" spans="1:22" ht="15" x14ac:dyDescent="0.25">
      <c r="A13" s="381">
        <v>2007</v>
      </c>
      <c r="B13" s="360">
        <v>6685</v>
      </c>
      <c r="C13" s="360"/>
      <c r="D13" s="365">
        <v>4344</v>
      </c>
      <c r="E13" s="359" t="s">
        <v>116</v>
      </c>
      <c r="F13" s="359">
        <v>2030</v>
      </c>
      <c r="G13" s="359">
        <v>311</v>
      </c>
      <c r="H13" s="359" t="s">
        <v>116</v>
      </c>
      <c r="I13" s="359">
        <v>6681</v>
      </c>
      <c r="J13" s="356">
        <v>0.99955116696588864</v>
      </c>
      <c r="K13" s="357"/>
      <c r="L13" s="391"/>
      <c r="M13" s="391"/>
      <c r="N13" s="391"/>
      <c r="O13" s="361"/>
      <c r="P13" s="375"/>
      <c r="Q13" s="375"/>
      <c r="R13" s="391"/>
      <c r="S13" s="342"/>
      <c r="T13" s="342"/>
      <c r="U13" s="342"/>
      <c r="V13" s="342"/>
    </row>
    <row r="14" spans="1:22" ht="15" x14ac:dyDescent="0.25">
      <c r="A14" s="381">
        <v>2008</v>
      </c>
      <c r="B14" s="360">
        <v>7093</v>
      </c>
      <c r="C14" s="360"/>
      <c r="D14" s="365">
        <v>4609</v>
      </c>
      <c r="E14" s="359" t="s">
        <v>116</v>
      </c>
      <c r="F14" s="359">
        <v>2137</v>
      </c>
      <c r="G14" s="359">
        <v>346</v>
      </c>
      <c r="H14" s="359">
        <v>1</v>
      </c>
      <c r="I14" s="359">
        <v>7087</v>
      </c>
      <c r="J14" s="356">
        <v>0.99901311151839844</v>
      </c>
      <c r="K14" s="357"/>
      <c r="L14" s="391"/>
      <c r="M14" s="391"/>
      <c r="N14" s="391"/>
      <c r="O14" s="361"/>
      <c r="P14" s="375"/>
      <c r="Q14" s="375"/>
      <c r="R14" s="391"/>
      <c r="S14" s="342"/>
      <c r="T14" s="342"/>
      <c r="U14" s="342"/>
      <c r="V14" s="342"/>
    </row>
    <row r="15" spans="1:22" ht="12.75" customHeight="1" x14ac:dyDescent="0.25">
      <c r="A15" s="381">
        <v>2009</v>
      </c>
      <c r="B15" s="360">
        <v>9098</v>
      </c>
      <c r="C15" s="360"/>
      <c r="D15" s="365">
        <v>6650</v>
      </c>
      <c r="E15" s="359" t="s">
        <v>116</v>
      </c>
      <c r="F15" s="359">
        <v>2099</v>
      </c>
      <c r="G15" s="359">
        <v>345</v>
      </c>
      <c r="H15" s="359">
        <v>4</v>
      </c>
      <c r="I15" s="359">
        <v>9094</v>
      </c>
      <c r="J15" s="356">
        <v>0.99912068586502523</v>
      </c>
      <c r="K15" s="357"/>
      <c r="L15" s="391"/>
      <c r="M15" s="391"/>
      <c r="N15" s="391"/>
      <c r="O15" s="361"/>
      <c r="P15" s="375"/>
      <c r="Q15" s="375"/>
      <c r="R15" s="391"/>
      <c r="S15" s="342"/>
      <c r="T15" s="342"/>
      <c r="U15" s="342"/>
      <c r="V15" s="342"/>
    </row>
    <row r="16" spans="1:22" ht="15" x14ac:dyDescent="0.25">
      <c r="A16" s="381">
        <v>2010</v>
      </c>
      <c r="B16" s="360">
        <v>10551</v>
      </c>
      <c r="C16" s="360"/>
      <c r="D16" s="365">
        <v>8159</v>
      </c>
      <c r="E16" s="359" t="s">
        <v>116</v>
      </c>
      <c r="F16" s="359">
        <v>2025</v>
      </c>
      <c r="G16" s="359">
        <v>367</v>
      </c>
      <c r="H16" s="359" t="s">
        <v>116</v>
      </c>
      <c r="I16" s="359">
        <v>10548</v>
      </c>
      <c r="J16" s="356">
        <v>0.99962088901525925</v>
      </c>
      <c r="K16" s="357"/>
      <c r="L16" s="391"/>
      <c r="M16" s="391"/>
      <c r="N16" s="391"/>
      <c r="O16" s="361"/>
      <c r="P16" s="375"/>
      <c r="Q16" s="375"/>
      <c r="R16" s="391"/>
      <c r="S16" s="342"/>
      <c r="T16" s="342"/>
      <c r="U16" s="342"/>
      <c r="V16" s="342"/>
    </row>
    <row r="17" spans="1:22" ht="15.6" x14ac:dyDescent="0.25">
      <c r="A17" s="382" t="s">
        <v>155</v>
      </c>
      <c r="B17" s="360">
        <v>11360</v>
      </c>
      <c r="C17" s="360"/>
      <c r="D17" s="365">
        <v>8878</v>
      </c>
      <c r="E17" s="359" t="s">
        <v>116</v>
      </c>
      <c r="F17" s="359">
        <v>2117</v>
      </c>
      <c r="G17" s="359">
        <v>363</v>
      </c>
      <c r="H17" s="359">
        <v>2</v>
      </c>
      <c r="I17" s="359">
        <v>11360</v>
      </c>
      <c r="J17" s="356">
        <v>1</v>
      </c>
      <c r="K17" s="357"/>
      <c r="L17" s="391"/>
      <c r="M17" s="391"/>
      <c r="N17" s="391"/>
      <c r="O17" s="361"/>
      <c r="P17" s="375"/>
      <c r="Q17" s="375"/>
      <c r="R17" s="391"/>
      <c r="S17" s="342"/>
      <c r="T17" s="342"/>
      <c r="U17" s="342"/>
      <c r="V17" s="342"/>
    </row>
    <row r="18" spans="1:22" ht="15" x14ac:dyDescent="0.25">
      <c r="A18" s="381">
        <v>2012</v>
      </c>
      <c r="B18" s="360">
        <v>12429</v>
      </c>
      <c r="C18" s="360"/>
      <c r="D18" s="365">
        <v>9966</v>
      </c>
      <c r="E18" s="359" t="s">
        <v>116</v>
      </c>
      <c r="F18" s="359">
        <v>2079</v>
      </c>
      <c r="G18" s="359">
        <v>384</v>
      </c>
      <c r="H18" s="359" t="s">
        <v>116</v>
      </c>
      <c r="I18" s="359">
        <v>12420</v>
      </c>
      <c r="J18" s="356">
        <v>0.99911497304690644</v>
      </c>
      <c r="K18" s="357"/>
      <c r="L18" s="391"/>
      <c r="M18" s="391"/>
      <c r="N18" s="391"/>
      <c r="O18" s="361"/>
      <c r="P18" s="375"/>
      <c r="Q18" s="375"/>
      <c r="R18" s="391"/>
      <c r="S18" s="342"/>
      <c r="T18" s="342"/>
      <c r="U18" s="342"/>
      <c r="V18" s="342"/>
    </row>
    <row r="19" spans="1:22" ht="15.6" x14ac:dyDescent="0.25">
      <c r="A19" s="383" t="s">
        <v>156</v>
      </c>
      <c r="B19" s="360">
        <v>15592</v>
      </c>
      <c r="C19" s="360"/>
      <c r="D19" s="365">
        <v>13141</v>
      </c>
      <c r="E19" s="355">
        <v>3764</v>
      </c>
      <c r="F19" s="359">
        <v>2178</v>
      </c>
      <c r="G19" s="359">
        <v>273</v>
      </c>
      <c r="H19" s="359" t="s">
        <v>116</v>
      </c>
      <c r="I19" s="359">
        <v>15579</v>
      </c>
      <c r="J19" s="356">
        <v>0.99910216122619122</v>
      </c>
      <c r="K19" s="357"/>
      <c r="L19" s="391"/>
      <c r="M19" s="391"/>
      <c r="N19" s="391"/>
      <c r="O19" s="361"/>
      <c r="P19" s="375"/>
      <c r="Q19" s="375"/>
      <c r="R19" s="391"/>
      <c r="S19" s="342"/>
      <c r="T19" s="342"/>
      <c r="U19" s="342"/>
      <c r="V19" s="342"/>
    </row>
    <row r="20" spans="1:22" ht="15" x14ac:dyDescent="0.25">
      <c r="A20" s="384" t="s">
        <v>40</v>
      </c>
      <c r="B20" s="360">
        <v>4065</v>
      </c>
      <c r="C20" s="360"/>
      <c r="D20" s="365">
        <v>1900</v>
      </c>
      <c r="E20" s="355">
        <v>118</v>
      </c>
      <c r="F20" s="359">
        <v>1897</v>
      </c>
      <c r="G20" s="359">
        <v>268</v>
      </c>
      <c r="H20" s="359" t="s">
        <v>116</v>
      </c>
      <c r="I20" s="359">
        <v>4062</v>
      </c>
      <c r="J20" s="356">
        <v>0.99876998769987702</v>
      </c>
      <c r="K20" s="357"/>
      <c r="L20" s="391"/>
      <c r="M20" s="391"/>
      <c r="N20" s="391"/>
      <c r="O20" s="361"/>
      <c r="P20" s="375"/>
      <c r="Q20" s="375"/>
      <c r="R20" s="391"/>
      <c r="S20" s="342"/>
      <c r="T20" s="342"/>
      <c r="U20" s="342"/>
      <c r="V20" s="342"/>
    </row>
    <row r="21" spans="1:22" ht="15" x14ac:dyDescent="0.25">
      <c r="A21" s="384" t="s">
        <v>65</v>
      </c>
      <c r="B21" s="360">
        <v>4681</v>
      </c>
      <c r="C21" s="360"/>
      <c r="D21" s="365">
        <v>2668</v>
      </c>
      <c r="E21" s="355">
        <v>80</v>
      </c>
      <c r="F21" s="359">
        <v>1750</v>
      </c>
      <c r="G21" s="359">
        <v>262</v>
      </c>
      <c r="H21" s="359">
        <v>1</v>
      </c>
      <c r="I21" s="359">
        <v>4606</v>
      </c>
      <c r="J21" s="356">
        <v>0.98290963469344161</v>
      </c>
      <c r="K21" s="362"/>
      <c r="L21" s="391"/>
      <c r="M21" s="391"/>
      <c r="N21" s="391"/>
      <c r="O21" s="361"/>
      <c r="P21" s="361"/>
      <c r="Q21" s="375"/>
      <c r="R21" s="391"/>
      <c r="S21" s="342"/>
      <c r="T21" s="342"/>
      <c r="U21" s="342"/>
      <c r="V21" s="342"/>
    </row>
    <row r="22" spans="1:22" ht="15" x14ac:dyDescent="0.25">
      <c r="A22" s="363" t="s">
        <v>147</v>
      </c>
      <c r="B22" s="360">
        <v>4301</v>
      </c>
      <c r="C22" s="360"/>
      <c r="D22" s="365">
        <v>2484</v>
      </c>
      <c r="E22" s="355">
        <v>59</v>
      </c>
      <c r="F22" s="359">
        <v>1597</v>
      </c>
      <c r="G22" s="359">
        <v>220</v>
      </c>
      <c r="H22" s="359" t="s">
        <v>116</v>
      </c>
      <c r="I22" s="359">
        <v>4152</v>
      </c>
      <c r="J22" s="356">
        <v>0.96349686119507094</v>
      </c>
      <c r="K22" s="362"/>
      <c r="L22" s="391"/>
      <c r="M22" s="391"/>
      <c r="N22" s="391"/>
      <c r="O22" s="361"/>
      <c r="P22" s="375"/>
      <c r="Q22" s="375"/>
      <c r="R22" s="391"/>
      <c r="S22" s="342"/>
      <c r="T22" s="342"/>
      <c r="U22" s="342"/>
      <c r="V22" s="342"/>
    </row>
    <row r="23" spans="1:22" ht="15" x14ac:dyDescent="0.25">
      <c r="A23" s="363" t="s">
        <v>148</v>
      </c>
      <c r="B23" s="360">
        <v>4196</v>
      </c>
      <c r="C23" s="360"/>
      <c r="D23" s="365">
        <v>2258</v>
      </c>
      <c r="E23" s="355">
        <v>66</v>
      </c>
      <c r="F23" s="359">
        <v>1719</v>
      </c>
      <c r="G23" s="359">
        <v>219</v>
      </c>
      <c r="H23" s="359" t="s">
        <v>116</v>
      </c>
      <c r="I23" s="359">
        <v>3993</v>
      </c>
      <c r="J23" s="356">
        <v>0.94494756911344135</v>
      </c>
      <c r="K23" s="362"/>
      <c r="L23" s="391"/>
      <c r="M23" s="391"/>
      <c r="N23" s="391"/>
      <c r="O23" s="361"/>
      <c r="P23" s="375"/>
      <c r="Q23" s="375"/>
      <c r="R23" s="391"/>
      <c r="S23" s="342"/>
      <c r="T23" s="342"/>
      <c r="U23" s="342"/>
      <c r="V23" s="342"/>
    </row>
    <row r="24" spans="1:22" ht="15" x14ac:dyDescent="0.25">
      <c r="A24" s="363" t="s">
        <v>149</v>
      </c>
      <c r="B24" s="360">
        <v>3594</v>
      </c>
      <c r="C24" s="360"/>
      <c r="D24" s="365">
        <v>1801</v>
      </c>
      <c r="E24" s="355">
        <v>66</v>
      </c>
      <c r="F24" s="359">
        <v>1578</v>
      </c>
      <c r="G24" s="359">
        <v>209</v>
      </c>
      <c r="H24" s="359">
        <v>6</v>
      </c>
      <c r="I24" s="359">
        <v>3309</v>
      </c>
      <c r="J24" s="356">
        <v>0.88295802057269945</v>
      </c>
      <c r="K24" s="357"/>
      <c r="L24" s="391"/>
      <c r="M24" s="391"/>
      <c r="N24" s="391"/>
      <c r="O24" s="361"/>
      <c r="P24" s="375"/>
      <c r="Q24" s="375"/>
      <c r="R24" s="391"/>
      <c r="S24" s="342"/>
      <c r="T24" s="342"/>
      <c r="U24" s="342"/>
      <c r="V24" s="342"/>
    </row>
    <row r="25" spans="1:22" ht="19.2" customHeight="1" thickBot="1" x14ac:dyDescent="0.3">
      <c r="A25" s="385" t="s">
        <v>223</v>
      </c>
      <c r="B25" s="386">
        <v>2585</v>
      </c>
      <c r="C25" s="386"/>
      <c r="D25" s="387">
        <v>1271</v>
      </c>
      <c r="E25" s="388">
        <v>31</v>
      </c>
      <c r="F25" s="389">
        <v>1181</v>
      </c>
      <c r="G25" s="389">
        <v>121</v>
      </c>
      <c r="H25" s="389">
        <v>12</v>
      </c>
      <c r="I25" s="389">
        <v>1707</v>
      </c>
      <c r="J25" s="390">
        <v>0.66034816247582206</v>
      </c>
      <c r="K25" s="357"/>
      <c r="L25" s="391"/>
      <c r="M25" s="391"/>
      <c r="N25" s="391"/>
      <c r="O25" s="361"/>
      <c r="P25" s="375"/>
      <c r="Q25" s="375"/>
      <c r="R25" s="391"/>
      <c r="S25" s="342"/>
      <c r="T25" s="342"/>
      <c r="U25" s="342"/>
      <c r="V25" s="342"/>
    </row>
    <row r="26" spans="1:22" ht="20.399999999999999" customHeight="1" thickTop="1" x14ac:dyDescent="0.25">
      <c r="A26" s="366" t="s">
        <v>236</v>
      </c>
      <c r="B26" s="366"/>
      <c r="C26" s="366"/>
      <c r="D26" s="367"/>
      <c r="E26" s="367"/>
      <c r="F26" s="367"/>
      <c r="G26" s="367"/>
      <c r="H26" s="368"/>
      <c r="I26" s="368"/>
      <c r="J26" s="368"/>
    </row>
    <row r="27" spans="1:22" x14ac:dyDescent="0.25">
      <c r="A27" s="369"/>
      <c r="B27" s="370"/>
      <c r="C27" s="369"/>
      <c r="D27" s="367"/>
      <c r="E27" s="368"/>
      <c r="F27" s="368"/>
      <c r="G27" s="369"/>
      <c r="H27" s="369"/>
      <c r="I27" s="369"/>
      <c r="J27" s="369"/>
    </row>
    <row r="28" spans="1:22" ht="12.75" customHeight="1" x14ac:dyDescent="0.25">
      <c r="A28" s="366" t="s">
        <v>24</v>
      </c>
      <c r="B28" s="366"/>
      <c r="C28" s="366"/>
      <c r="D28" s="366"/>
      <c r="E28" s="366"/>
      <c r="F28" s="366"/>
      <c r="G28" s="366"/>
      <c r="H28" s="369"/>
      <c r="I28" s="369"/>
      <c r="J28" s="368"/>
    </row>
    <row r="29" spans="1:22" x14ac:dyDescent="0.25">
      <c r="A29" s="534" t="s">
        <v>150</v>
      </c>
      <c r="B29" s="534"/>
      <c r="C29" s="534"/>
      <c r="D29" s="534"/>
      <c r="E29" s="534"/>
      <c r="F29" s="534"/>
      <c r="G29" s="534"/>
      <c r="H29" s="535"/>
      <c r="I29" s="535"/>
      <c r="J29" s="536"/>
    </row>
    <row r="30" spans="1:22" x14ac:dyDescent="0.25">
      <c r="A30" s="427" t="s">
        <v>151</v>
      </c>
      <c r="B30" s="427"/>
      <c r="C30" s="427"/>
      <c r="D30" s="427"/>
      <c r="E30" s="427"/>
      <c r="F30" s="427"/>
      <c r="G30" s="427"/>
      <c r="H30" s="535"/>
      <c r="I30" s="535"/>
      <c r="J30" s="536"/>
    </row>
    <row r="31" spans="1:22" s="484" customFormat="1" ht="56.4" customHeight="1" x14ac:dyDescent="0.25">
      <c r="A31" s="603" t="s">
        <v>242</v>
      </c>
      <c r="B31" s="603"/>
      <c r="C31" s="603"/>
      <c r="D31" s="603"/>
      <c r="E31" s="603"/>
      <c r="F31" s="603"/>
      <c r="G31" s="603"/>
      <c r="H31" s="603"/>
      <c r="I31" s="603"/>
      <c r="J31" s="603"/>
    </row>
    <row r="32" spans="1:22" x14ac:dyDescent="0.25">
      <c r="A32" s="533" t="s">
        <v>241</v>
      </c>
      <c r="B32" s="537"/>
      <c r="C32" s="537"/>
      <c r="D32" s="534"/>
      <c r="E32" s="534"/>
      <c r="F32" s="534"/>
      <c r="G32" s="534"/>
      <c r="H32" s="534"/>
      <c r="I32" s="534"/>
      <c r="J32" s="534"/>
    </row>
    <row r="33" spans="1:17" x14ac:dyDescent="0.25">
      <c r="A33" s="427" t="s">
        <v>152</v>
      </c>
      <c r="B33" s="427"/>
      <c r="C33" s="427"/>
      <c r="D33" s="534"/>
      <c r="E33" s="534"/>
      <c r="F33" s="534"/>
      <c r="G33" s="534"/>
      <c r="H33" s="534"/>
      <c r="I33" s="534"/>
      <c r="J33" s="538"/>
      <c r="K33" s="374"/>
      <c r="L33" s="374"/>
      <c r="M33" s="374"/>
      <c r="N33" s="374"/>
      <c r="O33" s="374"/>
      <c r="P33" s="374"/>
    </row>
    <row r="34" spans="1:17" x14ac:dyDescent="0.25">
      <c r="A34" s="372"/>
      <c r="B34" s="372"/>
      <c r="C34" s="372"/>
      <c r="J34" s="374"/>
      <c r="K34" s="374"/>
      <c r="L34" s="375"/>
      <c r="M34" s="375"/>
      <c r="N34" s="375"/>
      <c r="O34" s="375"/>
      <c r="P34" s="375"/>
      <c r="Q34" s="342"/>
    </row>
    <row r="35" spans="1:17" x14ac:dyDescent="0.25">
      <c r="B35" s="376"/>
      <c r="J35" s="374"/>
      <c r="K35" s="374"/>
      <c r="L35" s="375"/>
      <c r="M35" s="375"/>
      <c r="N35" s="375"/>
      <c r="O35" s="375"/>
      <c r="P35" s="375"/>
      <c r="Q35" s="342"/>
    </row>
    <row r="36" spans="1:17" x14ac:dyDescent="0.25">
      <c r="J36" s="374"/>
      <c r="K36" s="374"/>
      <c r="L36" s="375"/>
      <c r="M36" s="375"/>
      <c r="N36" s="375"/>
      <c r="O36" s="375"/>
      <c r="P36" s="375"/>
      <c r="Q36" s="342"/>
    </row>
    <row r="37" spans="1:17" x14ac:dyDescent="0.25">
      <c r="J37" s="374"/>
      <c r="K37" s="374"/>
      <c r="L37" s="604"/>
      <c r="M37" s="604"/>
      <c r="N37" s="377"/>
      <c r="O37" s="375"/>
      <c r="P37" s="375"/>
      <c r="Q37" s="342"/>
    </row>
    <row r="38" spans="1:17" x14ac:dyDescent="0.25">
      <c r="J38" s="374"/>
      <c r="K38" s="374"/>
      <c r="L38" s="377"/>
      <c r="M38" s="377"/>
      <c r="N38" s="377"/>
      <c r="O38" s="375"/>
      <c r="P38" s="375"/>
      <c r="Q38" s="342"/>
    </row>
    <row r="39" spans="1:17" x14ac:dyDescent="0.25">
      <c r="J39" s="374"/>
      <c r="K39" s="374"/>
      <c r="L39" s="378"/>
      <c r="M39" s="378"/>
      <c r="N39" s="378"/>
      <c r="O39" s="375"/>
      <c r="P39" s="375"/>
      <c r="Q39" s="342"/>
    </row>
    <row r="40" spans="1:17" x14ac:dyDescent="0.25">
      <c r="J40" s="374"/>
      <c r="K40" s="374"/>
      <c r="L40" s="378"/>
      <c r="M40" s="378"/>
      <c r="N40" s="378"/>
      <c r="O40" s="375"/>
      <c r="P40" s="375"/>
      <c r="Q40" s="342"/>
    </row>
    <row r="41" spans="1:17" x14ac:dyDescent="0.25">
      <c r="J41" s="374"/>
      <c r="K41" s="374"/>
      <c r="L41" s="378"/>
      <c r="M41" s="378"/>
      <c r="N41" s="378"/>
      <c r="O41" s="375"/>
      <c r="P41" s="375"/>
      <c r="Q41" s="342"/>
    </row>
    <row r="42" spans="1:17" x14ac:dyDescent="0.25">
      <c r="J42" s="374"/>
      <c r="K42" s="374"/>
      <c r="L42" s="378"/>
      <c r="M42" s="378"/>
      <c r="N42" s="378"/>
      <c r="O42" s="375"/>
      <c r="P42" s="375"/>
      <c r="Q42" s="342"/>
    </row>
    <row r="43" spans="1:17" x14ac:dyDescent="0.25">
      <c r="J43" s="374"/>
      <c r="K43" s="374"/>
      <c r="L43" s="378"/>
      <c r="M43" s="378"/>
      <c r="N43" s="378"/>
      <c r="O43" s="375"/>
      <c r="P43" s="375"/>
      <c r="Q43" s="342"/>
    </row>
    <row r="44" spans="1:17" x14ac:dyDescent="0.25">
      <c r="J44" s="374"/>
      <c r="K44" s="374"/>
      <c r="L44" s="378"/>
      <c r="M44" s="378"/>
      <c r="N44" s="378"/>
      <c r="O44" s="375"/>
      <c r="P44" s="375"/>
      <c r="Q44" s="342"/>
    </row>
    <row r="45" spans="1:17" x14ac:dyDescent="0.25">
      <c r="J45" s="374"/>
      <c r="K45" s="374"/>
      <c r="L45" s="378"/>
      <c r="M45" s="378"/>
      <c r="N45" s="378"/>
      <c r="O45" s="375"/>
      <c r="P45" s="375"/>
      <c r="Q45" s="342"/>
    </row>
    <row r="46" spans="1:17" x14ac:dyDescent="0.25">
      <c r="J46" s="374"/>
      <c r="K46" s="374"/>
      <c r="L46" s="378"/>
      <c r="M46" s="378"/>
      <c r="N46" s="378"/>
      <c r="O46" s="375"/>
      <c r="P46" s="375"/>
      <c r="Q46" s="342"/>
    </row>
    <row r="47" spans="1:17" x14ac:dyDescent="0.25">
      <c r="J47" s="374"/>
      <c r="K47" s="374"/>
      <c r="L47" s="378"/>
      <c r="M47" s="378"/>
      <c r="N47" s="378"/>
      <c r="O47" s="375"/>
      <c r="P47" s="375"/>
      <c r="Q47" s="342"/>
    </row>
    <row r="48" spans="1:17" x14ac:dyDescent="0.25">
      <c r="J48" s="374"/>
      <c r="K48" s="374"/>
      <c r="L48" s="378"/>
      <c r="M48" s="378"/>
      <c r="N48" s="378"/>
      <c r="O48" s="375"/>
      <c r="P48" s="375"/>
      <c r="Q48" s="342"/>
    </row>
    <row r="49" spans="10:17" x14ac:dyDescent="0.25">
      <c r="J49" s="374"/>
      <c r="K49" s="374"/>
      <c r="L49" s="378"/>
      <c r="M49" s="378"/>
      <c r="N49" s="378"/>
      <c r="O49" s="375"/>
      <c r="P49" s="375"/>
      <c r="Q49" s="342"/>
    </row>
    <row r="50" spans="10:17" x14ac:dyDescent="0.25">
      <c r="J50" s="374"/>
      <c r="K50" s="374"/>
      <c r="L50" s="375"/>
      <c r="M50" s="375"/>
      <c r="N50" s="375"/>
      <c r="O50" s="375"/>
      <c r="P50" s="375"/>
      <c r="Q50" s="342"/>
    </row>
    <row r="51" spans="10:17" x14ac:dyDescent="0.25">
      <c r="J51" s="374"/>
      <c r="K51" s="374"/>
      <c r="L51" s="375"/>
      <c r="M51" s="375"/>
      <c r="N51" s="375"/>
      <c r="O51" s="375"/>
      <c r="P51" s="375"/>
      <c r="Q51" s="342"/>
    </row>
    <row r="52" spans="10:17" x14ac:dyDescent="0.25">
      <c r="J52" s="374"/>
      <c r="K52" s="374"/>
      <c r="L52" s="375"/>
      <c r="M52" s="375"/>
      <c r="N52" s="375"/>
      <c r="O52" s="375"/>
      <c r="P52" s="375"/>
      <c r="Q52" s="342"/>
    </row>
    <row r="53" spans="10:17" x14ac:dyDescent="0.25">
      <c r="J53" s="374"/>
      <c r="K53" s="374"/>
      <c r="L53" s="375"/>
      <c r="M53" s="375"/>
      <c r="N53" s="375"/>
      <c r="O53" s="375"/>
      <c r="P53" s="375"/>
      <c r="Q53" s="342"/>
    </row>
    <row r="54" spans="10:17" x14ac:dyDescent="0.25">
      <c r="J54" s="374"/>
      <c r="K54" s="374"/>
      <c r="L54" s="604"/>
      <c r="M54" s="604"/>
      <c r="N54" s="377"/>
      <c r="O54" s="375"/>
      <c r="P54" s="375"/>
      <c r="Q54" s="342"/>
    </row>
    <row r="55" spans="10:17" x14ac:dyDescent="0.25">
      <c r="J55" s="374"/>
      <c r="K55" s="374"/>
      <c r="L55" s="377"/>
      <c r="M55" s="377"/>
      <c r="N55" s="377"/>
      <c r="O55" s="375"/>
      <c r="P55" s="375"/>
      <c r="Q55" s="342"/>
    </row>
    <row r="56" spans="10:17" x14ac:dyDescent="0.25">
      <c r="J56" s="374"/>
      <c r="K56" s="374"/>
      <c r="L56" s="378"/>
      <c r="M56" s="378"/>
      <c r="N56" s="378"/>
      <c r="O56" s="375"/>
      <c r="P56" s="375"/>
      <c r="Q56" s="342"/>
    </row>
    <row r="57" spans="10:17" x14ac:dyDescent="0.25">
      <c r="J57" s="374"/>
      <c r="K57" s="374"/>
      <c r="L57" s="378"/>
      <c r="M57" s="378"/>
      <c r="N57" s="378"/>
      <c r="O57" s="375"/>
      <c r="P57" s="375"/>
      <c r="Q57" s="342"/>
    </row>
    <row r="58" spans="10:17" x14ac:dyDescent="0.25">
      <c r="J58" s="374"/>
      <c r="K58" s="374"/>
      <c r="L58" s="378"/>
      <c r="M58" s="378"/>
      <c r="N58" s="378"/>
      <c r="O58" s="375"/>
      <c r="P58" s="375"/>
      <c r="Q58" s="342"/>
    </row>
    <row r="59" spans="10:17" x14ac:dyDescent="0.25">
      <c r="J59" s="374"/>
      <c r="K59" s="374"/>
      <c r="L59" s="378"/>
      <c r="M59" s="378"/>
      <c r="N59" s="378"/>
      <c r="O59" s="375"/>
      <c r="P59" s="375"/>
      <c r="Q59" s="342"/>
    </row>
    <row r="60" spans="10:17" x14ac:dyDescent="0.25">
      <c r="J60" s="374"/>
      <c r="K60" s="374"/>
      <c r="L60" s="378"/>
      <c r="M60" s="378"/>
      <c r="N60" s="378"/>
      <c r="O60" s="375"/>
      <c r="P60" s="375"/>
      <c r="Q60" s="342"/>
    </row>
    <row r="61" spans="10:17" x14ac:dyDescent="0.25">
      <c r="J61" s="374"/>
      <c r="K61" s="374"/>
      <c r="L61" s="378"/>
      <c r="M61" s="378"/>
      <c r="N61" s="378"/>
      <c r="O61" s="375"/>
      <c r="P61" s="375"/>
      <c r="Q61" s="342"/>
    </row>
    <row r="62" spans="10:17" x14ac:dyDescent="0.25">
      <c r="J62" s="374"/>
      <c r="K62" s="374"/>
      <c r="L62" s="378"/>
      <c r="M62" s="378"/>
      <c r="N62" s="378"/>
      <c r="O62" s="375"/>
      <c r="P62" s="375"/>
      <c r="Q62" s="342"/>
    </row>
    <row r="63" spans="10:17" x14ac:dyDescent="0.25">
      <c r="J63" s="374"/>
      <c r="K63" s="374"/>
      <c r="L63" s="378"/>
      <c r="M63" s="378"/>
      <c r="N63" s="378"/>
      <c r="O63" s="375"/>
      <c r="P63" s="375"/>
      <c r="Q63" s="342"/>
    </row>
    <row r="64" spans="10:17" x14ac:dyDescent="0.25">
      <c r="J64" s="374"/>
      <c r="K64" s="374"/>
      <c r="L64" s="378"/>
      <c r="M64" s="378"/>
      <c r="N64" s="378"/>
      <c r="O64" s="375"/>
      <c r="P64" s="375"/>
      <c r="Q64" s="342"/>
    </row>
    <row r="65" spans="7:17" x14ac:dyDescent="0.25">
      <c r="J65" s="374"/>
      <c r="K65" s="374"/>
      <c r="L65" s="378"/>
      <c r="M65" s="378"/>
      <c r="N65" s="378"/>
      <c r="O65" s="375"/>
      <c r="P65" s="375"/>
      <c r="Q65" s="342"/>
    </row>
    <row r="66" spans="7:17" x14ac:dyDescent="0.25">
      <c r="J66" s="374"/>
      <c r="K66" s="374"/>
      <c r="L66" s="378"/>
      <c r="M66" s="378"/>
      <c r="N66" s="378"/>
      <c r="O66" s="375"/>
      <c r="P66" s="375"/>
      <c r="Q66" s="342"/>
    </row>
    <row r="67" spans="7:17" x14ac:dyDescent="0.25">
      <c r="G67" s="341" t="e">
        <f>SUM(E67:'2.1'!D31E71)</f>
        <v>#NAME?</v>
      </c>
      <c r="J67" s="374"/>
      <c r="K67" s="374"/>
      <c r="L67" s="375"/>
      <c r="M67" s="375"/>
      <c r="N67" s="375"/>
      <c r="O67" s="375"/>
      <c r="P67" s="375"/>
      <c r="Q67" s="342"/>
    </row>
    <row r="68" spans="7:17" x14ac:dyDescent="0.25">
      <c r="J68" s="374"/>
      <c r="K68" s="374"/>
      <c r="L68" s="375"/>
      <c r="M68" s="375"/>
      <c r="N68" s="375"/>
      <c r="O68" s="375"/>
      <c r="P68" s="375"/>
      <c r="Q68" s="342"/>
    </row>
    <row r="69" spans="7:17" x14ac:dyDescent="0.25">
      <c r="J69" s="374"/>
      <c r="K69" s="374"/>
      <c r="L69" s="375"/>
      <c r="M69" s="375"/>
      <c r="N69" s="375"/>
      <c r="O69" s="375"/>
      <c r="P69" s="375"/>
      <c r="Q69" s="342"/>
    </row>
    <row r="70" spans="7:17" x14ac:dyDescent="0.25">
      <c r="J70" s="374"/>
      <c r="K70" s="374"/>
      <c r="L70" s="375"/>
      <c r="M70" s="375"/>
      <c r="N70" s="375"/>
      <c r="O70" s="375"/>
      <c r="P70" s="375"/>
      <c r="Q70" s="342"/>
    </row>
    <row r="71" spans="7:17" x14ac:dyDescent="0.25">
      <c r="J71" s="374"/>
      <c r="K71" s="374"/>
      <c r="L71" s="375"/>
      <c r="M71" s="375"/>
      <c r="N71" s="375"/>
      <c r="O71" s="375"/>
      <c r="P71" s="375"/>
      <c r="Q71" s="342"/>
    </row>
    <row r="72" spans="7:17" ht="27.75" customHeight="1" x14ac:dyDescent="0.25">
      <c r="J72" s="374"/>
      <c r="K72" s="374"/>
      <c r="L72" s="375"/>
      <c r="M72" s="375"/>
      <c r="N72" s="375"/>
      <c r="O72" s="375"/>
      <c r="P72" s="375"/>
      <c r="Q72" s="342"/>
    </row>
    <row r="73" spans="7:17" x14ac:dyDescent="0.25">
      <c r="J73" s="374"/>
      <c r="K73" s="374"/>
      <c r="L73" s="375"/>
      <c r="M73" s="375"/>
      <c r="N73" s="375"/>
      <c r="O73" s="375"/>
      <c r="P73" s="375"/>
      <c r="Q73" s="342"/>
    </row>
    <row r="74" spans="7:17" x14ac:dyDescent="0.25">
      <c r="J74" s="374"/>
      <c r="K74" s="374"/>
      <c r="L74" s="375"/>
      <c r="M74" s="375"/>
      <c r="N74" s="375"/>
      <c r="O74" s="375"/>
      <c r="P74" s="375"/>
      <c r="Q74" s="342"/>
    </row>
    <row r="75" spans="7:17" x14ac:dyDescent="0.25">
      <c r="J75" s="374"/>
      <c r="K75" s="374"/>
      <c r="L75" s="375"/>
      <c r="M75" s="375"/>
      <c r="N75" s="375"/>
      <c r="O75" s="375"/>
      <c r="P75" s="375"/>
      <c r="Q75" s="342"/>
    </row>
    <row r="76" spans="7:17" x14ac:dyDescent="0.25">
      <c r="J76" s="374"/>
      <c r="K76" s="374"/>
      <c r="L76" s="375"/>
      <c r="M76" s="375"/>
      <c r="N76" s="375"/>
      <c r="O76" s="375"/>
      <c r="P76" s="375"/>
      <c r="Q76" s="342"/>
    </row>
    <row r="77" spans="7:17" x14ac:dyDescent="0.25">
      <c r="J77" s="374"/>
      <c r="K77" s="374"/>
      <c r="L77" s="375"/>
      <c r="M77" s="375"/>
      <c r="N77" s="375"/>
      <c r="O77" s="375"/>
      <c r="P77" s="375"/>
      <c r="Q77" s="342"/>
    </row>
    <row r="78" spans="7:17" x14ac:dyDescent="0.25">
      <c r="J78" s="374"/>
      <c r="K78" s="374"/>
      <c r="L78" s="375"/>
      <c r="M78" s="375"/>
      <c r="N78" s="375"/>
      <c r="O78" s="375"/>
      <c r="P78" s="375"/>
      <c r="Q78" s="342"/>
    </row>
    <row r="79" spans="7:17" x14ac:dyDescent="0.25">
      <c r="J79" s="374"/>
      <c r="K79" s="374"/>
      <c r="L79" s="375"/>
      <c r="M79" s="375"/>
      <c r="N79" s="375"/>
      <c r="O79" s="375"/>
      <c r="P79" s="375"/>
      <c r="Q79" s="342"/>
    </row>
    <row r="80" spans="7:17" x14ac:dyDescent="0.25">
      <c r="J80" s="374"/>
      <c r="K80" s="374"/>
      <c r="L80" s="375"/>
      <c r="M80" s="375"/>
      <c r="N80" s="375"/>
      <c r="O80" s="375"/>
      <c r="P80" s="375"/>
      <c r="Q80" s="342"/>
    </row>
    <row r="81" spans="10:17" x14ac:dyDescent="0.25">
      <c r="J81" s="374"/>
      <c r="K81" s="374"/>
      <c r="L81" s="375"/>
      <c r="M81" s="375"/>
      <c r="N81" s="375"/>
      <c r="O81" s="375"/>
      <c r="P81" s="375"/>
      <c r="Q81" s="342"/>
    </row>
    <row r="82" spans="10:17" x14ac:dyDescent="0.25">
      <c r="J82" s="374"/>
      <c r="K82" s="374"/>
      <c r="L82" s="375"/>
      <c r="M82" s="375"/>
      <c r="N82" s="375"/>
      <c r="O82" s="375"/>
      <c r="P82" s="375"/>
      <c r="Q82" s="342"/>
    </row>
    <row r="83" spans="10:17" x14ac:dyDescent="0.25">
      <c r="J83" s="374"/>
      <c r="K83" s="374"/>
      <c r="L83" s="375"/>
      <c r="M83" s="375"/>
      <c r="N83" s="375"/>
      <c r="O83" s="375"/>
      <c r="P83" s="375"/>
      <c r="Q83" s="342"/>
    </row>
    <row r="84" spans="10:17" x14ac:dyDescent="0.25">
      <c r="J84" s="374"/>
      <c r="K84" s="374"/>
      <c r="L84" s="375"/>
      <c r="M84" s="375"/>
      <c r="N84" s="375"/>
      <c r="O84" s="375"/>
      <c r="P84" s="375"/>
      <c r="Q84" s="342"/>
    </row>
    <row r="85" spans="10:17" x14ac:dyDescent="0.25">
      <c r="J85" s="374"/>
      <c r="K85" s="374"/>
      <c r="L85" s="375"/>
      <c r="M85" s="375"/>
      <c r="N85" s="375"/>
      <c r="O85" s="375"/>
      <c r="P85" s="375"/>
      <c r="Q85" s="342"/>
    </row>
    <row r="86" spans="10:17" x14ac:dyDescent="0.25">
      <c r="J86" s="374"/>
      <c r="K86" s="374"/>
      <c r="L86" s="375"/>
      <c r="M86" s="375"/>
      <c r="N86" s="375"/>
      <c r="O86" s="375"/>
      <c r="P86" s="375"/>
      <c r="Q86" s="342"/>
    </row>
    <row r="87" spans="10:17" x14ac:dyDescent="0.25">
      <c r="J87" s="374"/>
      <c r="K87" s="374"/>
      <c r="L87" s="375"/>
      <c r="M87" s="375"/>
      <c r="N87" s="375"/>
      <c r="O87" s="375"/>
      <c r="P87" s="375"/>
      <c r="Q87" s="342"/>
    </row>
    <row r="88" spans="10:17" x14ac:dyDescent="0.25">
      <c r="J88" s="374"/>
      <c r="K88" s="374"/>
      <c r="L88" s="375"/>
      <c r="M88" s="375"/>
      <c r="N88" s="375"/>
      <c r="O88" s="375"/>
      <c r="P88" s="375"/>
      <c r="Q88" s="342"/>
    </row>
    <row r="89" spans="10:17" x14ac:dyDescent="0.25">
      <c r="J89" s="374"/>
      <c r="K89" s="374"/>
      <c r="L89" s="374"/>
      <c r="M89" s="374"/>
      <c r="N89" s="374"/>
      <c r="O89" s="374"/>
      <c r="P89" s="374"/>
    </row>
    <row r="90" spans="10:17" x14ac:dyDescent="0.25">
      <c r="J90" s="374"/>
      <c r="K90" s="374"/>
      <c r="L90" s="374"/>
      <c r="M90" s="374"/>
      <c r="N90" s="374"/>
      <c r="O90" s="374"/>
      <c r="P90" s="374"/>
    </row>
    <row r="91" spans="10:17" x14ac:dyDescent="0.25">
      <c r="J91" s="374"/>
      <c r="K91" s="374"/>
      <c r="L91" s="374"/>
      <c r="M91" s="374"/>
      <c r="N91" s="374"/>
      <c r="O91" s="374"/>
      <c r="P91" s="374"/>
    </row>
    <row r="92" spans="10:17" x14ac:dyDescent="0.25">
      <c r="J92" s="374"/>
      <c r="K92" s="374"/>
      <c r="L92" s="374"/>
      <c r="M92" s="374"/>
      <c r="N92" s="374"/>
      <c r="O92" s="374"/>
      <c r="P92" s="374"/>
    </row>
    <row r="93" spans="10:17" x14ac:dyDescent="0.25">
      <c r="J93" s="374"/>
      <c r="K93" s="374"/>
      <c r="L93" s="374"/>
      <c r="M93" s="374"/>
      <c r="N93" s="374"/>
      <c r="O93" s="374"/>
      <c r="P93" s="374"/>
    </row>
    <row r="94" spans="10:17" x14ac:dyDescent="0.25">
      <c r="J94" s="374"/>
      <c r="K94" s="374"/>
      <c r="L94" s="374"/>
      <c r="M94" s="374"/>
      <c r="N94" s="374"/>
      <c r="O94" s="374"/>
      <c r="P94" s="374"/>
    </row>
    <row r="95" spans="10:17" x14ac:dyDescent="0.25">
      <c r="J95" s="374"/>
      <c r="K95" s="374"/>
      <c r="L95" s="374"/>
      <c r="M95" s="374"/>
      <c r="N95" s="374"/>
      <c r="O95" s="374"/>
      <c r="P95" s="374"/>
    </row>
    <row r="96" spans="10:17" x14ac:dyDescent="0.25">
      <c r="J96" s="374"/>
      <c r="K96" s="374"/>
      <c r="L96" s="374"/>
      <c r="M96" s="374"/>
      <c r="N96" s="374"/>
      <c r="O96" s="374"/>
      <c r="P96" s="374"/>
    </row>
  </sheetData>
  <mergeCells count="10">
    <mergeCell ref="J4:J5"/>
    <mergeCell ref="A31:J31"/>
    <mergeCell ref="L37:M37"/>
    <mergeCell ref="L54:M54"/>
    <mergeCell ref="B4:B5"/>
    <mergeCell ref="D4:E4"/>
    <mergeCell ref="F4:F5"/>
    <mergeCell ref="G4:G5"/>
    <mergeCell ref="H4:H5"/>
    <mergeCell ref="I4:I5"/>
  </mergeCells>
  <conditionalFormatting sqref="L7:N25">
    <cfRule type="containsText" dxfId="3" priority="3" operator="containsText" text="FALSE">
      <formula>NOT(ISERROR(SEARCH("FALSE",L7)))</formula>
    </cfRule>
    <cfRule type="containsText" dxfId="2" priority="4" operator="containsText" text="TRUE">
      <formula>NOT(ISERROR(SEARCH("TRUE",L7)))</formula>
    </cfRule>
  </conditionalFormatting>
  <conditionalFormatting sqref="R7:R25">
    <cfRule type="containsText" dxfId="1" priority="1" operator="containsText" text="FALSE">
      <formula>NOT(ISERROR(SEARCH("FALSE",R7)))</formula>
    </cfRule>
    <cfRule type="containsText" dxfId="0" priority="2" operator="containsText" text="TRUE">
      <formula>NOT(ISERROR(SEARCH("TRUE",R7)))</formula>
    </cfRule>
  </conditionalFormatting>
  <hyperlinks>
    <hyperlink ref="J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ignoredErrors>
    <ignoredError sqref="A17:A2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8"/>
  <sheetViews>
    <sheetView showGridLines="0" zoomScale="85" zoomScaleNormal="85" workbookViewId="0">
      <pane xSplit="1" ySplit="6" topLeftCell="B13" activePane="bottomRight" state="frozen"/>
      <selection activeCell="AB20" sqref="AB20"/>
      <selection pane="topRight" activeCell="AB20" sqref="AB20"/>
      <selection pane="bottomLeft" activeCell="AB20" sqref="AB20"/>
      <selection pane="bottomRight" activeCell="A26" sqref="A26"/>
    </sheetView>
  </sheetViews>
  <sheetFormatPr defaultColWidth="9.109375" defaultRowHeight="13.2" x14ac:dyDescent="0.25"/>
  <cols>
    <col min="1" max="1" width="29.109375" style="341" customWidth="1"/>
    <col min="2" max="2" width="8.6640625" style="341" bestFit="1" customWidth="1"/>
    <col min="3" max="3" width="11.6640625" style="341" customWidth="1"/>
    <col min="4" max="4" width="2.5546875" style="341" customWidth="1"/>
    <col min="5" max="5" width="13.44140625" style="341" bestFit="1" customWidth="1"/>
    <col min="6" max="6" width="9.5546875" style="341" bestFit="1" customWidth="1"/>
    <col min="7" max="7" width="2.5546875" style="341" customWidth="1"/>
    <col min="8" max="8" width="7.6640625" style="341" bestFit="1" customWidth="1"/>
    <col min="9" max="9" width="7.44140625" style="341" bestFit="1" customWidth="1"/>
    <col min="10" max="10" width="1.44140625" style="341" customWidth="1"/>
    <col min="11" max="11" width="8.33203125" style="341" bestFit="1" customWidth="1"/>
    <col min="12" max="12" width="7.44140625" style="341" bestFit="1" customWidth="1"/>
    <col min="13" max="13" width="1.44140625" style="341" customWidth="1"/>
    <col min="14" max="14" width="7" style="341" bestFit="1" customWidth="1"/>
    <col min="15" max="15" width="9.33203125" style="341" bestFit="1" customWidth="1"/>
    <col min="16" max="16" width="3" style="341" customWidth="1"/>
    <col min="17" max="17" width="9.5546875" style="341" bestFit="1" customWidth="1"/>
    <col min="18" max="18" width="7.44140625" style="341" bestFit="1" customWidth="1"/>
    <col min="19" max="19" width="7" style="341" bestFit="1" customWidth="1"/>
    <col min="20" max="20" width="7.44140625" style="341" bestFit="1" customWidth="1"/>
    <col min="21" max="21" width="2.44140625" style="341" customWidth="1"/>
    <col min="22" max="22" width="7" style="341" bestFit="1" customWidth="1"/>
    <col min="23" max="23" width="7.44140625" style="341" bestFit="1" customWidth="1"/>
    <col min="24" max="24" width="1.44140625" style="341" customWidth="1"/>
    <col min="25" max="25" width="7" style="341" bestFit="1" customWidth="1"/>
    <col min="26" max="26" width="7.44140625" style="341" bestFit="1" customWidth="1"/>
    <col min="27" max="27" width="3.5546875" style="341" customWidth="1"/>
    <col min="28" max="28" width="7.88671875" style="341" customWidth="1"/>
    <col min="29" max="29" width="9" style="341" customWidth="1"/>
    <col min="30" max="30" width="2.109375" style="341" customWidth="1"/>
    <col min="31" max="31" width="9" style="341" customWidth="1"/>
    <col min="32" max="32" width="6.88671875" style="341" bestFit="1" customWidth="1"/>
    <col min="33" max="33" width="7.33203125" style="341" bestFit="1" customWidth="1"/>
    <col min="34" max="34" width="1.88671875" style="341" customWidth="1"/>
    <col min="35" max="35" width="6.88671875" style="341" bestFit="1" customWidth="1"/>
    <col min="36" max="36" width="9.33203125" style="341" bestFit="1" customWidth="1"/>
    <col min="37" max="37" width="1.44140625" style="341" customWidth="1"/>
    <col min="38" max="38" width="8.33203125" style="341" bestFit="1" customWidth="1"/>
    <col min="39" max="39" width="7.109375" style="341" bestFit="1" customWidth="1"/>
    <col min="40" max="16384" width="9.109375" style="341"/>
  </cols>
  <sheetData>
    <row r="1" spans="1:41" x14ac:dyDescent="0.25">
      <c r="A1" s="340" t="s">
        <v>157</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7"/>
      <c r="AK1" s="340"/>
      <c r="AL1" s="340"/>
      <c r="AM1" s="343" t="s">
        <v>28</v>
      </c>
    </row>
    <row r="2" spans="1:41" ht="15.6" x14ac:dyDescent="0.25">
      <c r="A2" s="344" t="s">
        <v>227</v>
      </c>
      <c r="B2" s="345"/>
      <c r="C2" s="345"/>
      <c r="D2" s="345"/>
      <c r="E2" s="345"/>
      <c r="F2" s="345"/>
      <c r="G2" s="345"/>
      <c r="H2" s="340"/>
      <c r="I2" s="340"/>
      <c r="J2" s="345"/>
      <c r="K2" s="347"/>
      <c r="L2" s="340"/>
      <c r="M2" s="345"/>
      <c r="N2" s="340"/>
      <c r="O2" s="340"/>
      <c r="P2" s="345"/>
      <c r="Q2" s="342"/>
      <c r="R2" s="342"/>
      <c r="S2" s="342"/>
      <c r="T2" s="342"/>
      <c r="U2" s="345"/>
      <c r="X2" s="345"/>
      <c r="AA2" s="345"/>
      <c r="AD2" s="345"/>
      <c r="AE2" s="345"/>
      <c r="AH2" s="345"/>
      <c r="AK2" s="345"/>
    </row>
    <row r="3" spans="1:41" x14ac:dyDescent="0.25">
      <c r="A3" s="340"/>
      <c r="B3" s="340"/>
      <c r="C3" s="340"/>
      <c r="D3" s="340"/>
      <c r="E3" s="340"/>
      <c r="F3" s="340"/>
      <c r="G3" s="340"/>
      <c r="H3" s="340"/>
      <c r="I3" s="340"/>
      <c r="J3" s="340"/>
      <c r="K3" s="347"/>
      <c r="L3" s="340"/>
      <c r="M3" s="340"/>
      <c r="N3" s="340"/>
      <c r="O3" s="340"/>
      <c r="P3" s="340"/>
      <c r="Q3" s="342"/>
      <c r="R3" s="342"/>
      <c r="S3" s="342"/>
      <c r="T3" s="342"/>
      <c r="U3" s="340"/>
      <c r="X3" s="340"/>
      <c r="AA3" s="340"/>
      <c r="AD3" s="340"/>
      <c r="AE3" s="340"/>
      <c r="AH3" s="340"/>
      <c r="AK3" s="340"/>
    </row>
    <row r="4" spans="1:41" s="396" customFormat="1" ht="12.75" customHeight="1" x14ac:dyDescent="0.25">
      <c r="A4" s="619" t="s">
        <v>13</v>
      </c>
      <c r="B4" s="607" t="s">
        <v>158</v>
      </c>
      <c r="C4" s="607"/>
      <c r="D4" s="392"/>
      <c r="E4" s="621" t="s">
        <v>159</v>
      </c>
      <c r="F4" s="622"/>
      <c r="G4" s="622"/>
      <c r="H4" s="622"/>
      <c r="I4" s="622"/>
      <c r="J4" s="622"/>
      <c r="K4" s="622"/>
      <c r="L4" s="622"/>
      <c r="M4" s="622"/>
      <c r="N4" s="622"/>
      <c r="O4" s="622"/>
      <c r="P4" s="393"/>
      <c r="Q4" s="621" t="s">
        <v>160</v>
      </c>
      <c r="R4" s="621"/>
      <c r="S4" s="623"/>
      <c r="T4" s="623"/>
      <c r="U4" s="623"/>
      <c r="V4" s="623"/>
      <c r="W4" s="623"/>
      <c r="X4" s="623"/>
      <c r="Y4" s="623"/>
      <c r="Z4" s="623"/>
      <c r="AA4" s="394"/>
      <c r="AB4" s="624" t="s">
        <v>161</v>
      </c>
      <c r="AC4" s="624"/>
      <c r="AD4" s="395"/>
      <c r="AE4" s="621" t="s">
        <v>162</v>
      </c>
      <c r="AF4" s="621"/>
      <c r="AG4" s="621"/>
      <c r="AH4" s="621"/>
      <c r="AI4" s="621"/>
      <c r="AJ4" s="621"/>
      <c r="AK4" s="621"/>
      <c r="AL4" s="621"/>
      <c r="AM4" s="621"/>
    </row>
    <row r="5" spans="1:41" s="396" customFormat="1" ht="65.25" customHeight="1" x14ac:dyDescent="0.25">
      <c r="A5" s="620"/>
      <c r="B5" s="615" t="s">
        <v>163</v>
      </c>
      <c r="C5" s="615" t="s">
        <v>164</v>
      </c>
      <c r="D5" s="397"/>
      <c r="E5" s="617" t="s">
        <v>163</v>
      </c>
      <c r="F5" s="617" t="s">
        <v>165</v>
      </c>
      <c r="G5" s="394"/>
      <c r="H5" s="607" t="s">
        <v>166</v>
      </c>
      <c r="I5" s="618"/>
      <c r="J5" s="392"/>
      <c r="K5" s="607" t="s">
        <v>167</v>
      </c>
      <c r="L5" s="607"/>
      <c r="M5" s="392"/>
      <c r="N5" s="607" t="s">
        <v>168</v>
      </c>
      <c r="O5" s="607"/>
      <c r="P5" s="348"/>
      <c r="Q5" s="615" t="s">
        <v>163</v>
      </c>
      <c r="R5" s="615" t="s">
        <v>165</v>
      </c>
      <c r="S5" s="607" t="s">
        <v>169</v>
      </c>
      <c r="T5" s="607"/>
      <c r="U5" s="348"/>
      <c r="V5" s="607" t="s">
        <v>170</v>
      </c>
      <c r="W5" s="607"/>
      <c r="X5" s="348"/>
      <c r="Y5" s="607" t="s">
        <v>168</v>
      </c>
      <c r="Z5" s="607"/>
      <c r="AA5" s="348"/>
      <c r="AB5" s="614"/>
      <c r="AC5" s="614"/>
      <c r="AD5" s="348"/>
      <c r="AE5" s="613" t="s">
        <v>171</v>
      </c>
      <c r="AF5" s="614" t="s">
        <v>172</v>
      </c>
      <c r="AG5" s="614"/>
      <c r="AH5" s="348"/>
      <c r="AI5" s="614" t="s">
        <v>173</v>
      </c>
      <c r="AJ5" s="614"/>
      <c r="AK5" s="348"/>
      <c r="AL5" s="614" t="s">
        <v>174</v>
      </c>
      <c r="AM5" s="614"/>
    </row>
    <row r="6" spans="1:41" s="402" customFormat="1" ht="39.6" customHeight="1" x14ac:dyDescent="0.25">
      <c r="A6" s="620"/>
      <c r="B6" s="616"/>
      <c r="C6" s="615"/>
      <c r="D6" s="398"/>
      <c r="E6" s="615"/>
      <c r="F6" s="615"/>
      <c r="G6" s="398"/>
      <c r="H6" s="399" t="s">
        <v>163</v>
      </c>
      <c r="I6" s="400" t="s">
        <v>165</v>
      </c>
      <c r="J6" s="398"/>
      <c r="K6" s="400" t="s">
        <v>163</v>
      </c>
      <c r="L6" s="400" t="s">
        <v>165</v>
      </c>
      <c r="M6" s="398"/>
      <c r="N6" s="400" t="s">
        <v>163</v>
      </c>
      <c r="O6" s="400" t="s">
        <v>165</v>
      </c>
      <c r="P6" s="398"/>
      <c r="Q6" s="616"/>
      <c r="R6" s="615"/>
      <c r="S6" s="400" t="s">
        <v>163</v>
      </c>
      <c r="T6" s="400" t="s">
        <v>165</v>
      </c>
      <c r="U6" s="398"/>
      <c r="V6" s="400" t="s">
        <v>163</v>
      </c>
      <c r="W6" s="400" t="s">
        <v>165</v>
      </c>
      <c r="X6" s="398"/>
      <c r="Y6" s="400" t="s">
        <v>163</v>
      </c>
      <c r="Z6" s="400" t="s">
        <v>165</v>
      </c>
      <c r="AA6" s="398"/>
      <c r="AB6" s="400" t="s">
        <v>163</v>
      </c>
      <c r="AC6" s="400" t="s">
        <v>165</v>
      </c>
      <c r="AD6" s="398"/>
      <c r="AE6" s="606"/>
      <c r="AF6" s="400" t="s">
        <v>163</v>
      </c>
      <c r="AG6" s="400" t="s">
        <v>165</v>
      </c>
      <c r="AH6" s="398"/>
      <c r="AI6" s="400" t="s">
        <v>163</v>
      </c>
      <c r="AJ6" s="401" t="s">
        <v>165</v>
      </c>
      <c r="AK6" s="398"/>
      <c r="AL6" s="400" t="s">
        <v>163</v>
      </c>
      <c r="AM6" s="400" t="s">
        <v>165</v>
      </c>
    </row>
    <row r="7" spans="1:41" ht="12.75" customHeight="1" x14ac:dyDescent="0.25">
      <c r="A7" s="433">
        <v>2000</v>
      </c>
      <c r="B7" s="434">
        <v>4238</v>
      </c>
      <c r="C7" s="403">
        <v>0.99929211892402081</v>
      </c>
      <c r="D7" s="404"/>
      <c r="E7" s="435">
        <v>3590</v>
      </c>
      <c r="F7" s="405">
        <v>0.84709768758848514</v>
      </c>
      <c r="G7" s="404"/>
      <c r="H7" s="436">
        <v>1217</v>
      </c>
      <c r="I7" s="405">
        <v>0.28716375648890985</v>
      </c>
      <c r="J7" s="406"/>
      <c r="K7" s="365">
        <v>1984</v>
      </c>
      <c r="L7" s="405">
        <v>0.4681453515809344</v>
      </c>
      <c r="M7" s="406"/>
      <c r="N7" s="365">
        <v>389</v>
      </c>
      <c r="O7" s="405">
        <v>9.1788579518640862E-2</v>
      </c>
      <c r="P7" s="404"/>
      <c r="Q7" s="365">
        <v>746</v>
      </c>
      <c r="R7" s="407">
        <v>0.1760264275601699</v>
      </c>
      <c r="S7" s="365">
        <v>164</v>
      </c>
      <c r="T7" s="407">
        <v>3.8697498820198205E-2</v>
      </c>
      <c r="U7" s="404"/>
      <c r="V7" s="365">
        <v>495</v>
      </c>
      <c r="W7" s="407">
        <v>0.11680037753657385</v>
      </c>
      <c r="X7" s="404"/>
      <c r="Y7" s="365">
        <v>87</v>
      </c>
      <c r="Z7" s="407">
        <v>2.0528551203397829E-2</v>
      </c>
      <c r="AA7" s="404"/>
      <c r="AB7" s="365">
        <v>1381</v>
      </c>
      <c r="AC7" s="407">
        <v>0.32586125530910809</v>
      </c>
      <c r="AD7" s="408"/>
      <c r="AE7" s="365">
        <v>1207</v>
      </c>
      <c r="AF7" s="365">
        <v>504</v>
      </c>
      <c r="AG7" s="409">
        <v>0.11892402076451156</v>
      </c>
      <c r="AH7" s="406"/>
      <c r="AI7" s="365">
        <v>319</v>
      </c>
      <c r="AJ7" s="405">
        <v>7.5271354412458705E-2</v>
      </c>
      <c r="AK7" s="410"/>
      <c r="AL7" s="365">
        <v>384</v>
      </c>
      <c r="AM7" s="405">
        <v>9.0608777725342149E-2</v>
      </c>
      <c r="AN7" s="411"/>
      <c r="AO7" s="357"/>
    </row>
    <row r="8" spans="1:41" x14ac:dyDescent="0.25">
      <c r="A8" s="437">
        <v>2001</v>
      </c>
      <c r="B8" s="365">
        <v>4722</v>
      </c>
      <c r="C8" s="403">
        <v>0.99957645065650147</v>
      </c>
      <c r="D8" s="412"/>
      <c r="E8" s="359">
        <v>4077</v>
      </c>
      <c r="F8" s="405">
        <v>0.86340533672172803</v>
      </c>
      <c r="G8" s="412"/>
      <c r="H8" s="438">
        <v>1065</v>
      </c>
      <c r="I8" s="405">
        <v>0.22554002541296062</v>
      </c>
      <c r="J8" s="410"/>
      <c r="K8" s="365">
        <v>2708</v>
      </c>
      <c r="L8" s="405">
        <v>0.57348581109699281</v>
      </c>
      <c r="M8" s="410"/>
      <c r="N8" s="365">
        <v>304</v>
      </c>
      <c r="O8" s="405">
        <v>6.4379500211774673E-2</v>
      </c>
      <c r="P8" s="412"/>
      <c r="Q8" s="365">
        <v>1237</v>
      </c>
      <c r="R8" s="407">
        <v>0.2619652689538331</v>
      </c>
      <c r="S8" s="365">
        <v>289</v>
      </c>
      <c r="T8" s="407">
        <v>6.1202880135535792E-2</v>
      </c>
      <c r="U8" s="412"/>
      <c r="V8" s="365">
        <v>853</v>
      </c>
      <c r="W8" s="407">
        <v>0.18064379500211775</v>
      </c>
      <c r="X8" s="412"/>
      <c r="Y8" s="365">
        <v>95</v>
      </c>
      <c r="Z8" s="407">
        <v>2.0118593816179586E-2</v>
      </c>
      <c r="AA8" s="412"/>
      <c r="AB8" s="365">
        <v>1354</v>
      </c>
      <c r="AC8" s="407">
        <v>0.28674290554849641</v>
      </c>
      <c r="AD8" s="413"/>
      <c r="AE8" s="365">
        <v>729</v>
      </c>
      <c r="AF8" s="365">
        <v>330</v>
      </c>
      <c r="AG8" s="405">
        <v>6.9885641677255403E-2</v>
      </c>
      <c r="AH8" s="410"/>
      <c r="AI8" s="365">
        <v>282</v>
      </c>
      <c r="AJ8" s="405">
        <v>5.9720457433290977E-2</v>
      </c>
      <c r="AK8" s="410"/>
      <c r="AL8" s="365">
        <v>117</v>
      </c>
      <c r="AM8" s="405">
        <v>2.4777636594663279E-2</v>
      </c>
      <c r="AN8" s="411"/>
      <c r="AO8" s="358"/>
    </row>
    <row r="9" spans="1:41" x14ac:dyDescent="0.25">
      <c r="A9" s="437">
        <v>2002</v>
      </c>
      <c r="B9" s="365">
        <v>5372</v>
      </c>
      <c r="C9" s="403">
        <v>1</v>
      </c>
      <c r="D9" s="412"/>
      <c r="E9" s="359">
        <v>4413</v>
      </c>
      <c r="F9" s="405">
        <v>0.82148175725986594</v>
      </c>
      <c r="G9" s="412"/>
      <c r="H9" s="365">
        <v>854</v>
      </c>
      <c r="I9" s="405">
        <v>0.15897244973938943</v>
      </c>
      <c r="J9" s="410"/>
      <c r="K9" s="365">
        <v>3324</v>
      </c>
      <c r="L9" s="405">
        <v>0.61876396128071487</v>
      </c>
      <c r="M9" s="410"/>
      <c r="N9" s="365">
        <v>235</v>
      </c>
      <c r="O9" s="405">
        <v>4.3745346239761729E-2</v>
      </c>
      <c r="P9" s="412"/>
      <c r="Q9" s="365">
        <v>1163</v>
      </c>
      <c r="R9" s="407">
        <v>0.21649292628443784</v>
      </c>
      <c r="S9" s="365">
        <v>237</v>
      </c>
      <c r="T9" s="407">
        <v>4.4117647058823532E-2</v>
      </c>
      <c r="U9" s="412"/>
      <c r="V9" s="365">
        <v>853</v>
      </c>
      <c r="W9" s="407">
        <v>0.15878629932985852</v>
      </c>
      <c r="X9" s="412"/>
      <c r="Y9" s="365">
        <v>73</v>
      </c>
      <c r="Z9" s="407">
        <v>1.3588979895755771E-2</v>
      </c>
      <c r="AA9" s="412"/>
      <c r="AB9" s="365">
        <v>1091</v>
      </c>
      <c r="AC9" s="407">
        <v>0.20309009679821297</v>
      </c>
      <c r="AD9" s="413"/>
      <c r="AE9" s="365">
        <v>420</v>
      </c>
      <c r="AF9" s="365">
        <v>175</v>
      </c>
      <c r="AG9" s="405">
        <v>3.2576321667907672E-2</v>
      </c>
      <c r="AH9" s="410"/>
      <c r="AI9" s="365">
        <v>214</v>
      </c>
      <c r="AJ9" s="405">
        <v>3.9836187639612809E-2</v>
      </c>
      <c r="AK9" s="410"/>
      <c r="AL9" s="365">
        <v>31</v>
      </c>
      <c r="AM9" s="405">
        <v>5.7706626954579301E-3</v>
      </c>
      <c r="AN9" s="411"/>
      <c r="AO9" s="358"/>
    </row>
    <row r="10" spans="1:41" x14ac:dyDescent="0.25">
      <c r="A10" s="437">
        <v>2003</v>
      </c>
      <c r="B10" s="365">
        <v>5938</v>
      </c>
      <c r="C10" s="403">
        <v>0.99983159312899972</v>
      </c>
      <c r="D10" s="412"/>
      <c r="E10" s="359">
        <v>4786</v>
      </c>
      <c r="F10" s="405">
        <v>0.80599528460761194</v>
      </c>
      <c r="G10" s="412"/>
      <c r="H10" s="365">
        <v>1378</v>
      </c>
      <c r="I10" s="405">
        <v>0.23206466823846414</v>
      </c>
      <c r="J10" s="410"/>
      <c r="K10" s="365">
        <v>2825</v>
      </c>
      <c r="L10" s="405">
        <v>0.47574941057595149</v>
      </c>
      <c r="M10" s="410"/>
      <c r="N10" s="365">
        <v>583</v>
      </c>
      <c r="O10" s="405">
        <v>9.8181205793196363E-2</v>
      </c>
      <c r="P10" s="412"/>
      <c r="Q10" s="365">
        <v>1089</v>
      </c>
      <c r="R10" s="407">
        <v>0.18339508251936679</v>
      </c>
      <c r="S10" s="365">
        <v>211</v>
      </c>
      <c r="T10" s="407">
        <v>3.5533849781071068E-2</v>
      </c>
      <c r="U10" s="412"/>
      <c r="V10" s="365">
        <v>816</v>
      </c>
      <c r="W10" s="407">
        <v>0.13742000673627483</v>
      </c>
      <c r="X10" s="412"/>
      <c r="Y10" s="365">
        <v>62</v>
      </c>
      <c r="Z10" s="407">
        <v>1.0441226002020883E-2</v>
      </c>
      <c r="AA10" s="412"/>
      <c r="AB10" s="365">
        <v>1589</v>
      </c>
      <c r="AC10" s="407">
        <v>0.26759851801953521</v>
      </c>
      <c r="AD10" s="413"/>
      <c r="AE10" s="365">
        <v>420</v>
      </c>
      <c r="AF10" s="365">
        <v>174</v>
      </c>
      <c r="AG10" s="405">
        <v>2.9302795554058604E-2</v>
      </c>
      <c r="AH10" s="410"/>
      <c r="AI10" s="365">
        <v>200</v>
      </c>
      <c r="AJ10" s="405">
        <v>3.3681374200067365E-2</v>
      </c>
      <c r="AK10" s="410"/>
      <c r="AL10" s="365">
        <v>46</v>
      </c>
      <c r="AM10" s="405">
        <v>7.7467160660154933E-3</v>
      </c>
      <c r="AN10" s="411"/>
      <c r="AO10" s="358"/>
    </row>
    <row r="11" spans="1:41" x14ac:dyDescent="0.25">
      <c r="A11" s="437">
        <v>2004</v>
      </c>
      <c r="B11" s="365">
        <v>4200</v>
      </c>
      <c r="C11" s="403">
        <v>0.99928571428571433</v>
      </c>
      <c r="D11" s="412"/>
      <c r="E11" s="359">
        <v>3142</v>
      </c>
      <c r="F11" s="405">
        <v>0.74809523809523815</v>
      </c>
      <c r="G11" s="412"/>
      <c r="H11" s="365">
        <v>708</v>
      </c>
      <c r="I11" s="405">
        <v>0.16857142857142857</v>
      </c>
      <c r="J11" s="410"/>
      <c r="K11" s="365">
        <v>2039</v>
      </c>
      <c r="L11" s="405">
        <v>0.48547619047619045</v>
      </c>
      <c r="M11" s="410"/>
      <c r="N11" s="365">
        <v>395</v>
      </c>
      <c r="O11" s="405">
        <v>9.4047619047619047E-2</v>
      </c>
      <c r="P11" s="412"/>
      <c r="Q11" s="365">
        <v>789</v>
      </c>
      <c r="R11" s="407">
        <v>0.18785714285714286</v>
      </c>
      <c r="S11" s="365">
        <v>141</v>
      </c>
      <c r="T11" s="407">
        <v>3.3571428571428572E-2</v>
      </c>
      <c r="U11" s="412"/>
      <c r="V11" s="365">
        <v>599</v>
      </c>
      <c r="W11" s="407">
        <v>0.14261904761904762</v>
      </c>
      <c r="X11" s="412"/>
      <c r="Y11" s="365">
        <v>49</v>
      </c>
      <c r="Z11" s="407">
        <v>1.1666666666666667E-2</v>
      </c>
      <c r="AA11" s="412"/>
      <c r="AB11" s="365">
        <v>849</v>
      </c>
      <c r="AC11" s="407">
        <v>0.20214285714285715</v>
      </c>
      <c r="AD11" s="413"/>
      <c r="AE11" s="365">
        <v>334</v>
      </c>
      <c r="AF11" s="365">
        <v>148</v>
      </c>
      <c r="AG11" s="405">
        <v>3.5238095238095235E-2</v>
      </c>
      <c r="AH11" s="410"/>
      <c r="AI11" s="365">
        <v>166</v>
      </c>
      <c r="AJ11" s="405">
        <v>3.9523809523809524E-2</v>
      </c>
      <c r="AK11" s="410"/>
      <c r="AL11" s="365">
        <v>20</v>
      </c>
      <c r="AM11" s="405">
        <v>4.7619047619047623E-3</v>
      </c>
      <c r="AN11" s="411"/>
      <c r="AO11" s="358"/>
    </row>
    <row r="12" spans="1:41" x14ac:dyDescent="0.25">
      <c r="A12" s="437">
        <v>2005</v>
      </c>
      <c r="B12" s="365">
        <v>5356</v>
      </c>
      <c r="C12" s="403">
        <v>0.99962658700522777</v>
      </c>
      <c r="D12" s="412"/>
      <c r="E12" s="359">
        <v>3687</v>
      </c>
      <c r="F12" s="405">
        <v>0.68838685586258397</v>
      </c>
      <c r="G12" s="412"/>
      <c r="H12" s="365">
        <v>823</v>
      </c>
      <c r="I12" s="405">
        <v>0.15365944734876774</v>
      </c>
      <c r="J12" s="410"/>
      <c r="K12" s="365">
        <v>2672</v>
      </c>
      <c r="L12" s="405">
        <v>0.49887976101568332</v>
      </c>
      <c r="M12" s="410"/>
      <c r="N12" s="365">
        <v>192</v>
      </c>
      <c r="O12" s="405">
        <v>3.5847647498132934E-2</v>
      </c>
      <c r="P12" s="412"/>
      <c r="Q12" s="365">
        <v>891</v>
      </c>
      <c r="R12" s="407">
        <v>0.16635548917102316</v>
      </c>
      <c r="S12" s="365">
        <v>191</v>
      </c>
      <c r="T12" s="407">
        <v>3.5660941000746828E-2</v>
      </c>
      <c r="U12" s="412"/>
      <c r="V12" s="365">
        <v>626</v>
      </c>
      <c r="W12" s="407">
        <v>0.11687826736370426</v>
      </c>
      <c r="X12" s="412"/>
      <c r="Y12" s="365">
        <v>74</v>
      </c>
      <c r="Z12" s="407">
        <v>1.3816280806572068E-2</v>
      </c>
      <c r="AA12" s="412"/>
      <c r="AB12" s="365">
        <v>1014</v>
      </c>
      <c r="AC12" s="407">
        <v>0.18932038834951456</v>
      </c>
      <c r="AD12" s="413"/>
      <c r="AE12" s="365">
        <v>392</v>
      </c>
      <c r="AF12" s="365">
        <v>162</v>
      </c>
      <c r="AG12" s="405">
        <v>3.0246452576549662E-2</v>
      </c>
      <c r="AH12" s="410"/>
      <c r="AI12" s="365">
        <v>207</v>
      </c>
      <c r="AJ12" s="405">
        <v>3.864824495892457E-2</v>
      </c>
      <c r="AK12" s="410"/>
      <c r="AL12" s="365">
        <v>23</v>
      </c>
      <c r="AM12" s="405">
        <v>4.2942494398805079E-3</v>
      </c>
      <c r="AN12" s="411"/>
      <c r="AO12" s="358"/>
    </row>
    <row r="13" spans="1:41" x14ac:dyDescent="0.25">
      <c r="A13" s="437">
        <v>2006</v>
      </c>
      <c r="B13" s="365">
        <v>6421</v>
      </c>
      <c r="C13" s="403">
        <v>1</v>
      </c>
      <c r="D13" s="412"/>
      <c r="E13" s="359">
        <v>4207</v>
      </c>
      <c r="F13" s="405">
        <v>0.65519389503192649</v>
      </c>
      <c r="G13" s="412"/>
      <c r="H13" s="365">
        <v>889</v>
      </c>
      <c r="I13" s="405">
        <v>0.13845195452421741</v>
      </c>
      <c r="J13" s="410"/>
      <c r="K13" s="365">
        <v>3071</v>
      </c>
      <c r="L13" s="405">
        <v>0.47827441208534494</v>
      </c>
      <c r="M13" s="415"/>
      <c r="N13" s="365">
        <v>247</v>
      </c>
      <c r="O13" s="405">
        <v>3.8467528422364117E-2</v>
      </c>
      <c r="P13" s="412"/>
      <c r="Q13" s="365">
        <v>965</v>
      </c>
      <c r="R13" s="407">
        <v>0.15028811711571408</v>
      </c>
      <c r="S13" s="365">
        <v>178</v>
      </c>
      <c r="T13" s="407">
        <v>2.7721538701136895E-2</v>
      </c>
      <c r="U13" s="412"/>
      <c r="V13" s="365">
        <v>719</v>
      </c>
      <c r="W13" s="407">
        <v>0.11197632767481701</v>
      </c>
      <c r="X13" s="412"/>
      <c r="Y13" s="365">
        <v>68</v>
      </c>
      <c r="Z13" s="407">
        <v>1.0590250739760162E-2</v>
      </c>
      <c r="AA13" s="412"/>
      <c r="AB13" s="365">
        <v>1067</v>
      </c>
      <c r="AC13" s="407">
        <v>0.1661734932253543</v>
      </c>
      <c r="AD13" s="413"/>
      <c r="AE13" s="365">
        <v>461</v>
      </c>
      <c r="AF13" s="365">
        <v>188</v>
      </c>
      <c r="AG13" s="405">
        <v>2.9278928515807507E-2</v>
      </c>
      <c r="AH13" s="410"/>
      <c r="AI13" s="365">
        <v>242</v>
      </c>
      <c r="AJ13" s="405">
        <v>3.7688833515028809E-2</v>
      </c>
      <c r="AK13" s="410"/>
      <c r="AL13" s="365">
        <v>31</v>
      </c>
      <c r="AM13" s="405">
        <v>4.8279084254788975E-3</v>
      </c>
      <c r="AN13" s="411"/>
      <c r="AO13" s="358"/>
    </row>
    <row r="14" spans="1:41" x14ac:dyDescent="0.25">
      <c r="A14" s="437">
        <v>2007</v>
      </c>
      <c r="B14" s="365">
        <v>6684</v>
      </c>
      <c r="C14" s="403">
        <v>0.99955116696588864</v>
      </c>
      <c r="D14" s="412"/>
      <c r="E14" s="359">
        <v>4421</v>
      </c>
      <c r="F14" s="405">
        <v>0.6614302812687014</v>
      </c>
      <c r="G14" s="412"/>
      <c r="H14" s="365">
        <v>786</v>
      </c>
      <c r="I14" s="405">
        <v>0.11759425493716337</v>
      </c>
      <c r="J14" s="410"/>
      <c r="K14" s="365">
        <v>3398</v>
      </c>
      <c r="L14" s="405">
        <v>0.50837821663674443</v>
      </c>
      <c r="M14" s="415"/>
      <c r="N14" s="439">
        <v>237</v>
      </c>
      <c r="O14" s="440">
        <v>3.5457809694793535E-2</v>
      </c>
      <c r="P14" s="412"/>
      <c r="Q14" s="365">
        <v>1039</v>
      </c>
      <c r="R14" s="407">
        <v>0.15544584081388391</v>
      </c>
      <c r="S14" s="365">
        <v>166</v>
      </c>
      <c r="T14" s="405">
        <v>2.4835427887492521E-2</v>
      </c>
      <c r="U14" s="412"/>
      <c r="V14" s="365">
        <v>813</v>
      </c>
      <c r="W14" s="405">
        <v>0.12163375224416517</v>
      </c>
      <c r="X14" s="412"/>
      <c r="Y14" s="365">
        <v>60</v>
      </c>
      <c r="Z14" s="407">
        <v>8.9766606822262122E-3</v>
      </c>
      <c r="AA14" s="412"/>
      <c r="AB14" s="365">
        <v>952</v>
      </c>
      <c r="AC14" s="407">
        <v>0.1424296828246559</v>
      </c>
      <c r="AD14" s="413"/>
      <c r="AE14" s="365">
        <v>421</v>
      </c>
      <c r="AF14" s="249">
        <v>186</v>
      </c>
      <c r="AG14" s="405">
        <v>2.7827648114901255E-2</v>
      </c>
      <c r="AH14" s="410"/>
      <c r="AI14" s="365">
        <v>220</v>
      </c>
      <c r="AJ14" s="405">
        <v>3.2914422501496107E-2</v>
      </c>
      <c r="AK14" s="410"/>
      <c r="AL14" s="364">
        <v>15</v>
      </c>
      <c r="AM14" s="440">
        <v>2.244165170556553E-3</v>
      </c>
      <c r="AN14" s="411"/>
    </row>
    <row r="15" spans="1:41" x14ac:dyDescent="0.25">
      <c r="A15" s="437">
        <v>2008</v>
      </c>
      <c r="B15" s="365">
        <v>7093</v>
      </c>
      <c r="C15" s="403">
        <v>0.99901311151839844</v>
      </c>
      <c r="D15" s="412"/>
      <c r="E15" s="359">
        <v>4624</v>
      </c>
      <c r="F15" s="405">
        <v>0.65191033413224309</v>
      </c>
      <c r="G15" s="412"/>
      <c r="H15" s="365">
        <v>869</v>
      </c>
      <c r="I15" s="405">
        <v>0.12251515578739602</v>
      </c>
      <c r="J15" s="410"/>
      <c r="K15" s="365">
        <v>3495</v>
      </c>
      <c r="L15" s="405">
        <v>0.49273932045678837</v>
      </c>
      <c r="M15" s="415"/>
      <c r="N15" s="439">
        <v>260</v>
      </c>
      <c r="O15" s="440">
        <v>3.6655857888058647E-2</v>
      </c>
      <c r="P15" s="412"/>
      <c r="Q15" s="365">
        <v>1199</v>
      </c>
      <c r="R15" s="407">
        <v>0.16903989849147047</v>
      </c>
      <c r="S15" s="365">
        <v>197</v>
      </c>
      <c r="T15" s="405">
        <v>2.777386155364444E-2</v>
      </c>
      <c r="U15" s="412"/>
      <c r="V15" s="365">
        <v>912</v>
      </c>
      <c r="W15" s="405">
        <v>0.12857747074580572</v>
      </c>
      <c r="X15" s="412"/>
      <c r="Y15" s="365">
        <v>90</v>
      </c>
      <c r="Z15" s="407">
        <v>1.2688566192020303E-2</v>
      </c>
      <c r="AA15" s="412"/>
      <c r="AB15" s="365">
        <v>1066</v>
      </c>
      <c r="AC15" s="407">
        <v>0.15028901734104047</v>
      </c>
      <c r="AD15" s="413"/>
      <c r="AE15" s="365">
        <v>419</v>
      </c>
      <c r="AF15" s="249">
        <v>159</v>
      </c>
      <c r="AG15" s="405">
        <v>2.2416466939235866E-2</v>
      </c>
      <c r="AH15" s="410"/>
      <c r="AI15" s="365">
        <v>223</v>
      </c>
      <c r="AJ15" s="405">
        <v>3.1439447342450307E-2</v>
      </c>
      <c r="AK15" s="410"/>
      <c r="AL15" s="364">
        <v>37</v>
      </c>
      <c r="AM15" s="440">
        <v>5.2164105456083461E-3</v>
      </c>
      <c r="AN15" s="411"/>
    </row>
    <row r="16" spans="1:41" x14ac:dyDescent="0.25">
      <c r="A16" s="437">
        <v>2009</v>
      </c>
      <c r="B16" s="365">
        <v>9098</v>
      </c>
      <c r="C16" s="403">
        <v>0.99912068586502523</v>
      </c>
      <c r="D16" s="412"/>
      <c r="E16" s="359">
        <v>5318</v>
      </c>
      <c r="F16" s="405">
        <v>0.58452407122444494</v>
      </c>
      <c r="G16" s="412"/>
      <c r="H16" s="365">
        <v>941</v>
      </c>
      <c r="I16" s="405">
        <v>0.10342932512640141</v>
      </c>
      <c r="J16" s="410"/>
      <c r="K16" s="365">
        <v>4034</v>
      </c>
      <c r="L16" s="405">
        <v>0.4433941525610024</v>
      </c>
      <c r="M16" s="415"/>
      <c r="N16" s="439">
        <v>343</v>
      </c>
      <c r="O16" s="440">
        <v>3.770059353704111E-2</v>
      </c>
      <c r="P16" s="412"/>
      <c r="Q16" s="365">
        <v>1263</v>
      </c>
      <c r="R16" s="407">
        <v>0.13882171905913387</v>
      </c>
      <c r="S16" s="365">
        <v>264</v>
      </c>
      <c r="T16" s="405">
        <v>2.9017366454165749E-2</v>
      </c>
      <c r="U16" s="412"/>
      <c r="V16" s="365">
        <v>914</v>
      </c>
      <c r="W16" s="405">
        <v>0.10046163992086173</v>
      </c>
      <c r="X16" s="412"/>
      <c r="Y16" s="365">
        <v>85</v>
      </c>
      <c r="Z16" s="407">
        <v>9.3427126841063978E-3</v>
      </c>
      <c r="AA16" s="412"/>
      <c r="AB16" s="365">
        <v>1205</v>
      </c>
      <c r="AC16" s="407">
        <v>0.13244669158056716</v>
      </c>
      <c r="AD16" s="413"/>
      <c r="AE16" s="365">
        <v>488</v>
      </c>
      <c r="AF16" s="249">
        <v>206</v>
      </c>
      <c r="AG16" s="405">
        <v>2.2642338975599034E-2</v>
      </c>
      <c r="AH16" s="410"/>
      <c r="AI16" s="365">
        <v>248</v>
      </c>
      <c r="AJ16" s="405">
        <v>2.725873818421631E-2</v>
      </c>
      <c r="AK16" s="410"/>
      <c r="AL16" s="364">
        <v>34</v>
      </c>
      <c r="AM16" s="440">
        <v>3.7370850736425589E-3</v>
      </c>
      <c r="AN16" s="411"/>
    </row>
    <row r="17" spans="1:40" x14ac:dyDescent="0.25">
      <c r="A17" s="441">
        <v>2010</v>
      </c>
      <c r="B17" s="365">
        <v>10551</v>
      </c>
      <c r="C17" s="403">
        <v>0.99962088901525925</v>
      </c>
      <c r="D17" s="412"/>
      <c r="E17" s="359">
        <v>6666</v>
      </c>
      <c r="F17" s="405">
        <v>0.63178845607051459</v>
      </c>
      <c r="G17" s="412"/>
      <c r="H17" s="365">
        <v>1059</v>
      </c>
      <c r="I17" s="405">
        <v>0.10036963321012227</v>
      </c>
      <c r="J17" s="410"/>
      <c r="K17" s="365">
        <v>5126</v>
      </c>
      <c r="L17" s="405">
        <v>0.48583072694531326</v>
      </c>
      <c r="M17" s="415"/>
      <c r="N17" s="439">
        <v>481</v>
      </c>
      <c r="O17" s="440">
        <v>4.558809591507914E-2</v>
      </c>
      <c r="P17" s="412"/>
      <c r="Q17" s="365">
        <v>1490</v>
      </c>
      <c r="R17" s="407">
        <v>0.1412188418159416</v>
      </c>
      <c r="S17" s="365">
        <v>284</v>
      </c>
      <c r="T17" s="405">
        <v>2.6916879916595582E-2</v>
      </c>
      <c r="U17" s="412"/>
      <c r="V17" s="365">
        <v>1086</v>
      </c>
      <c r="W17" s="405">
        <v>0.10292863235712255</v>
      </c>
      <c r="X17" s="412"/>
      <c r="Y17" s="365">
        <v>120</v>
      </c>
      <c r="Z17" s="407">
        <v>1.1373329542223486E-2</v>
      </c>
      <c r="AA17" s="412"/>
      <c r="AB17" s="365">
        <v>1343</v>
      </c>
      <c r="AC17" s="407">
        <v>0.12728651312671785</v>
      </c>
      <c r="AD17" s="413"/>
      <c r="AE17" s="365">
        <v>477</v>
      </c>
      <c r="AF17" s="249">
        <v>199</v>
      </c>
      <c r="AG17" s="405">
        <v>1.8860771490853946E-2</v>
      </c>
      <c r="AH17" s="410"/>
      <c r="AI17" s="365">
        <v>263</v>
      </c>
      <c r="AJ17" s="405">
        <v>2.4926547246706475E-2</v>
      </c>
      <c r="AK17" s="410"/>
      <c r="AL17" s="364">
        <v>15</v>
      </c>
      <c r="AM17" s="440">
        <v>1.4216661927779358E-3</v>
      </c>
      <c r="AN17" s="411"/>
    </row>
    <row r="18" spans="1:40" ht="15.6" x14ac:dyDescent="0.25">
      <c r="A18" s="442" t="s">
        <v>175</v>
      </c>
      <c r="B18" s="365">
        <v>11360</v>
      </c>
      <c r="C18" s="403">
        <v>1</v>
      </c>
      <c r="D18" s="412"/>
      <c r="E18" s="359">
        <v>7076</v>
      </c>
      <c r="F18" s="405">
        <v>0.62288732394366197</v>
      </c>
      <c r="G18" s="412"/>
      <c r="H18" s="365">
        <v>953</v>
      </c>
      <c r="I18" s="405">
        <v>8.3890845070422534E-2</v>
      </c>
      <c r="J18" s="410"/>
      <c r="K18" s="365">
        <v>5674</v>
      </c>
      <c r="L18" s="405">
        <v>0.49947183098591547</v>
      </c>
      <c r="M18" s="415"/>
      <c r="N18" s="439">
        <v>449</v>
      </c>
      <c r="O18" s="440">
        <v>3.9524647887323947E-2</v>
      </c>
      <c r="P18" s="412"/>
      <c r="Q18" s="365">
        <v>1632</v>
      </c>
      <c r="R18" s="407">
        <v>0.14366197183098592</v>
      </c>
      <c r="S18" s="365">
        <v>339</v>
      </c>
      <c r="T18" s="405">
        <v>2.9841549295774646E-2</v>
      </c>
      <c r="U18" s="412"/>
      <c r="V18" s="365">
        <v>1178</v>
      </c>
      <c r="W18" s="405">
        <v>0.10369718309859155</v>
      </c>
      <c r="X18" s="412"/>
      <c r="Y18" s="365">
        <v>115</v>
      </c>
      <c r="Z18" s="407">
        <v>1.0123239436619719E-2</v>
      </c>
      <c r="AA18" s="412"/>
      <c r="AB18" s="365">
        <v>1292</v>
      </c>
      <c r="AC18" s="407">
        <v>0.11373239436619718</v>
      </c>
      <c r="AD18" s="413"/>
      <c r="AE18" s="365">
        <v>485</v>
      </c>
      <c r="AF18" s="249">
        <v>179</v>
      </c>
      <c r="AG18" s="405">
        <v>1.5757042253521127E-2</v>
      </c>
      <c r="AH18" s="410"/>
      <c r="AI18" s="365">
        <v>290</v>
      </c>
      <c r="AJ18" s="405">
        <v>2.5528169014084508E-2</v>
      </c>
      <c r="AK18" s="410"/>
      <c r="AL18" s="364">
        <v>16</v>
      </c>
      <c r="AM18" s="440">
        <v>1.4084507042253522E-3</v>
      </c>
      <c r="AN18" s="411"/>
    </row>
    <row r="19" spans="1:40" s="414" customFormat="1" ht="12.75" customHeight="1" x14ac:dyDescent="0.25">
      <c r="A19" s="443">
        <v>2012</v>
      </c>
      <c r="B19" s="365">
        <v>12429</v>
      </c>
      <c r="C19" s="403">
        <v>0.99911497304690644</v>
      </c>
      <c r="D19" s="412"/>
      <c r="E19" s="359">
        <v>8145</v>
      </c>
      <c r="F19" s="405">
        <v>0.6553222302679218</v>
      </c>
      <c r="G19" s="412"/>
      <c r="H19" s="365">
        <v>1062</v>
      </c>
      <c r="I19" s="405">
        <v>8.5445329471397533E-2</v>
      </c>
      <c r="J19" s="410"/>
      <c r="K19" s="365">
        <v>6712</v>
      </c>
      <c r="L19" s="405">
        <v>0.54002735537855018</v>
      </c>
      <c r="M19" s="415"/>
      <c r="N19" s="439">
        <v>371</v>
      </c>
      <c r="O19" s="440">
        <v>2.9849545417974094E-2</v>
      </c>
      <c r="P19" s="412"/>
      <c r="Q19" s="365">
        <v>2116</v>
      </c>
      <c r="R19" s="407">
        <v>0.17024700297690884</v>
      </c>
      <c r="S19" s="365">
        <v>414</v>
      </c>
      <c r="T19" s="405">
        <v>3.3309196234612599E-2</v>
      </c>
      <c r="U19" s="412"/>
      <c r="V19" s="365">
        <v>1544</v>
      </c>
      <c r="W19" s="405">
        <v>0.12422560141604312</v>
      </c>
      <c r="X19" s="412"/>
      <c r="Y19" s="365">
        <v>158</v>
      </c>
      <c r="Z19" s="407">
        <v>1.2712205326253117E-2</v>
      </c>
      <c r="AA19" s="412"/>
      <c r="AB19" s="365">
        <v>1476</v>
      </c>
      <c r="AC19" s="407">
        <v>0.11875452570601014</v>
      </c>
      <c r="AD19" s="413"/>
      <c r="AE19" s="365">
        <v>541</v>
      </c>
      <c r="AF19" s="249">
        <v>179</v>
      </c>
      <c r="AG19" s="405">
        <v>1.4401802236704481E-2</v>
      </c>
      <c r="AH19" s="410"/>
      <c r="AI19" s="365">
        <v>323</v>
      </c>
      <c r="AJ19" s="405">
        <v>2.5987609622656688E-2</v>
      </c>
      <c r="AK19" s="410"/>
      <c r="AL19" s="364">
        <v>39</v>
      </c>
      <c r="AM19" s="440">
        <v>3.1378228336953898E-3</v>
      </c>
      <c r="AN19" s="411"/>
    </row>
    <row r="20" spans="1:40" s="414" customFormat="1" ht="15.6" x14ac:dyDescent="0.25">
      <c r="A20" s="444" t="s">
        <v>176</v>
      </c>
      <c r="B20" s="365">
        <v>15593</v>
      </c>
      <c r="C20" s="403">
        <v>0.99910216122619122</v>
      </c>
      <c r="D20" s="412"/>
      <c r="E20" s="359">
        <v>8493</v>
      </c>
      <c r="F20" s="405">
        <v>0.54466747899698587</v>
      </c>
      <c r="G20" s="412"/>
      <c r="H20" s="365">
        <v>1368</v>
      </c>
      <c r="I20" s="405">
        <v>8.7731674469313153E-2</v>
      </c>
      <c r="J20" s="410"/>
      <c r="K20" s="365">
        <v>6865</v>
      </c>
      <c r="L20" s="405">
        <v>0.44026165587122429</v>
      </c>
      <c r="M20" s="415"/>
      <c r="N20" s="439">
        <v>260</v>
      </c>
      <c r="O20" s="440">
        <v>1.6674148656448406E-2</v>
      </c>
      <c r="P20" s="412"/>
      <c r="Q20" s="365">
        <v>1201</v>
      </c>
      <c r="R20" s="407">
        <v>7.7021740524594373E-2</v>
      </c>
      <c r="S20" s="365">
        <v>261</v>
      </c>
      <c r="T20" s="405">
        <v>1.6738279997434748E-2</v>
      </c>
      <c r="U20" s="412"/>
      <c r="V20" s="365">
        <v>870</v>
      </c>
      <c r="W20" s="405">
        <v>5.5794266658115821E-2</v>
      </c>
      <c r="X20" s="412"/>
      <c r="Y20" s="365">
        <v>70</v>
      </c>
      <c r="Z20" s="407">
        <v>4.489193869043802E-3</v>
      </c>
      <c r="AA20" s="412"/>
      <c r="AB20" s="365">
        <v>1629</v>
      </c>
      <c r="AC20" s="407">
        <v>0.10446995446674789</v>
      </c>
      <c r="AD20" s="413"/>
      <c r="AE20" s="365">
        <v>546</v>
      </c>
      <c r="AF20" s="249">
        <v>170</v>
      </c>
      <c r="AG20" s="405">
        <v>1.0902327967677804E-2</v>
      </c>
      <c r="AH20" s="410"/>
      <c r="AI20" s="365">
        <v>340</v>
      </c>
      <c r="AJ20" s="405">
        <v>2.1804655935355608E-2</v>
      </c>
      <c r="AK20" s="410"/>
      <c r="AL20" s="364">
        <v>36</v>
      </c>
      <c r="AM20" s="440">
        <v>2.3087282755082407E-3</v>
      </c>
      <c r="AN20" s="411"/>
    </row>
    <row r="21" spans="1:40" s="414" customFormat="1" x14ac:dyDescent="0.25">
      <c r="A21" s="444">
        <v>2014</v>
      </c>
      <c r="B21" s="365">
        <v>4065</v>
      </c>
      <c r="C21" s="403">
        <v>0.99876998769987702</v>
      </c>
      <c r="D21" s="412"/>
      <c r="E21" s="359">
        <v>3200</v>
      </c>
      <c r="F21" s="405">
        <v>0.78720787207872078</v>
      </c>
      <c r="G21" s="412"/>
      <c r="H21" s="365">
        <v>672</v>
      </c>
      <c r="I21" s="405">
        <v>0.16531365313653137</v>
      </c>
      <c r="J21" s="410"/>
      <c r="K21" s="365">
        <v>2463</v>
      </c>
      <c r="L21" s="405">
        <v>0.60590405904059041</v>
      </c>
      <c r="M21" s="415"/>
      <c r="N21" s="439">
        <v>65</v>
      </c>
      <c r="O21" s="440">
        <v>1.5990159901599015E-2</v>
      </c>
      <c r="P21" s="412"/>
      <c r="Q21" s="365">
        <v>511</v>
      </c>
      <c r="R21" s="407">
        <v>0.12570725707257072</v>
      </c>
      <c r="S21" s="365">
        <v>142</v>
      </c>
      <c r="T21" s="405">
        <v>3.4932349323493234E-2</v>
      </c>
      <c r="U21" s="412"/>
      <c r="V21" s="365">
        <v>341</v>
      </c>
      <c r="W21" s="405">
        <v>8.3886838868388686E-2</v>
      </c>
      <c r="X21" s="412"/>
      <c r="Y21" s="365">
        <v>28</v>
      </c>
      <c r="Z21" s="407">
        <v>6.8880688806888073E-3</v>
      </c>
      <c r="AA21" s="412"/>
      <c r="AB21" s="365">
        <v>814</v>
      </c>
      <c r="AC21" s="407">
        <v>0.20024600246002461</v>
      </c>
      <c r="AD21" s="413"/>
      <c r="AE21" s="365">
        <v>392</v>
      </c>
      <c r="AF21" s="249">
        <v>155</v>
      </c>
      <c r="AG21" s="405">
        <v>3.8130381303813035E-2</v>
      </c>
      <c r="AH21" s="410"/>
      <c r="AI21" s="365">
        <v>218</v>
      </c>
      <c r="AJ21" s="405">
        <v>5.3628536285362856E-2</v>
      </c>
      <c r="AK21" s="410"/>
      <c r="AL21" s="364">
        <v>19</v>
      </c>
      <c r="AM21" s="440">
        <v>4.6740467404674047E-3</v>
      </c>
      <c r="AN21" s="411"/>
    </row>
    <row r="22" spans="1:40" x14ac:dyDescent="0.25">
      <c r="A22" s="441">
        <v>2015</v>
      </c>
      <c r="B22" s="365">
        <v>4681</v>
      </c>
      <c r="C22" s="403">
        <v>0.98290963469344161</v>
      </c>
      <c r="D22" s="412"/>
      <c r="E22" s="359">
        <v>3718</v>
      </c>
      <c r="F22" s="405">
        <v>0.79427472762230289</v>
      </c>
      <c r="G22" s="412"/>
      <c r="H22" s="365">
        <v>641</v>
      </c>
      <c r="I22" s="405">
        <v>0.1369365520187994</v>
      </c>
      <c r="J22" s="410"/>
      <c r="K22" s="365">
        <v>2976</v>
      </c>
      <c r="L22" s="405">
        <v>0.63576158940397354</v>
      </c>
      <c r="M22" s="415"/>
      <c r="N22" s="439">
        <v>101</v>
      </c>
      <c r="O22" s="440">
        <v>2.1576586199530016E-2</v>
      </c>
      <c r="P22" s="412"/>
      <c r="Q22" s="365">
        <v>515</v>
      </c>
      <c r="R22" s="407">
        <v>0.11001922666096987</v>
      </c>
      <c r="S22" s="365">
        <v>165</v>
      </c>
      <c r="T22" s="405">
        <v>3.5248878444776754E-2</v>
      </c>
      <c r="U22" s="412"/>
      <c r="V22" s="365">
        <v>326</v>
      </c>
      <c r="W22" s="405">
        <v>6.9643238624225598E-2</v>
      </c>
      <c r="X22" s="412"/>
      <c r="Y22" s="365">
        <v>24</v>
      </c>
      <c r="Z22" s="407">
        <v>5.1271095919675283E-3</v>
      </c>
      <c r="AA22" s="412"/>
      <c r="AB22" s="365">
        <v>806</v>
      </c>
      <c r="AC22" s="407">
        <v>0.17218543046357615</v>
      </c>
      <c r="AD22" s="413"/>
      <c r="AE22" s="365">
        <v>374</v>
      </c>
      <c r="AF22" s="249">
        <v>159</v>
      </c>
      <c r="AG22" s="405">
        <v>3.3967101046784874E-2</v>
      </c>
      <c r="AH22" s="410"/>
      <c r="AI22" s="365">
        <v>194</v>
      </c>
      <c r="AJ22" s="405">
        <v>4.1444135868404189E-2</v>
      </c>
      <c r="AK22" s="410"/>
      <c r="AL22" s="364">
        <v>21</v>
      </c>
      <c r="AM22" s="440">
        <v>4.4862208929715873E-3</v>
      </c>
      <c r="AN22" s="411"/>
    </row>
    <row r="23" spans="1:40" s="342" customFormat="1" x14ac:dyDescent="0.25">
      <c r="A23" s="363" t="s">
        <v>147</v>
      </c>
      <c r="B23" s="365">
        <v>4301</v>
      </c>
      <c r="C23" s="403">
        <v>0.96349686119507094</v>
      </c>
      <c r="D23" s="412"/>
      <c r="E23" s="359">
        <v>3253</v>
      </c>
      <c r="F23" s="405">
        <v>0.75633573587537783</v>
      </c>
      <c r="G23" s="412"/>
      <c r="H23" s="365">
        <v>580</v>
      </c>
      <c r="I23" s="405">
        <v>0.13485235991629854</v>
      </c>
      <c r="J23" s="410"/>
      <c r="K23" s="365">
        <v>2622</v>
      </c>
      <c r="L23" s="405">
        <v>0.60962566844919786</v>
      </c>
      <c r="M23" s="415"/>
      <c r="N23" s="439">
        <v>51</v>
      </c>
      <c r="O23" s="440">
        <v>1.1857707509881422E-2</v>
      </c>
      <c r="P23" s="412"/>
      <c r="Q23" s="365">
        <v>563</v>
      </c>
      <c r="R23" s="407">
        <v>0.13089979074633806</v>
      </c>
      <c r="S23" s="365">
        <v>163</v>
      </c>
      <c r="T23" s="405">
        <v>3.7898163217856315E-2</v>
      </c>
      <c r="U23" s="412"/>
      <c r="V23" s="365">
        <v>371</v>
      </c>
      <c r="W23" s="405">
        <v>8.6259009532666825E-2</v>
      </c>
      <c r="X23" s="412"/>
      <c r="Y23" s="365">
        <v>29</v>
      </c>
      <c r="Z23" s="407">
        <v>6.7426179958149264E-3</v>
      </c>
      <c r="AA23" s="412"/>
      <c r="AB23" s="365">
        <v>743</v>
      </c>
      <c r="AC23" s="407">
        <v>0.17275052313415484</v>
      </c>
      <c r="AD23" s="413"/>
      <c r="AE23" s="365">
        <v>331</v>
      </c>
      <c r="AF23" s="249">
        <v>140</v>
      </c>
      <c r="AG23" s="405">
        <v>3.2550569634968614E-2</v>
      </c>
      <c r="AH23" s="410"/>
      <c r="AI23" s="365">
        <v>183</v>
      </c>
      <c r="AJ23" s="405">
        <v>4.2548244594280402E-2</v>
      </c>
      <c r="AK23" s="410"/>
      <c r="AL23" s="364">
        <v>8</v>
      </c>
      <c r="AM23" s="440">
        <v>1.860032550569635E-3</v>
      </c>
      <c r="AN23" s="411"/>
    </row>
    <row r="24" spans="1:40" s="342" customFormat="1" x14ac:dyDescent="0.25">
      <c r="A24" s="363" t="s">
        <v>177</v>
      </c>
      <c r="B24" s="365">
        <v>4196</v>
      </c>
      <c r="C24" s="403">
        <v>0.94494756911344135</v>
      </c>
      <c r="D24" s="412"/>
      <c r="E24" s="359">
        <v>3295</v>
      </c>
      <c r="F24" s="405">
        <v>0.78527168732125829</v>
      </c>
      <c r="G24" s="412"/>
      <c r="H24" s="365">
        <v>657</v>
      </c>
      <c r="I24" s="405">
        <v>0.15657769304099142</v>
      </c>
      <c r="J24" s="410"/>
      <c r="K24" s="365">
        <v>2590</v>
      </c>
      <c r="L24" s="405">
        <v>0.61725452812202097</v>
      </c>
      <c r="M24" s="415"/>
      <c r="N24" s="439">
        <v>48</v>
      </c>
      <c r="O24" s="440">
        <v>1.1439466158245948E-2</v>
      </c>
      <c r="P24" s="412"/>
      <c r="Q24" s="365">
        <v>564</v>
      </c>
      <c r="R24" s="407">
        <v>0.13441372735938989</v>
      </c>
      <c r="S24" s="365">
        <v>167</v>
      </c>
      <c r="T24" s="405">
        <v>3.9799809342230694E-2</v>
      </c>
      <c r="U24" s="412"/>
      <c r="V24" s="365">
        <v>368</v>
      </c>
      <c r="W24" s="405">
        <v>8.7702573879885601E-2</v>
      </c>
      <c r="X24" s="412"/>
      <c r="Y24" s="365">
        <v>29</v>
      </c>
      <c r="Z24" s="407">
        <v>6.9113441372735942E-3</v>
      </c>
      <c r="AA24" s="412"/>
      <c r="AB24" s="365">
        <v>824</v>
      </c>
      <c r="AC24" s="407">
        <v>0.19637750238322213</v>
      </c>
      <c r="AD24" s="413"/>
      <c r="AE24" s="365">
        <v>315</v>
      </c>
      <c r="AF24" s="249">
        <v>125</v>
      </c>
      <c r="AG24" s="405">
        <v>2.9790276453765491E-2</v>
      </c>
      <c r="AH24" s="410"/>
      <c r="AI24" s="365">
        <v>182</v>
      </c>
      <c r="AJ24" s="405">
        <v>4.3374642516682556E-2</v>
      </c>
      <c r="AK24" s="410"/>
      <c r="AL24" s="364">
        <v>8</v>
      </c>
      <c r="AM24" s="440">
        <v>1.9065776930409914E-3</v>
      </c>
      <c r="AN24" s="411"/>
    </row>
    <row r="25" spans="1:40" s="342" customFormat="1" x14ac:dyDescent="0.25">
      <c r="A25" s="363" t="s">
        <v>149</v>
      </c>
      <c r="B25" s="365">
        <v>3597</v>
      </c>
      <c r="C25" s="403">
        <v>0.88295802057269945</v>
      </c>
      <c r="D25" s="412"/>
      <c r="E25" s="359">
        <v>2675</v>
      </c>
      <c r="F25" s="405">
        <v>0.7436752849596886</v>
      </c>
      <c r="G25" s="412"/>
      <c r="H25" s="365">
        <v>605</v>
      </c>
      <c r="I25" s="405">
        <v>0.16819571865443425</v>
      </c>
      <c r="J25" s="410"/>
      <c r="K25" s="365">
        <v>2017</v>
      </c>
      <c r="L25" s="405">
        <v>0.56074506533222135</v>
      </c>
      <c r="M25" s="415"/>
      <c r="N25" s="360">
        <v>53</v>
      </c>
      <c r="O25" s="445">
        <v>1.4734500973033082E-2</v>
      </c>
      <c r="P25" s="412"/>
      <c r="Q25" s="365">
        <v>474</v>
      </c>
      <c r="R25" s="407">
        <v>0.1317764804003336</v>
      </c>
      <c r="S25" s="365">
        <v>140</v>
      </c>
      <c r="T25" s="405">
        <v>3.8921323324993047E-2</v>
      </c>
      <c r="U25" s="412"/>
      <c r="V25" s="365">
        <v>313</v>
      </c>
      <c r="W25" s="405">
        <v>8.7016958576591599E-2</v>
      </c>
      <c r="X25" s="412"/>
      <c r="Y25" s="365">
        <v>21</v>
      </c>
      <c r="Z25" s="407">
        <v>5.8381984987489572E-3</v>
      </c>
      <c r="AA25" s="412"/>
      <c r="AB25" s="365">
        <v>745</v>
      </c>
      <c r="AC25" s="407">
        <v>0.20711704197942729</v>
      </c>
      <c r="AD25" s="413"/>
      <c r="AE25" s="365">
        <v>219</v>
      </c>
      <c r="AF25" s="446">
        <v>94</v>
      </c>
      <c r="AG25" s="405">
        <v>2.6132888518209618E-2</v>
      </c>
      <c r="AH25" s="410"/>
      <c r="AI25" s="359">
        <v>121</v>
      </c>
      <c r="AJ25" s="405">
        <v>3.3639143730886847E-2</v>
      </c>
      <c r="AK25" s="410"/>
      <c r="AL25" s="364">
        <v>4</v>
      </c>
      <c r="AM25" s="445">
        <v>1.1120378092855157E-3</v>
      </c>
      <c r="AN25" s="411"/>
    </row>
    <row r="26" spans="1:40" s="342" customFormat="1" ht="19.2" customHeight="1" thickBot="1" x14ac:dyDescent="0.3">
      <c r="A26" s="385" t="s">
        <v>223</v>
      </c>
      <c r="B26" s="387">
        <v>2585</v>
      </c>
      <c r="C26" s="447">
        <v>0.66034816247582206</v>
      </c>
      <c r="D26" s="448"/>
      <c r="E26" s="389">
        <v>1727</v>
      </c>
      <c r="F26" s="449">
        <v>0.66808510638297869</v>
      </c>
      <c r="G26" s="448"/>
      <c r="H26" s="387">
        <v>364</v>
      </c>
      <c r="I26" s="449">
        <v>0.14081237911025146</v>
      </c>
      <c r="J26" s="450"/>
      <c r="K26" s="387">
        <v>1319</v>
      </c>
      <c r="L26" s="449">
        <v>0.51025145067698263</v>
      </c>
      <c r="M26" s="451"/>
      <c r="N26" s="386">
        <v>44</v>
      </c>
      <c r="O26" s="452">
        <v>1.7021276595744681E-2</v>
      </c>
      <c r="P26" s="448"/>
      <c r="Q26" s="387">
        <v>211</v>
      </c>
      <c r="R26" s="453">
        <v>8.1624758220502899E-2</v>
      </c>
      <c r="S26" s="387">
        <v>65</v>
      </c>
      <c r="T26" s="449">
        <v>2.5145067698259187E-2</v>
      </c>
      <c r="U26" s="448"/>
      <c r="V26" s="387">
        <v>137</v>
      </c>
      <c r="W26" s="449">
        <v>5.299806576402321E-2</v>
      </c>
      <c r="X26" s="448"/>
      <c r="Y26" s="387">
        <v>9</v>
      </c>
      <c r="Z26" s="453">
        <v>3.4816247582205029E-3</v>
      </c>
      <c r="AA26" s="448"/>
      <c r="AB26" s="387">
        <v>429</v>
      </c>
      <c r="AC26" s="453">
        <v>0.16595744680851063</v>
      </c>
      <c r="AD26" s="454"/>
      <c r="AE26" s="387">
        <v>57</v>
      </c>
      <c r="AF26" s="455">
        <v>26</v>
      </c>
      <c r="AG26" s="449">
        <v>1.0058027079303675E-2</v>
      </c>
      <c r="AH26" s="450"/>
      <c r="AI26" s="389">
        <v>28</v>
      </c>
      <c r="AJ26" s="449">
        <v>1.0831721470019342E-2</v>
      </c>
      <c r="AK26" s="450"/>
      <c r="AL26" s="456">
        <v>3</v>
      </c>
      <c r="AM26" s="452">
        <v>1.1605415860735009E-3</v>
      </c>
      <c r="AN26" s="411"/>
    </row>
    <row r="27" spans="1:40" s="417" customFormat="1" ht="19.5" customHeight="1" thickTop="1" x14ac:dyDescent="0.25">
      <c r="A27" s="366" t="s">
        <v>236</v>
      </c>
      <c r="F27" s="418"/>
      <c r="H27" s="419"/>
      <c r="I27" s="418"/>
      <c r="K27" s="420"/>
      <c r="L27" s="418"/>
      <c r="O27" s="418"/>
      <c r="R27" s="418"/>
      <c r="S27" s="418"/>
      <c r="T27" s="418"/>
      <c r="U27" s="418"/>
      <c r="V27" s="418"/>
      <c r="W27" s="418"/>
      <c r="X27" s="418"/>
      <c r="Y27" s="418"/>
      <c r="Z27" s="418"/>
      <c r="AA27" s="418"/>
      <c r="AB27" s="421"/>
      <c r="AC27" s="418"/>
      <c r="AD27" s="418"/>
      <c r="AE27" s="418"/>
      <c r="AF27" s="418"/>
      <c r="AG27" s="416"/>
      <c r="AH27" s="418"/>
      <c r="AI27" s="418"/>
      <c r="AJ27" s="418"/>
      <c r="AK27" s="418">
        <v>7.7807539161507052E-6</v>
      </c>
      <c r="AL27" s="422"/>
      <c r="AM27" s="418"/>
      <c r="AN27" s="411"/>
    </row>
    <row r="28" spans="1:40" s="369" customFormat="1" ht="25.5" customHeight="1" x14ac:dyDescent="0.2">
      <c r="A28" s="366" t="s">
        <v>24</v>
      </c>
      <c r="B28" s="366"/>
      <c r="C28" s="366"/>
      <c r="D28" s="366"/>
      <c r="E28" s="366"/>
      <c r="F28" s="366"/>
      <c r="G28" s="366"/>
      <c r="H28" s="423"/>
      <c r="J28" s="366"/>
      <c r="M28" s="366"/>
      <c r="N28" s="368"/>
      <c r="O28" s="368"/>
      <c r="P28" s="366"/>
      <c r="Q28" s="368"/>
      <c r="R28" s="368"/>
      <c r="S28" s="368"/>
      <c r="U28" s="366"/>
      <c r="X28" s="366"/>
      <c r="AA28" s="366"/>
      <c r="AD28" s="366"/>
      <c r="AE28" s="366"/>
      <c r="AH28" s="366"/>
      <c r="AK28" s="366"/>
    </row>
    <row r="29" spans="1:40" s="369" customFormat="1" ht="12.75" customHeight="1" x14ac:dyDescent="0.2">
      <c r="A29" s="609" t="s">
        <v>178</v>
      </c>
      <c r="B29" s="609"/>
      <c r="C29" s="609"/>
      <c r="D29" s="609"/>
      <c r="E29" s="609"/>
      <c r="F29" s="609"/>
      <c r="G29" s="609"/>
      <c r="H29" s="609"/>
      <c r="I29" s="609"/>
      <c r="J29" s="609"/>
      <c r="K29" s="609"/>
      <c r="L29" s="609"/>
      <c r="M29" s="609"/>
      <c r="N29" s="609"/>
      <c r="O29" s="609"/>
      <c r="P29" s="609"/>
      <c r="Q29" s="609"/>
      <c r="R29" s="609"/>
      <c r="S29" s="610"/>
      <c r="T29" s="610"/>
      <c r="U29" s="610"/>
      <c r="V29" s="610"/>
      <c r="W29" s="610"/>
      <c r="X29" s="610"/>
      <c r="Y29" s="610"/>
      <c r="Z29" s="610"/>
      <c r="AA29" s="610"/>
      <c r="AB29" s="610"/>
      <c r="AC29" s="610"/>
      <c r="AD29" s="610"/>
      <c r="AE29" s="610"/>
      <c r="AF29" s="610"/>
      <c r="AG29" s="610"/>
      <c r="AH29" s="610"/>
      <c r="AI29" s="610"/>
      <c r="AJ29" s="371"/>
      <c r="AK29" s="371"/>
      <c r="AL29" s="371"/>
      <c r="AM29" s="371"/>
    </row>
    <row r="30" spans="1:40" s="369" customFormat="1" ht="10.199999999999999" x14ac:dyDescent="0.2">
      <c r="A30" s="369" t="s">
        <v>179</v>
      </c>
      <c r="H30" s="371"/>
      <c r="I30" s="371"/>
      <c r="K30" s="371"/>
      <c r="L30" s="371"/>
      <c r="N30" s="368"/>
      <c r="O30" s="368"/>
      <c r="Q30" s="368"/>
      <c r="R30" s="368"/>
      <c r="S30" s="368"/>
      <c r="W30" s="368"/>
      <c r="X30" s="368"/>
      <c r="Y30" s="368"/>
      <c r="Z30" s="368"/>
      <c r="AA30" s="368"/>
      <c r="AB30" s="368"/>
      <c r="AC30" s="368"/>
    </row>
    <row r="31" spans="1:40" s="369" customFormat="1" ht="12.75" customHeight="1" x14ac:dyDescent="0.25">
      <c r="A31" s="372" t="s">
        <v>180</v>
      </c>
      <c r="B31" s="372"/>
      <c r="C31" s="372"/>
      <c r="D31" s="372"/>
      <c r="E31" s="372"/>
      <c r="F31" s="372"/>
      <c r="G31" s="372"/>
      <c r="H31" s="371"/>
      <c r="I31" s="371"/>
      <c r="J31" s="372"/>
      <c r="K31" s="371"/>
      <c r="L31" s="371"/>
      <c r="M31" s="372"/>
      <c r="N31" s="368"/>
      <c r="O31" s="368"/>
      <c r="P31" s="372"/>
      <c r="Q31" s="368"/>
      <c r="R31" s="368"/>
      <c r="S31" s="368"/>
      <c r="U31" s="372"/>
      <c r="W31" s="424"/>
      <c r="X31" s="424"/>
      <c r="Y31" s="424"/>
      <c r="Z31" s="425"/>
      <c r="AA31" s="426"/>
      <c r="AB31" s="368"/>
      <c r="AC31" s="368"/>
      <c r="AD31" s="372"/>
      <c r="AE31" s="372"/>
      <c r="AH31" s="372"/>
      <c r="AK31" s="372"/>
    </row>
    <row r="32" spans="1:40" s="369" customFormat="1" ht="22.95" customHeight="1" x14ac:dyDescent="0.25">
      <c r="A32" s="611" t="s">
        <v>181</v>
      </c>
      <c r="B32" s="612"/>
      <c r="C32" s="612"/>
      <c r="D32" s="612"/>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2"/>
      <c r="AD32" s="612"/>
      <c r="AE32" s="612"/>
      <c r="AF32" s="612"/>
      <c r="AG32" s="612"/>
      <c r="AH32" s="612"/>
      <c r="AI32" s="612"/>
      <c r="AJ32" s="612"/>
      <c r="AK32" s="612"/>
      <c r="AL32" s="612"/>
      <c r="AM32" s="612"/>
    </row>
    <row r="33" spans="1:38" s="369" customFormat="1" ht="15" x14ac:dyDescent="0.25">
      <c r="A33" s="427" t="s">
        <v>182</v>
      </c>
      <c r="C33" s="428"/>
      <c r="D33" s="428"/>
      <c r="E33" s="428"/>
      <c r="F33" s="428"/>
      <c r="G33" s="428"/>
      <c r="H33" s="428"/>
      <c r="I33" s="428"/>
      <c r="J33" s="428"/>
      <c r="K33" s="428"/>
      <c r="L33" s="428"/>
      <c r="M33" s="428"/>
      <c r="N33" s="368"/>
      <c r="O33" s="368"/>
      <c r="P33" s="428"/>
      <c r="Q33" s="368"/>
      <c r="R33" s="368"/>
      <c r="S33" s="368"/>
      <c r="U33" s="428"/>
      <c r="W33" s="424"/>
      <c r="X33" s="424"/>
      <c r="Y33" s="424"/>
      <c r="Z33" s="425"/>
      <c r="AA33" s="429"/>
      <c r="AB33" s="368"/>
      <c r="AC33" s="368"/>
      <c r="AD33" s="428"/>
      <c r="AE33" s="428"/>
      <c r="AH33" s="428"/>
      <c r="AK33" s="428"/>
    </row>
    <row r="34" spans="1:38" ht="15" customHeight="1" x14ac:dyDescent="0.25">
      <c r="A34" s="428" t="s">
        <v>183</v>
      </c>
      <c r="B34" s="430"/>
      <c r="C34" s="430"/>
      <c r="D34" s="430"/>
      <c r="E34" s="430"/>
      <c r="F34" s="430"/>
      <c r="G34" s="430"/>
      <c r="H34" s="430"/>
      <c r="I34" s="430"/>
      <c r="J34" s="430"/>
      <c r="K34" s="430"/>
      <c r="L34" s="430"/>
      <c r="M34" s="430"/>
      <c r="N34" s="430"/>
      <c r="O34" s="342"/>
      <c r="P34" s="430"/>
      <c r="R34" s="342"/>
      <c r="S34" s="342"/>
      <c r="U34" s="430"/>
      <c r="W34" s="424"/>
      <c r="X34" s="424"/>
      <c r="Y34" s="424"/>
      <c r="Z34" s="425"/>
      <c r="AA34" s="430"/>
      <c r="AB34" s="342"/>
      <c r="AC34" s="342"/>
      <c r="AD34" s="430"/>
      <c r="AE34" s="430"/>
      <c r="AF34" s="431"/>
      <c r="AG34" s="431"/>
      <c r="AH34" s="431"/>
      <c r="AI34" s="431"/>
      <c r="AJ34" s="431"/>
      <c r="AK34" s="431"/>
      <c r="AL34" s="431"/>
    </row>
    <row r="35" spans="1:38" ht="12" customHeight="1" x14ac:dyDescent="0.25">
      <c r="A35" s="372" t="s">
        <v>184</v>
      </c>
      <c r="B35" s="430"/>
      <c r="C35" s="430"/>
      <c r="D35" s="430"/>
      <c r="E35" s="430"/>
      <c r="F35" s="430"/>
      <c r="G35" s="430"/>
    </row>
    <row r="36" spans="1:38" ht="16.5" customHeight="1" x14ac:dyDescent="0.25">
      <c r="A36" s="432"/>
      <c r="B36" s="342"/>
      <c r="C36" s="342"/>
      <c r="D36" s="342"/>
      <c r="E36" s="342"/>
      <c r="F36" s="342"/>
      <c r="G36" s="342"/>
    </row>
    <row r="37" spans="1:38" ht="15.75" customHeight="1" x14ac:dyDescent="0.25">
      <c r="A37" s="432"/>
      <c r="B37" s="342"/>
      <c r="C37" s="342"/>
      <c r="D37" s="342"/>
      <c r="E37" s="342"/>
      <c r="F37" s="342"/>
      <c r="G37" s="342"/>
    </row>
    <row r="38" spans="1:38" ht="15" customHeight="1" x14ac:dyDescent="0.25">
      <c r="A38" s="432"/>
      <c r="B38" s="342"/>
      <c r="C38" s="342"/>
      <c r="D38" s="342"/>
      <c r="E38" s="342"/>
      <c r="F38" s="342"/>
      <c r="G38" s="342"/>
    </row>
    <row r="39" spans="1:38" ht="12.75" customHeight="1" x14ac:dyDescent="0.25">
      <c r="A39" s="432"/>
      <c r="B39" s="342"/>
      <c r="C39" s="342"/>
      <c r="D39" s="342"/>
      <c r="E39" s="342"/>
      <c r="F39" s="342"/>
      <c r="G39" s="342"/>
    </row>
    <row r="40" spans="1:38" ht="12.75" customHeight="1" x14ac:dyDescent="0.25">
      <c r="A40" s="342"/>
      <c r="B40" s="342"/>
      <c r="C40" s="342"/>
      <c r="F40" s="342"/>
    </row>
    <row r="41" spans="1:38" ht="15.75" customHeight="1" x14ac:dyDescent="0.25">
      <c r="A41" s="342"/>
      <c r="B41" s="342"/>
      <c r="C41" s="342"/>
      <c r="F41" s="342"/>
    </row>
    <row r="42" spans="1:38" x14ac:dyDescent="0.25">
      <c r="A42" s="342"/>
      <c r="B42" s="342"/>
      <c r="C42" s="342"/>
      <c r="F42" s="342"/>
    </row>
    <row r="43" spans="1:38" x14ac:dyDescent="0.25">
      <c r="A43" s="342"/>
      <c r="B43" s="342"/>
      <c r="C43" s="342"/>
      <c r="F43" s="342"/>
    </row>
    <row r="44" spans="1:38" x14ac:dyDescent="0.25">
      <c r="A44" s="342"/>
      <c r="B44" s="342"/>
      <c r="C44" s="342"/>
      <c r="F44" s="342"/>
    </row>
    <row r="45" spans="1:38" x14ac:dyDescent="0.25">
      <c r="A45" s="342"/>
      <c r="B45" s="342"/>
      <c r="C45" s="342"/>
      <c r="F45" s="342"/>
    </row>
    <row r="46" spans="1:38" x14ac:dyDescent="0.25">
      <c r="A46" s="342"/>
      <c r="B46" s="342"/>
      <c r="C46" s="342"/>
      <c r="F46" s="342"/>
    </row>
    <row r="47" spans="1:38" x14ac:dyDescent="0.25">
      <c r="A47" s="342"/>
      <c r="B47" s="342"/>
      <c r="C47" s="342"/>
      <c r="F47" s="342"/>
    </row>
    <row r="48" spans="1:38" x14ac:dyDescent="0.25">
      <c r="A48" s="342"/>
      <c r="B48" s="342"/>
      <c r="C48" s="342"/>
      <c r="F48" s="342"/>
    </row>
    <row r="49" spans="1:13" x14ac:dyDescent="0.25">
      <c r="A49" s="342"/>
      <c r="B49" s="342"/>
      <c r="C49" s="342"/>
      <c r="F49" s="342"/>
    </row>
    <row r="50" spans="1:13" x14ac:dyDescent="0.25">
      <c r="A50" s="342"/>
      <c r="B50" s="342"/>
      <c r="C50" s="342"/>
      <c r="F50" s="342"/>
    </row>
    <row r="51" spans="1:13" x14ac:dyDescent="0.25">
      <c r="A51" s="342"/>
      <c r="B51" s="342"/>
      <c r="C51" s="342"/>
      <c r="D51" s="342"/>
      <c r="E51" s="342"/>
      <c r="F51" s="342"/>
      <c r="G51" s="342"/>
      <c r="H51" s="342"/>
      <c r="I51" s="342"/>
      <c r="J51" s="342"/>
      <c r="M51" s="342"/>
    </row>
    <row r="52" spans="1:13" x14ac:dyDescent="0.25">
      <c r="A52" s="342"/>
      <c r="B52" s="342"/>
      <c r="C52" s="342"/>
      <c r="D52" s="342"/>
      <c r="E52" s="342"/>
      <c r="F52" s="342"/>
      <c r="G52" s="342"/>
      <c r="H52" s="342"/>
      <c r="I52" s="342"/>
      <c r="J52" s="342"/>
      <c r="M52" s="342"/>
    </row>
    <row r="53" spans="1:13" x14ac:dyDescent="0.25">
      <c r="A53" s="342"/>
      <c r="B53" s="342"/>
      <c r="C53" s="342"/>
      <c r="D53" s="342"/>
      <c r="E53" s="342"/>
      <c r="F53" s="342"/>
      <c r="G53" s="342"/>
      <c r="H53" s="342"/>
      <c r="I53" s="342"/>
      <c r="J53" s="342"/>
      <c r="M53" s="342"/>
    </row>
    <row r="54" spans="1:13" x14ac:dyDescent="0.25">
      <c r="A54" s="342"/>
      <c r="B54" s="342"/>
      <c r="C54" s="342"/>
      <c r="D54" s="342"/>
      <c r="E54" s="342"/>
      <c r="F54" s="342"/>
      <c r="G54" s="342"/>
      <c r="H54" s="342"/>
      <c r="I54" s="342"/>
      <c r="J54" s="342"/>
      <c r="M54" s="342"/>
    </row>
    <row r="98" ht="12.75" customHeight="1" x14ac:dyDescent="0.25"/>
  </sheetData>
  <mergeCells count="24">
    <mergeCell ref="E4:O4"/>
    <mergeCell ref="Q4:Z4"/>
    <mergeCell ref="AB4:AC5"/>
    <mergeCell ref="AE4:AM4"/>
    <mergeCell ref="N5:O5"/>
    <mergeCell ref="Q5:Q6"/>
    <mergeCell ref="R5:R6"/>
    <mergeCell ref="S5:T5"/>
    <mergeCell ref="A29:AI29"/>
    <mergeCell ref="A32:AM32"/>
    <mergeCell ref="V5:W5"/>
    <mergeCell ref="Y5:Z5"/>
    <mergeCell ref="AE5:AE6"/>
    <mergeCell ref="AF5:AG5"/>
    <mergeCell ref="AI5:AJ5"/>
    <mergeCell ref="AL5:AM5"/>
    <mergeCell ref="B5:B6"/>
    <mergeCell ref="C5:C6"/>
    <mergeCell ref="E5:E6"/>
    <mergeCell ref="F5:F6"/>
    <mergeCell ref="H5:I5"/>
    <mergeCell ref="K5:L5"/>
    <mergeCell ref="A4:A6"/>
    <mergeCell ref="B4:C4"/>
  </mergeCells>
  <hyperlinks>
    <hyperlink ref="AM1" location="Index!A1" display="Index"/>
  </hyperlinks>
  <printOptions horizontalCentered="1"/>
  <pageMargins left="0.78740157480314965" right="0.39370078740157483" top="0.59055118110236227" bottom="0.59055118110236227" header="0.19685039370078741" footer="0.19685039370078741"/>
  <pageSetup paperSize="9" scale="56" orientation="landscape" r:id="rId1"/>
  <headerFooter alignWithMargins="0">
    <oddFooter>Page &amp;P</oddFooter>
  </headerFooter>
  <ignoredErrors>
    <ignoredError sqref="A18:A2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zoomScale="80" zoomScaleNormal="80" workbookViewId="0">
      <pane ySplit="5" topLeftCell="A12" activePane="bottomLeft" state="frozen"/>
      <selection activeCell="B38" sqref="B38:B48"/>
      <selection pane="bottomLeft" activeCell="B25" sqref="B25:I25"/>
    </sheetView>
  </sheetViews>
  <sheetFormatPr defaultColWidth="9.109375" defaultRowHeight="13.2" x14ac:dyDescent="0.25"/>
  <cols>
    <col min="1" max="1" width="25.33203125" style="341" customWidth="1"/>
    <col min="2" max="3" width="14.33203125" style="341" customWidth="1"/>
    <col min="4" max="4" width="1.44140625" style="341" customWidth="1"/>
    <col min="5" max="6" width="14.33203125" style="341" customWidth="1"/>
    <col min="7" max="7" width="3.5546875" style="341" customWidth="1"/>
    <col min="8" max="9" width="14.33203125" style="341" customWidth="1"/>
    <col min="10" max="10" width="9.109375" style="341" customWidth="1"/>
    <col min="11" max="11" width="17.6640625" style="341" customWidth="1"/>
    <col min="12" max="16384" width="9.109375" style="341"/>
  </cols>
  <sheetData>
    <row r="1" spans="1:12" x14ac:dyDescent="0.25">
      <c r="A1" s="340" t="s">
        <v>185</v>
      </c>
      <c r="B1" s="340"/>
      <c r="C1" s="340"/>
      <c r="D1" s="340"/>
      <c r="E1" s="340"/>
      <c r="F1" s="340"/>
      <c r="G1" s="340"/>
      <c r="H1" s="343"/>
      <c r="I1" s="343" t="s">
        <v>28</v>
      </c>
    </row>
    <row r="2" spans="1:12" ht="13.5" customHeight="1" x14ac:dyDescent="0.25">
      <c r="A2" s="627" t="s">
        <v>226</v>
      </c>
      <c r="B2" s="627"/>
      <c r="C2" s="627"/>
      <c r="D2" s="627"/>
      <c r="E2" s="627"/>
      <c r="F2" s="627"/>
      <c r="G2" s="627"/>
      <c r="H2" s="627"/>
      <c r="I2" s="627"/>
    </row>
    <row r="3" spans="1:12" x14ac:dyDescent="0.25">
      <c r="A3" s="340"/>
      <c r="B3" s="340"/>
      <c r="C3" s="340"/>
      <c r="D3" s="340"/>
      <c r="E3" s="340"/>
      <c r="F3" s="340"/>
      <c r="G3" s="340"/>
      <c r="H3" s="340"/>
      <c r="I3" s="340"/>
    </row>
    <row r="4" spans="1:12" ht="58.5" customHeight="1" x14ac:dyDescent="0.25">
      <c r="A4" s="628" t="s">
        <v>13</v>
      </c>
      <c r="B4" s="607" t="s">
        <v>186</v>
      </c>
      <c r="C4" s="607"/>
      <c r="D4" s="457"/>
      <c r="E4" s="607" t="s">
        <v>187</v>
      </c>
      <c r="F4" s="607"/>
      <c r="G4" s="457"/>
      <c r="H4" s="607" t="s">
        <v>188</v>
      </c>
      <c r="I4" s="607"/>
    </row>
    <row r="5" spans="1:12" s="373" customFormat="1" ht="28.8" x14ac:dyDescent="0.25">
      <c r="A5" s="629"/>
      <c r="B5" s="458" t="s">
        <v>189</v>
      </c>
      <c r="C5" s="401" t="s">
        <v>190</v>
      </c>
      <c r="D5" s="459"/>
      <c r="E5" s="458" t="s">
        <v>189</v>
      </c>
      <c r="F5" s="401" t="s">
        <v>190</v>
      </c>
      <c r="G5" s="459"/>
      <c r="H5" s="458" t="s">
        <v>189</v>
      </c>
      <c r="I5" s="401" t="s">
        <v>190</v>
      </c>
      <c r="K5" s="341"/>
      <c r="L5" s="341"/>
    </row>
    <row r="6" spans="1:12" ht="12.75" customHeight="1" x14ac:dyDescent="0.25">
      <c r="A6" s="469">
        <v>2000</v>
      </c>
      <c r="B6" s="438">
        <v>3202</v>
      </c>
      <c r="C6" s="470">
        <v>65.05</v>
      </c>
      <c r="D6" s="471"/>
      <c r="E6" s="515">
        <v>659</v>
      </c>
      <c r="F6" s="470">
        <v>137.17799352750808</v>
      </c>
      <c r="G6" s="471"/>
      <c r="H6" s="472">
        <v>823</v>
      </c>
      <c r="I6" s="470">
        <v>204.52305825242718</v>
      </c>
      <c r="J6" s="411"/>
      <c r="L6" s="411"/>
    </row>
    <row r="7" spans="1:12" s="342" customFormat="1" ht="12.75" customHeight="1" x14ac:dyDescent="0.25">
      <c r="A7" s="473">
        <v>2001</v>
      </c>
      <c r="B7" s="438">
        <v>3773</v>
      </c>
      <c r="C7" s="470">
        <v>61.66</v>
      </c>
      <c r="D7" s="471"/>
      <c r="E7" s="515">
        <v>1142</v>
      </c>
      <c r="F7" s="470">
        <v>129.26182136602452</v>
      </c>
      <c r="G7" s="471"/>
      <c r="H7" s="472">
        <v>612</v>
      </c>
      <c r="I7" s="470">
        <v>190.8513071895425</v>
      </c>
      <c r="J7" s="411"/>
      <c r="K7" s="341"/>
      <c r="L7" s="411"/>
    </row>
    <row r="8" spans="1:12" s="342" customFormat="1" x14ac:dyDescent="0.25">
      <c r="A8" s="473">
        <v>2002</v>
      </c>
      <c r="B8" s="438">
        <v>4178</v>
      </c>
      <c r="C8" s="470">
        <v>64.87</v>
      </c>
      <c r="D8" s="474"/>
      <c r="E8" s="515">
        <v>1090</v>
      </c>
      <c r="F8" s="470">
        <v>129.71100917431193</v>
      </c>
      <c r="G8" s="474"/>
      <c r="H8" s="472">
        <v>389</v>
      </c>
      <c r="I8" s="470">
        <v>218.65295629820051</v>
      </c>
      <c r="J8" s="411"/>
      <c r="K8" s="341"/>
      <c r="L8" s="411"/>
    </row>
    <row r="9" spans="1:12" s="342" customFormat="1" ht="12" customHeight="1" x14ac:dyDescent="0.25">
      <c r="A9" s="473">
        <v>2003</v>
      </c>
      <c r="B9" s="438">
        <v>4203</v>
      </c>
      <c r="C9" s="470">
        <v>62.23</v>
      </c>
      <c r="D9" s="471"/>
      <c r="E9" s="515">
        <v>1027</v>
      </c>
      <c r="F9" s="470">
        <v>117.10029211295034</v>
      </c>
      <c r="G9" s="471"/>
      <c r="H9" s="472">
        <v>374</v>
      </c>
      <c r="I9" s="470">
        <v>196.86631016042782</v>
      </c>
      <c r="J9" s="411"/>
      <c r="K9" s="341"/>
      <c r="L9" s="411"/>
    </row>
    <row r="10" spans="1:12" s="342" customFormat="1" ht="14.25" customHeight="1" x14ac:dyDescent="0.25">
      <c r="A10" s="473">
        <v>2004</v>
      </c>
      <c r="B10" s="438">
        <v>2747</v>
      </c>
      <c r="C10" s="470">
        <v>59.61</v>
      </c>
      <c r="D10" s="471"/>
      <c r="E10" s="515">
        <v>740</v>
      </c>
      <c r="F10" s="470">
        <v>134.23951285520974</v>
      </c>
      <c r="G10" s="471"/>
      <c r="H10" s="472">
        <v>314</v>
      </c>
      <c r="I10" s="470">
        <v>240.71337579617835</v>
      </c>
      <c r="J10" s="411"/>
      <c r="K10" s="341"/>
      <c r="L10" s="411"/>
    </row>
    <row r="11" spans="1:12" s="342" customFormat="1" x14ac:dyDescent="0.25">
      <c r="A11" s="473">
        <v>2005</v>
      </c>
      <c r="B11" s="438">
        <v>3495</v>
      </c>
      <c r="C11" s="461">
        <v>78.180000000000007</v>
      </c>
      <c r="D11" s="460"/>
      <c r="E11" s="438">
        <v>817</v>
      </c>
      <c r="F11" s="461">
        <v>208.58017135862914</v>
      </c>
      <c r="G11" s="460"/>
      <c r="H11" s="462">
        <v>369</v>
      </c>
      <c r="I11" s="461">
        <v>277.66937669376694</v>
      </c>
      <c r="J11" s="411"/>
      <c r="K11" s="341"/>
      <c r="L11" s="411"/>
    </row>
    <row r="12" spans="1:12" s="342" customFormat="1" x14ac:dyDescent="0.25">
      <c r="A12" s="473">
        <v>2006</v>
      </c>
      <c r="B12" s="438">
        <v>3961</v>
      </c>
      <c r="C12" s="461">
        <v>118.22</v>
      </c>
      <c r="D12" s="460"/>
      <c r="E12" s="438">
        <v>897</v>
      </c>
      <c r="F12" s="461">
        <v>265.87374301675976</v>
      </c>
      <c r="G12" s="460"/>
      <c r="H12" s="462">
        <v>430</v>
      </c>
      <c r="I12" s="461">
        <v>424.74651162790695</v>
      </c>
      <c r="J12" s="411"/>
      <c r="K12" s="341"/>
      <c r="L12" s="411"/>
    </row>
    <row r="13" spans="1:12" s="342" customFormat="1" x14ac:dyDescent="0.25">
      <c r="A13" s="473">
        <v>2007</v>
      </c>
      <c r="B13" s="438">
        <v>4184</v>
      </c>
      <c r="C13" s="461">
        <v>113.5</v>
      </c>
      <c r="D13" s="460"/>
      <c r="E13" s="438">
        <v>979</v>
      </c>
      <c r="F13" s="461">
        <v>267.16000000000003</v>
      </c>
      <c r="G13" s="460"/>
      <c r="H13" s="462">
        <v>406</v>
      </c>
      <c r="I13" s="461">
        <v>356.22</v>
      </c>
      <c r="J13" s="411"/>
      <c r="K13" s="341"/>
      <c r="L13" s="411"/>
    </row>
    <row r="14" spans="1:12" s="342" customFormat="1" x14ac:dyDescent="0.25">
      <c r="A14" s="473">
        <v>2008</v>
      </c>
      <c r="B14" s="438">
        <v>4364</v>
      </c>
      <c r="C14" s="461">
        <v>88.53</v>
      </c>
      <c r="D14" s="460"/>
      <c r="E14" s="438">
        <v>1109</v>
      </c>
      <c r="F14" s="461">
        <v>180.42</v>
      </c>
      <c r="G14" s="460"/>
      <c r="H14" s="462">
        <v>382</v>
      </c>
      <c r="I14" s="461">
        <v>337.65</v>
      </c>
      <c r="J14" s="411"/>
      <c r="K14" s="341"/>
      <c r="L14" s="411"/>
    </row>
    <row r="15" spans="1:12" s="342" customFormat="1" x14ac:dyDescent="0.25">
      <c r="A15" s="473">
        <v>2009</v>
      </c>
      <c r="B15" s="438">
        <v>4975</v>
      </c>
      <c r="C15" s="461">
        <v>104.67</v>
      </c>
      <c r="D15" s="460"/>
      <c r="E15" s="438">
        <v>1178</v>
      </c>
      <c r="F15" s="461">
        <v>213.65</v>
      </c>
      <c r="G15" s="460"/>
      <c r="H15" s="462">
        <v>454</v>
      </c>
      <c r="I15" s="461">
        <v>310.37</v>
      </c>
      <c r="J15" s="411"/>
      <c r="K15" s="341"/>
      <c r="L15" s="411"/>
    </row>
    <row r="16" spans="1:12" s="342" customFormat="1" x14ac:dyDescent="0.25">
      <c r="A16" s="473">
        <v>2010</v>
      </c>
      <c r="B16" s="438">
        <v>6185</v>
      </c>
      <c r="C16" s="461">
        <v>89.36</v>
      </c>
      <c r="D16" s="460"/>
      <c r="E16" s="438">
        <v>1370</v>
      </c>
      <c r="F16" s="461">
        <v>256</v>
      </c>
      <c r="G16" s="460"/>
      <c r="H16" s="462">
        <v>462</v>
      </c>
      <c r="I16" s="461">
        <v>334.17</v>
      </c>
      <c r="J16" s="411"/>
      <c r="K16" s="341"/>
      <c r="L16" s="411"/>
    </row>
    <row r="17" spans="1:12" s="342" customFormat="1" x14ac:dyDescent="0.25">
      <c r="A17" s="475">
        <v>2011</v>
      </c>
      <c r="B17" s="438">
        <v>6627</v>
      </c>
      <c r="C17" s="461">
        <v>94.73</v>
      </c>
      <c r="D17" s="460"/>
      <c r="E17" s="438">
        <v>1517</v>
      </c>
      <c r="F17" s="461">
        <v>223.99</v>
      </c>
      <c r="G17" s="460"/>
      <c r="H17" s="462">
        <v>469</v>
      </c>
      <c r="I17" s="461">
        <v>386.14</v>
      </c>
      <c r="J17" s="411"/>
      <c r="K17" s="341"/>
      <c r="L17" s="411"/>
    </row>
    <row r="18" spans="1:12" s="342" customFormat="1" x14ac:dyDescent="0.25">
      <c r="A18" s="443">
        <v>2012</v>
      </c>
      <c r="B18" s="438">
        <v>7774</v>
      </c>
      <c r="C18" s="461">
        <v>111.07</v>
      </c>
      <c r="D18" s="460"/>
      <c r="E18" s="438">
        <v>1958</v>
      </c>
      <c r="F18" s="461">
        <v>232.23</v>
      </c>
      <c r="G18" s="460"/>
      <c r="H18" s="462">
        <v>502</v>
      </c>
      <c r="I18" s="461">
        <v>409.49</v>
      </c>
      <c r="J18" s="411"/>
      <c r="K18" s="341"/>
      <c r="L18" s="411"/>
    </row>
    <row r="19" spans="1:12" s="342" customFormat="1" ht="15.6" x14ac:dyDescent="0.25">
      <c r="A19" s="444" t="s">
        <v>176</v>
      </c>
      <c r="B19" s="438">
        <v>8233</v>
      </c>
      <c r="C19" s="461">
        <v>123.16</v>
      </c>
      <c r="D19" s="460"/>
      <c r="E19" s="438">
        <v>1131</v>
      </c>
      <c r="F19" s="461">
        <v>218.53</v>
      </c>
      <c r="G19" s="460"/>
      <c r="H19" s="462">
        <v>507</v>
      </c>
      <c r="I19" s="461">
        <v>380.26</v>
      </c>
      <c r="J19" s="411"/>
      <c r="K19" s="341"/>
      <c r="L19" s="411"/>
    </row>
    <row r="20" spans="1:12" s="342" customFormat="1" x14ac:dyDescent="0.25">
      <c r="A20" s="444">
        <v>2014</v>
      </c>
      <c r="B20" s="438">
        <v>3135</v>
      </c>
      <c r="C20" s="461">
        <v>78.55</v>
      </c>
      <c r="D20" s="460"/>
      <c r="E20" s="438">
        <v>483</v>
      </c>
      <c r="F20" s="461">
        <v>160.87</v>
      </c>
      <c r="G20" s="460"/>
      <c r="H20" s="462">
        <v>374</v>
      </c>
      <c r="I20" s="461">
        <v>283.41000000000003</v>
      </c>
      <c r="J20" s="411"/>
      <c r="K20" s="341"/>
      <c r="L20" s="411"/>
    </row>
    <row r="21" spans="1:12" s="342" customFormat="1" x14ac:dyDescent="0.25">
      <c r="A21" s="441">
        <v>2015</v>
      </c>
      <c r="B21" s="438">
        <v>3617</v>
      </c>
      <c r="C21" s="461">
        <v>72.48</v>
      </c>
      <c r="D21" s="460"/>
      <c r="E21" s="438">
        <v>491</v>
      </c>
      <c r="F21" s="461">
        <v>169.08</v>
      </c>
      <c r="G21" s="460"/>
      <c r="H21" s="462">
        <v>353</v>
      </c>
      <c r="I21" s="461">
        <v>283.08</v>
      </c>
      <c r="J21" s="411"/>
      <c r="K21" s="341"/>
      <c r="L21" s="411"/>
    </row>
    <row r="22" spans="1:12" s="342" customFormat="1" x14ac:dyDescent="0.25">
      <c r="A22" s="363" t="s">
        <v>147</v>
      </c>
      <c r="B22" s="438">
        <v>3202</v>
      </c>
      <c r="C22" s="461">
        <v>86.1</v>
      </c>
      <c r="D22" s="460"/>
      <c r="E22" s="438">
        <v>534</v>
      </c>
      <c r="F22" s="461">
        <v>158.71</v>
      </c>
      <c r="G22" s="460"/>
      <c r="H22" s="462">
        <v>323</v>
      </c>
      <c r="I22" s="461">
        <v>306.99</v>
      </c>
      <c r="J22" s="411"/>
      <c r="K22" s="341"/>
      <c r="L22" s="411"/>
    </row>
    <row r="23" spans="1:12" s="342" customFormat="1" x14ac:dyDescent="0.25">
      <c r="A23" s="363" t="s">
        <v>177</v>
      </c>
      <c r="B23" s="438">
        <v>3247</v>
      </c>
      <c r="C23" s="461">
        <v>81.33</v>
      </c>
      <c r="D23" s="460"/>
      <c r="E23" s="438">
        <v>535</v>
      </c>
      <c r="F23" s="461">
        <v>143.91</v>
      </c>
      <c r="G23" s="460"/>
      <c r="H23" s="462">
        <v>307</v>
      </c>
      <c r="I23" s="461">
        <v>272.31</v>
      </c>
      <c r="J23" s="411"/>
      <c r="K23" s="341"/>
      <c r="L23" s="411"/>
    </row>
    <row r="24" spans="1:12" s="342" customFormat="1" x14ac:dyDescent="0.25">
      <c r="A24" s="363" t="s">
        <v>149</v>
      </c>
      <c r="B24" s="438">
        <v>2622</v>
      </c>
      <c r="C24" s="461">
        <v>74.67</v>
      </c>
      <c r="D24" s="460"/>
      <c r="E24" s="438">
        <v>453</v>
      </c>
      <c r="F24" s="461">
        <v>130.47999999999999</v>
      </c>
      <c r="G24" s="460"/>
      <c r="H24" s="462">
        <v>215</v>
      </c>
      <c r="I24" s="461">
        <v>204.66</v>
      </c>
      <c r="J24" s="411"/>
      <c r="K24" s="341"/>
      <c r="L24" s="411"/>
    </row>
    <row r="25" spans="1:12" s="342" customFormat="1" ht="19.8" customHeight="1" thickBot="1" x14ac:dyDescent="0.3">
      <c r="A25" s="385" t="s">
        <v>223</v>
      </c>
      <c r="B25" s="529">
        <v>1683</v>
      </c>
      <c r="C25" s="530">
        <v>66.510000000000005</v>
      </c>
      <c r="D25" s="531"/>
      <c r="E25" s="529">
        <v>202</v>
      </c>
      <c r="F25" s="530">
        <v>107.16</v>
      </c>
      <c r="G25" s="531"/>
      <c r="H25" s="532">
        <v>54</v>
      </c>
      <c r="I25" s="530">
        <v>142.74</v>
      </c>
      <c r="J25" s="411"/>
      <c r="K25" s="341"/>
      <c r="L25" s="411"/>
    </row>
    <row r="26" spans="1:12" ht="20.399999999999999" customHeight="1" thickTop="1" x14ac:dyDescent="0.25">
      <c r="A26" s="366" t="s">
        <v>236</v>
      </c>
      <c r="B26" s="463"/>
      <c r="C26" s="463"/>
      <c r="D26" s="463"/>
      <c r="E26" s="464"/>
      <c r="F26" s="464"/>
      <c r="G26" s="463"/>
      <c r="H26" s="464"/>
      <c r="I26" s="464"/>
    </row>
    <row r="27" spans="1:12" x14ac:dyDescent="0.25">
      <c r="A27" s="463"/>
      <c r="B27" s="463"/>
      <c r="C27" s="463"/>
      <c r="D27" s="463"/>
      <c r="E27" s="464"/>
      <c r="F27" s="465"/>
      <c r="G27" s="463"/>
      <c r="H27" s="464"/>
      <c r="I27" s="464"/>
    </row>
    <row r="28" spans="1:12" x14ac:dyDescent="0.25">
      <c r="A28" s="466" t="s">
        <v>24</v>
      </c>
      <c r="B28" s="466"/>
      <c r="C28" s="466"/>
      <c r="D28" s="466"/>
      <c r="E28" s="466"/>
      <c r="F28" s="466"/>
      <c r="G28" s="466"/>
      <c r="H28" s="464"/>
      <c r="I28" s="464"/>
    </row>
    <row r="29" spans="1:12" ht="24.75" customHeight="1" x14ac:dyDescent="0.25">
      <c r="A29" s="609" t="s">
        <v>178</v>
      </c>
      <c r="B29" s="609"/>
      <c r="C29" s="609"/>
      <c r="D29" s="609"/>
      <c r="E29" s="609"/>
      <c r="F29" s="609"/>
      <c r="G29" s="609"/>
      <c r="H29" s="609"/>
      <c r="I29" s="609"/>
    </row>
    <row r="30" spans="1:12" x14ac:dyDescent="0.25">
      <c r="A30" s="369" t="s">
        <v>191</v>
      </c>
      <c r="B30" s="369"/>
      <c r="C30" s="369"/>
      <c r="D30" s="369"/>
      <c r="E30" s="369"/>
      <c r="F30" s="369"/>
      <c r="G30" s="369"/>
      <c r="H30" s="369"/>
      <c r="I30" s="371"/>
    </row>
    <row r="31" spans="1:12" x14ac:dyDescent="0.25">
      <c r="A31" s="464" t="s">
        <v>192</v>
      </c>
      <c r="B31" s="467"/>
      <c r="C31" s="467"/>
      <c r="D31" s="467"/>
      <c r="E31" s="467"/>
      <c r="F31" s="467"/>
      <c r="G31" s="467"/>
      <c r="H31" s="467"/>
      <c r="I31" s="467"/>
    </row>
    <row r="32" spans="1:12" x14ac:dyDescent="0.25">
      <c r="A32" s="464" t="s">
        <v>193</v>
      </c>
    </row>
    <row r="33" spans="1:9" ht="37.5" customHeight="1" x14ac:dyDescent="0.25">
      <c r="A33" s="625" t="s">
        <v>194</v>
      </c>
      <c r="B33" s="626"/>
      <c r="C33" s="626"/>
      <c r="D33" s="626"/>
      <c r="E33" s="626"/>
      <c r="F33" s="626"/>
      <c r="G33" s="626"/>
      <c r="H33" s="626"/>
      <c r="I33" s="626"/>
    </row>
    <row r="34" spans="1:9" x14ac:dyDescent="0.25">
      <c r="A34" s="372" t="s">
        <v>195</v>
      </c>
    </row>
    <row r="35" spans="1:9" x14ac:dyDescent="0.25">
      <c r="C35" s="468"/>
      <c r="E35" s="468"/>
      <c r="G35" s="468"/>
    </row>
  </sheetData>
  <mergeCells count="7">
    <mergeCell ref="A33:I33"/>
    <mergeCell ref="A2:I2"/>
    <mergeCell ref="A4:A5"/>
    <mergeCell ref="B4:C4"/>
    <mergeCell ref="E4:F4"/>
    <mergeCell ref="H4:I4"/>
    <mergeCell ref="A29:I29"/>
  </mergeCells>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94" orientation="landscape" r:id="rId1"/>
  <headerFooter alignWithMargins="0">
    <oddFooter>Page &amp;P</oddFooter>
  </headerFooter>
  <ignoredErrors>
    <ignoredError sqref="A19 A22:A2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GridLines="0" zoomScale="80" zoomScaleNormal="80" workbookViewId="0">
      <selection activeCell="J13" sqref="J13"/>
    </sheetView>
  </sheetViews>
  <sheetFormatPr defaultColWidth="9.109375" defaultRowHeight="13.2" x14ac:dyDescent="0.25"/>
  <cols>
    <col min="1" max="1" width="25.21875" style="341" customWidth="1"/>
    <col min="2" max="2" width="11.109375" style="341" customWidth="1"/>
    <col min="3" max="3" width="14.5546875" style="341" customWidth="1"/>
    <col min="4" max="4" width="14.33203125" style="341" customWidth="1"/>
    <col min="5" max="5" width="2" style="342" customWidth="1"/>
    <col min="6" max="6" width="12.6640625" style="341" bestFit="1" customWidth="1"/>
    <col min="7" max="7" width="14.109375" style="341" customWidth="1"/>
    <col min="8" max="8" width="13.44140625" style="341" customWidth="1"/>
    <col min="9" max="9" width="2.33203125" style="341" customWidth="1"/>
    <col min="10" max="10" width="10.5546875" style="341" customWidth="1"/>
    <col min="11" max="11" width="15" style="341" customWidth="1"/>
    <col min="12" max="12" width="13" style="341" customWidth="1"/>
    <col min="13" max="13" width="3.33203125" style="341" customWidth="1"/>
    <col min="14" max="14" width="10.5546875" style="341" customWidth="1"/>
    <col min="15" max="15" width="14.33203125" style="341" customWidth="1"/>
    <col min="16" max="16" width="14.88671875" style="341" customWidth="1"/>
    <col min="17" max="16384" width="9.109375" style="341"/>
  </cols>
  <sheetData>
    <row r="1" spans="1:18" x14ac:dyDescent="0.25">
      <c r="A1" s="476" t="s">
        <v>196</v>
      </c>
      <c r="B1" s="340"/>
      <c r="C1" s="340"/>
      <c r="D1" s="340"/>
      <c r="E1" s="347"/>
      <c r="P1" s="343" t="s">
        <v>28</v>
      </c>
    </row>
    <row r="2" spans="1:18" ht="13.5" customHeight="1" x14ac:dyDescent="0.25">
      <c r="A2" s="630" t="s">
        <v>225</v>
      </c>
      <c r="B2" s="630"/>
      <c r="C2" s="630"/>
      <c r="D2" s="630"/>
      <c r="E2" s="630"/>
      <c r="F2" s="630"/>
      <c r="G2" s="630"/>
      <c r="H2" s="630"/>
      <c r="I2" s="630"/>
      <c r="J2" s="630"/>
      <c r="K2" s="630"/>
      <c r="L2" s="630"/>
      <c r="M2" s="630"/>
      <c r="N2" s="630"/>
      <c r="O2" s="630"/>
      <c r="P2" s="477"/>
    </row>
    <row r="3" spans="1:18" ht="13.5" customHeight="1" x14ac:dyDescent="0.25">
      <c r="A3" s="478"/>
      <c r="B3" s="479"/>
      <c r="C3" s="479"/>
      <c r="D3" s="479"/>
      <c r="E3" s="479"/>
      <c r="F3" s="479"/>
      <c r="G3" s="479"/>
      <c r="H3" s="342"/>
      <c r="I3" s="342"/>
      <c r="J3" s="342"/>
    </row>
    <row r="4" spans="1:18" s="482" customFormat="1" ht="18.75" customHeight="1" x14ac:dyDescent="0.25">
      <c r="A4" s="480"/>
      <c r="B4" s="631" t="s">
        <v>197</v>
      </c>
      <c r="C4" s="632"/>
      <c r="D4" s="632"/>
      <c r="E4" s="481"/>
      <c r="F4" s="631" t="s">
        <v>141</v>
      </c>
      <c r="G4" s="632"/>
      <c r="H4" s="632"/>
      <c r="I4" s="481"/>
      <c r="J4" s="631" t="s">
        <v>142</v>
      </c>
      <c r="K4" s="632"/>
      <c r="L4" s="632"/>
      <c r="M4" s="481"/>
      <c r="N4" s="631" t="s">
        <v>198</v>
      </c>
      <c r="O4" s="632"/>
      <c r="P4" s="632"/>
    </row>
    <row r="5" spans="1:18" s="484" customFormat="1" ht="42" x14ac:dyDescent="0.25">
      <c r="A5" s="483" t="s">
        <v>13</v>
      </c>
      <c r="B5" s="401" t="s">
        <v>140</v>
      </c>
      <c r="C5" s="401" t="s">
        <v>199</v>
      </c>
      <c r="D5" s="401" t="s">
        <v>200</v>
      </c>
      <c r="E5" s="400"/>
      <c r="F5" s="401" t="s">
        <v>140</v>
      </c>
      <c r="G5" s="401" t="s">
        <v>201</v>
      </c>
      <c r="H5" s="401" t="s">
        <v>200</v>
      </c>
      <c r="I5" s="400"/>
      <c r="J5" s="401" t="s">
        <v>140</v>
      </c>
      <c r="K5" s="401" t="s">
        <v>201</v>
      </c>
      <c r="L5" s="401" t="s">
        <v>200</v>
      </c>
      <c r="M5" s="400"/>
      <c r="N5" s="458" t="s">
        <v>140</v>
      </c>
      <c r="O5" s="458" t="s">
        <v>199</v>
      </c>
      <c r="P5" s="401" t="s">
        <v>200</v>
      </c>
    </row>
    <row r="6" spans="1:18" s="484" customFormat="1" x14ac:dyDescent="0.25">
      <c r="A6" s="485"/>
      <c r="B6" s="486"/>
      <c r="C6" s="487"/>
      <c r="D6" s="488"/>
      <c r="E6" s="488"/>
      <c r="F6" s="488"/>
      <c r="G6" s="488"/>
      <c r="H6" s="488"/>
      <c r="I6" s="488"/>
      <c r="J6" s="488"/>
      <c r="K6" s="488"/>
      <c r="L6" s="488"/>
      <c r="M6" s="488"/>
      <c r="N6" s="488"/>
      <c r="O6" s="488"/>
      <c r="P6" s="489"/>
    </row>
    <row r="7" spans="1:18" s="484" customFormat="1" x14ac:dyDescent="0.25">
      <c r="A7" s="490">
        <v>2013</v>
      </c>
      <c r="B7" s="502">
        <v>13141</v>
      </c>
      <c r="C7" s="503">
        <v>6656</v>
      </c>
      <c r="D7" s="503">
        <v>2107</v>
      </c>
      <c r="E7" s="503"/>
      <c r="F7" s="502">
        <v>2178</v>
      </c>
      <c r="G7" s="503">
        <v>1601</v>
      </c>
      <c r="H7" s="503">
        <v>267</v>
      </c>
      <c r="I7" s="503"/>
      <c r="J7" s="502">
        <v>273</v>
      </c>
      <c r="K7" s="503">
        <v>235</v>
      </c>
      <c r="L7" s="503">
        <v>32</v>
      </c>
      <c r="M7" s="503"/>
      <c r="N7" s="502">
        <v>15593</v>
      </c>
      <c r="O7" s="503">
        <v>8492</v>
      </c>
      <c r="P7" s="503">
        <v>2406</v>
      </c>
    </row>
    <row r="8" spans="1:18" s="484" customFormat="1" ht="12.75" customHeight="1" x14ac:dyDescent="0.25">
      <c r="A8" s="491">
        <v>2014</v>
      </c>
      <c r="B8" s="502">
        <v>1900</v>
      </c>
      <c r="C8" s="503">
        <v>1498</v>
      </c>
      <c r="D8" s="503">
        <v>335</v>
      </c>
      <c r="E8" s="503"/>
      <c r="F8" s="502">
        <v>1897</v>
      </c>
      <c r="G8" s="503">
        <v>1464</v>
      </c>
      <c r="H8" s="503">
        <v>312</v>
      </c>
      <c r="I8" s="503"/>
      <c r="J8" s="502">
        <v>268</v>
      </c>
      <c r="K8" s="503">
        <v>238</v>
      </c>
      <c r="L8" s="503">
        <v>59</v>
      </c>
      <c r="M8" s="503"/>
      <c r="N8" s="502">
        <v>4065</v>
      </c>
      <c r="O8" s="503">
        <v>3200</v>
      </c>
      <c r="P8" s="503">
        <v>706</v>
      </c>
    </row>
    <row r="9" spans="1:18" s="484" customFormat="1" ht="12.75" customHeight="1" x14ac:dyDescent="0.25">
      <c r="A9" s="491">
        <v>2015</v>
      </c>
      <c r="B9" s="502">
        <v>2668</v>
      </c>
      <c r="C9" s="503">
        <v>2167</v>
      </c>
      <c r="D9" s="503">
        <v>436</v>
      </c>
      <c r="E9" s="503"/>
      <c r="F9" s="502">
        <v>1750</v>
      </c>
      <c r="G9" s="503">
        <v>1312</v>
      </c>
      <c r="H9" s="503">
        <v>238</v>
      </c>
      <c r="I9" s="503"/>
      <c r="J9" s="502">
        <v>262</v>
      </c>
      <c r="K9" s="503">
        <v>239</v>
      </c>
      <c r="L9" s="503">
        <v>70</v>
      </c>
      <c r="M9" s="503"/>
      <c r="N9" s="502">
        <v>4680</v>
      </c>
      <c r="O9" s="503">
        <v>3718</v>
      </c>
      <c r="P9" s="503">
        <v>744</v>
      </c>
    </row>
    <row r="10" spans="1:18" s="492" customFormat="1" x14ac:dyDescent="0.25">
      <c r="A10" s="363" t="s">
        <v>147</v>
      </c>
      <c r="B10" s="502">
        <v>2484</v>
      </c>
      <c r="C10" s="503">
        <v>1877</v>
      </c>
      <c r="D10" s="503">
        <v>355</v>
      </c>
      <c r="E10" s="503"/>
      <c r="F10" s="504">
        <v>1597</v>
      </c>
      <c r="G10" s="503">
        <v>1176</v>
      </c>
      <c r="H10" s="503">
        <v>224</v>
      </c>
      <c r="I10" s="503"/>
      <c r="J10" s="504">
        <v>220</v>
      </c>
      <c r="K10" s="503">
        <v>200</v>
      </c>
      <c r="L10" s="503">
        <v>53</v>
      </c>
      <c r="M10" s="503"/>
      <c r="N10" s="502">
        <v>4301</v>
      </c>
      <c r="O10" s="503">
        <v>3253</v>
      </c>
      <c r="P10" s="503">
        <v>632</v>
      </c>
    </row>
    <row r="11" spans="1:18" s="492" customFormat="1" x14ac:dyDescent="0.25">
      <c r="A11" s="363" t="s">
        <v>177</v>
      </c>
      <c r="B11" s="502">
        <v>2258</v>
      </c>
      <c r="C11" s="503">
        <v>1837</v>
      </c>
      <c r="D11" s="503">
        <v>262</v>
      </c>
      <c r="E11" s="503"/>
      <c r="F11" s="504">
        <v>1719</v>
      </c>
      <c r="G11" s="503">
        <v>1270</v>
      </c>
      <c r="H11" s="503">
        <v>251</v>
      </c>
      <c r="I11" s="503"/>
      <c r="J11" s="504">
        <v>219</v>
      </c>
      <c r="K11" s="503">
        <v>189</v>
      </c>
      <c r="L11" s="503">
        <v>55</v>
      </c>
      <c r="M11" s="503"/>
      <c r="N11" s="502">
        <v>4196</v>
      </c>
      <c r="O11" s="503">
        <v>3296</v>
      </c>
      <c r="P11" s="503">
        <v>568</v>
      </c>
    </row>
    <row r="12" spans="1:18" s="492" customFormat="1" ht="16.8" customHeight="1" x14ac:dyDescent="0.25">
      <c r="A12" s="363" t="s">
        <v>149</v>
      </c>
      <c r="B12" s="504">
        <v>1801</v>
      </c>
      <c r="C12" s="503">
        <v>1341</v>
      </c>
      <c r="D12" s="503">
        <v>118</v>
      </c>
      <c r="E12" s="503"/>
      <c r="F12" s="504">
        <v>1578</v>
      </c>
      <c r="G12" s="503">
        <v>1166</v>
      </c>
      <c r="H12" s="503">
        <v>189</v>
      </c>
      <c r="I12" s="503"/>
      <c r="J12" s="504">
        <v>209</v>
      </c>
      <c r="K12" s="503">
        <v>182</v>
      </c>
      <c r="L12" s="503">
        <v>37</v>
      </c>
      <c r="M12" s="503"/>
      <c r="N12" s="504">
        <v>3594</v>
      </c>
      <c r="O12" s="503">
        <v>2689</v>
      </c>
      <c r="P12" s="503">
        <v>344</v>
      </c>
      <c r="R12" s="525"/>
    </row>
    <row r="13" spans="1:18" s="492" customFormat="1" ht="19.8" customHeight="1" thickBot="1" x14ac:dyDescent="0.3">
      <c r="A13" s="385" t="s">
        <v>223</v>
      </c>
      <c r="B13" s="527">
        <v>1271</v>
      </c>
      <c r="C13" s="528">
        <v>871</v>
      </c>
      <c r="D13" s="528">
        <v>64</v>
      </c>
      <c r="E13" s="528"/>
      <c r="F13" s="527">
        <v>1181</v>
      </c>
      <c r="G13" s="528">
        <v>764</v>
      </c>
      <c r="H13" s="528">
        <v>108</v>
      </c>
      <c r="I13" s="528"/>
      <c r="J13" s="527">
        <v>121</v>
      </c>
      <c r="K13" s="528">
        <v>84</v>
      </c>
      <c r="L13" s="528">
        <v>20</v>
      </c>
      <c r="M13" s="528"/>
      <c r="N13" s="527">
        <v>2585</v>
      </c>
      <c r="O13" s="528">
        <v>1719</v>
      </c>
      <c r="P13" s="528">
        <v>192</v>
      </c>
    </row>
    <row r="14" spans="1:18" ht="19.8" customHeight="1" thickTop="1" x14ac:dyDescent="0.25">
      <c r="A14" s="366" t="s">
        <v>236</v>
      </c>
      <c r="B14" s="345"/>
      <c r="C14" s="493"/>
      <c r="D14" s="493"/>
      <c r="E14" s="494"/>
      <c r="F14" s="495"/>
      <c r="G14" s="493"/>
      <c r="H14" s="493"/>
      <c r="I14" s="493"/>
      <c r="J14" s="493"/>
      <c r="K14" s="493"/>
      <c r="L14" s="493"/>
      <c r="M14" s="493"/>
      <c r="N14" s="494"/>
      <c r="O14" s="494"/>
      <c r="P14" s="494"/>
    </row>
    <row r="15" spans="1:18" x14ac:dyDescent="0.25">
      <c r="A15" s="369"/>
      <c r="B15" s="345"/>
      <c r="C15" s="493"/>
      <c r="D15" s="493"/>
      <c r="E15" s="494"/>
      <c r="F15" s="495"/>
      <c r="G15" s="493"/>
      <c r="H15" s="493"/>
      <c r="I15" s="493"/>
      <c r="J15" s="493"/>
      <c r="K15" s="493"/>
      <c r="L15" s="493"/>
      <c r="M15" s="493"/>
      <c r="N15" s="494"/>
      <c r="O15" s="496"/>
      <c r="P15" s="496"/>
    </row>
    <row r="16" spans="1:18" x14ac:dyDescent="0.25">
      <c r="A16" s="366" t="s">
        <v>24</v>
      </c>
      <c r="B16" s="345"/>
      <c r="C16" s="493"/>
      <c r="D16" s="493"/>
      <c r="E16" s="494"/>
      <c r="F16" s="495"/>
      <c r="G16" s="493"/>
      <c r="H16" s="493"/>
      <c r="I16" s="493"/>
      <c r="J16" s="497"/>
      <c r="K16" s="493"/>
      <c r="L16" s="493"/>
      <c r="M16" s="493"/>
      <c r="N16" s="494"/>
      <c r="O16" s="494"/>
      <c r="P16" s="494"/>
    </row>
    <row r="17" spans="1:16" x14ac:dyDescent="0.25">
      <c r="A17" s="464" t="s">
        <v>150</v>
      </c>
      <c r="B17" s="345"/>
      <c r="C17" s="493"/>
      <c r="D17" s="493"/>
      <c r="E17" s="494"/>
      <c r="F17" s="495"/>
      <c r="G17" s="493"/>
      <c r="H17" s="493"/>
      <c r="I17" s="493"/>
      <c r="J17" s="151"/>
      <c r="K17" s="151"/>
      <c r="L17" s="151"/>
      <c r="M17" s="151"/>
      <c r="N17" s="498"/>
      <c r="O17" s="494"/>
      <c r="P17" s="494"/>
    </row>
    <row r="18" spans="1:16" x14ac:dyDescent="0.25">
      <c r="A18" s="464" t="s">
        <v>202</v>
      </c>
      <c r="B18" s="345"/>
      <c r="D18" s="499"/>
      <c r="E18" s="500"/>
      <c r="F18" s="431"/>
      <c r="G18" s="499"/>
      <c r="H18" s="431"/>
      <c r="I18" s="431"/>
      <c r="J18" s="151"/>
      <c r="K18" s="151"/>
      <c r="L18" s="151"/>
      <c r="M18" s="151"/>
      <c r="N18" s="498"/>
      <c r="O18" s="494"/>
      <c r="P18" s="494"/>
    </row>
    <row r="19" spans="1:16" x14ac:dyDescent="0.25">
      <c r="A19" s="464" t="s">
        <v>203</v>
      </c>
      <c r="B19" s="345"/>
      <c r="J19" s="151"/>
      <c r="K19" s="151"/>
      <c r="L19" s="151"/>
      <c r="M19" s="151"/>
      <c r="N19" s="498"/>
      <c r="O19" s="494"/>
      <c r="P19" s="494"/>
    </row>
    <row r="20" spans="1:16" x14ac:dyDescent="0.25">
      <c r="A20" s="372" t="s">
        <v>204</v>
      </c>
      <c r="B20" s="345"/>
      <c r="C20" s="345"/>
      <c r="D20" s="345"/>
      <c r="E20" s="345"/>
      <c r="F20" s="345"/>
      <c r="G20" s="345"/>
      <c r="H20" s="345"/>
      <c r="I20" s="345"/>
      <c r="J20" s="151"/>
      <c r="K20" s="151"/>
      <c r="L20" s="151"/>
      <c r="M20" s="151"/>
      <c r="N20" s="498"/>
      <c r="O20" s="494"/>
      <c r="P20" s="494"/>
    </row>
    <row r="21" spans="1:16" x14ac:dyDescent="0.25">
      <c r="B21" s="345"/>
      <c r="C21" s="345"/>
      <c r="D21" s="345"/>
      <c r="E21" s="345"/>
      <c r="F21" s="345"/>
      <c r="G21" s="345"/>
      <c r="H21" s="345"/>
      <c r="I21" s="345"/>
      <c r="J21" s="151"/>
      <c r="K21" s="151"/>
      <c r="L21" s="151"/>
      <c r="M21" s="151"/>
      <c r="N21" s="498"/>
      <c r="O21" s="494"/>
      <c r="P21" s="494"/>
    </row>
    <row r="22" spans="1:16" x14ac:dyDescent="0.25">
      <c r="C22" s="345"/>
      <c r="D22" s="345"/>
      <c r="E22" s="345"/>
      <c r="F22" s="345"/>
      <c r="G22" s="345"/>
      <c r="H22" s="345"/>
      <c r="I22" s="345"/>
      <c r="J22" s="345"/>
      <c r="K22" s="345"/>
      <c r="L22" s="501"/>
      <c r="M22" s="501"/>
    </row>
    <row r="23" spans="1:16" x14ac:dyDescent="0.25">
      <c r="C23" s="345"/>
      <c r="D23" s="345"/>
      <c r="E23" s="345"/>
      <c r="F23" s="345"/>
      <c r="G23" s="345"/>
      <c r="H23" s="345"/>
      <c r="I23" s="345"/>
      <c r="J23" s="345"/>
      <c r="K23" s="345"/>
    </row>
    <row r="24" spans="1:16" x14ac:dyDescent="0.25">
      <c r="C24" s="345"/>
      <c r="D24" s="345"/>
      <c r="E24" s="345"/>
      <c r="F24" s="345"/>
      <c r="G24" s="345"/>
      <c r="H24" s="345"/>
      <c r="I24" s="345"/>
      <c r="J24" s="345"/>
      <c r="K24" s="345"/>
    </row>
    <row r="25" spans="1:16" ht="50.25" customHeight="1" x14ac:dyDescent="0.25">
      <c r="E25" s="341"/>
    </row>
    <row r="26" spans="1:16" ht="97.5" customHeight="1" x14ac:dyDescent="0.25">
      <c r="E26" s="341"/>
    </row>
    <row r="27" spans="1:16" x14ac:dyDescent="0.25">
      <c r="E27" s="341"/>
    </row>
    <row r="28" spans="1:16" x14ac:dyDescent="0.25">
      <c r="E28" s="341"/>
    </row>
    <row r="29" spans="1:16" x14ac:dyDescent="0.25">
      <c r="E29" s="341"/>
    </row>
    <row r="30" spans="1:16" x14ac:dyDescent="0.25">
      <c r="E30" s="341"/>
    </row>
    <row r="31" spans="1:16" x14ac:dyDescent="0.25">
      <c r="E31" s="341"/>
    </row>
    <row r="32" spans="1:16" x14ac:dyDescent="0.25">
      <c r="E32" s="341"/>
    </row>
    <row r="33" spans="5:5" x14ac:dyDescent="0.25">
      <c r="E33" s="341"/>
    </row>
    <row r="34" spans="5:5" x14ac:dyDescent="0.25">
      <c r="E34" s="341"/>
    </row>
    <row r="35" spans="5:5" x14ac:dyDescent="0.25">
      <c r="E35" s="341"/>
    </row>
    <row r="36" spans="5:5" x14ac:dyDescent="0.25">
      <c r="E36" s="341"/>
    </row>
    <row r="37" spans="5:5" x14ac:dyDescent="0.25">
      <c r="E37" s="341"/>
    </row>
    <row r="38" spans="5:5" x14ac:dyDescent="0.25">
      <c r="E38" s="341"/>
    </row>
    <row r="39" spans="5:5" x14ac:dyDescent="0.25">
      <c r="E39" s="341"/>
    </row>
    <row r="40" spans="5:5" x14ac:dyDescent="0.25">
      <c r="E40" s="341"/>
    </row>
    <row r="41" spans="5:5" x14ac:dyDescent="0.25">
      <c r="E41" s="341"/>
    </row>
    <row r="42" spans="5:5" x14ac:dyDescent="0.25">
      <c r="E42" s="341"/>
    </row>
    <row r="43" spans="5:5" x14ac:dyDescent="0.25">
      <c r="E43" s="341"/>
    </row>
    <row r="44" spans="5:5" x14ac:dyDescent="0.25">
      <c r="E44" s="341"/>
    </row>
    <row r="45" spans="5:5" x14ac:dyDescent="0.25">
      <c r="E45" s="341"/>
    </row>
    <row r="46" spans="5:5" x14ac:dyDescent="0.25">
      <c r="E46" s="341"/>
    </row>
  </sheetData>
  <mergeCells count="5">
    <mergeCell ref="A2:O2"/>
    <mergeCell ref="B4:D4"/>
    <mergeCell ref="F4:H4"/>
    <mergeCell ref="J4:L4"/>
    <mergeCell ref="N4:P4"/>
  </mergeCells>
  <hyperlinks>
    <hyperlink ref="P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ignoredErrors>
    <ignoredError sqref="A10:A1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3.2" x14ac:dyDescent="0.25"/>
  <sheetData/>
  <phoneticPr fontId="3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K78"/>
  <sheetViews>
    <sheetView showGridLines="0" zoomScale="80" zoomScaleNormal="80" workbookViewId="0">
      <pane ySplit="4" topLeftCell="A35" activePane="bottomLeft" state="frozen"/>
      <selection sqref="A1:XFD1048576"/>
      <selection pane="bottomLeft" activeCell="D56" sqref="D56"/>
    </sheetView>
  </sheetViews>
  <sheetFormatPr defaultColWidth="9.109375" defaultRowHeight="13.2" x14ac:dyDescent="0.25"/>
  <cols>
    <col min="1" max="1" width="9.109375" style="40"/>
    <col min="2" max="2" width="8.109375" style="40" customWidth="1"/>
    <col min="3" max="3" width="12" style="40" customWidth="1"/>
    <col min="4" max="4" width="16" style="40" customWidth="1"/>
    <col min="5" max="5" width="17.33203125" style="40" customWidth="1"/>
    <col min="6" max="6" width="21.44140625" style="40" bestFit="1" customWidth="1"/>
    <col min="7" max="7" width="15.33203125" style="40" customWidth="1"/>
    <col min="8" max="16384" width="9.109375" style="40"/>
  </cols>
  <sheetData>
    <row r="1" spans="1:7" x14ac:dyDescent="0.25">
      <c r="A1" s="38" t="s">
        <v>12</v>
      </c>
      <c r="B1" s="38"/>
      <c r="C1" s="25"/>
      <c r="D1" s="25"/>
      <c r="E1" s="25"/>
      <c r="F1" s="39" t="s">
        <v>28</v>
      </c>
    </row>
    <row r="2" spans="1:7" ht="12.75" customHeight="1" x14ac:dyDescent="0.25">
      <c r="A2" s="539" t="s">
        <v>209</v>
      </c>
      <c r="B2" s="539"/>
      <c r="C2" s="539"/>
      <c r="D2" s="539"/>
      <c r="E2" s="539"/>
      <c r="F2" s="539"/>
      <c r="G2" s="79"/>
    </row>
    <row r="3" spans="1:7" x14ac:dyDescent="0.25">
      <c r="A3" s="75"/>
      <c r="B3" s="75"/>
      <c r="C3" s="29"/>
      <c r="D3" s="29"/>
      <c r="E3" s="29"/>
      <c r="F3" s="29"/>
      <c r="G3" s="29"/>
    </row>
    <row r="4" spans="1:7" ht="45.75" customHeight="1" x14ac:dyDescent="0.25">
      <c r="A4" s="50" t="s">
        <v>13</v>
      </c>
      <c r="B4" s="50" t="s">
        <v>14</v>
      </c>
      <c r="C4" s="51" t="s">
        <v>3</v>
      </c>
      <c r="D4" s="51" t="s">
        <v>41</v>
      </c>
      <c r="E4" s="51" t="s">
        <v>102</v>
      </c>
      <c r="F4" s="51" t="s">
        <v>55</v>
      </c>
    </row>
    <row r="5" spans="1:7" ht="17.25" customHeight="1" x14ac:dyDescent="0.25">
      <c r="A5" s="153">
        <v>2000</v>
      </c>
      <c r="B5" s="154"/>
      <c r="C5" s="45">
        <v>1943513</v>
      </c>
      <c r="D5" s="45">
        <v>248167</v>
      </c>
      <c r="E5" s="45">
        <v>152641</v>
      </c>
      <c r="F5" s="45">
        <v>71233</v>
      </c>
      <c r="G5" s="80"/>
    </row>
    <row r="6" spans="1:7" x14ac:dyDescent="0.25">
      <c r="A6" s="153">
        <v>2001</v>
      </c>
      <c r="B6" s="154"/>
      <c r="C6" s="31">
        <v>1805637</v>
      </c>
      <c r="D6" s="31">
        <v>252176</v>
      </c>
      <c r="E6" s="31">
        <v>143486</v>
      </c>
      <c r="F6" s="31">
        <v>71763</v>
      </c>
      <c r="G6" s="80"/>
    </row>
    <row r="7" spans="1:7" x14ac:dyDescent="0.25">
      <c r="A7" s="120">
        <v>2002</v>
      </c>
      <c r="B7" s="120"/>
      <c r="C7" s="31">
        <v>1743339</v>
      </c>
      <c r="D7" s="31">
        <v>263384</v>
      </c>
      <c r="E7" s="31">
        <v>140721</v>
      </c>
      <c r="F7" s="31">
        <v>68901</v>
      </c>
      <c r="G7" s="80"/>
    </row>
    <row r="8" spans="1:7" x14ac:dyDescent="0.25">
      <c r="A8" s="120">
        <v>2003</v>
      </c>
      <c r="B8" s="120"/>
      <c r="C8" s="31">
        <v>1718883</v>
      </c>
      <c r="D8" s="31">
        <v>264379</v>
      </c>
      <c r="E8" s="31">
        <v>154705</v>
      </c>
      <c r="F8" s="31">
        <v>65026</v>
      </c>
      <c r="G8" s="80"/>
    </row>
    <row r="9" spans="1:7" x14ac:dyDescent="0.25">
      <c r="A9" s="120">
        <v>2004</v>
      </c>
      <c r="B9" s="120"/>
      <c r="C9" s="31">
        <v>1723371</v>
      </c>
      <c r="D9" s="31">
        <v>258096</v>
      </c>
      <c r="E9" s="31">
        <v>151527</v>
      </c>
      <c r="F9" s="31">
        <v>62201</v>
      </c>
      <c r="G9" s="80"/>
    </row>
    <row r="10" spans="1:7" x14ac:dyDescent="0.25">
      <c r="A10" s="120">
        <v>2005</v>
      </c>
      <c r="B10" s="120"/>
      <c r="C10" s="31">
        <v>1968894</v>
      </c>
      <c r="D10" s="31">
        <v>275138</v>
      </c>
      <c r="E10" s="31">
        <v>153328</v>
      </c>
      <c r="F10" s="31">
        <v>63367</v>
      </c>
      <c r="G10" s="80"/>
    </row>
    <row r="11" spans="1:7" x14ac:dyDescent="0.25">
      <c r="A11" s="120">
        <v>2006</v>
      </c>
      <c r="B11" s="120"/>
      <c r="C11" s="31">
        <v>2115491</v>
      </c>
      <c r="D11" s="31">
        <v>292115</v>
      </c>
      <c r="E11" s="31">
        <v>155149</v>
      </c>
      <c r="F11" s="31">
        <v>62968</v>
      </c>
      <c r="G11" s="80"/>
    </row>
    <row r="12" spans="1:7" x14ac:dyDescent="0.25">
      <c r="A12" s="120">
        <v>2007</v>
      </c>
      <c r="B12" s="120"/>
      <c r="C12" s="31">
        <v>1944812</v>
      </c>
      <c r="D12" s="31">
        <v>338616</v>
      </c>
      <c r="E12" s="31">
        <v>173751</v>
      </c>
      <c r="F12" s="31">
        <v>69248</v>
      </c>
      <c r="G12" s="80"/>
    </row>
    <row r="13" spans="1:7" x14ac:dyDescent="0.25">
      <c r="A13" s="120">
        <v>2008</v>
      </c>
      <c r="B13" s="120"/>
      <c r="C13" s="31">
        <v>1993828</v>
      </c>
      <c r="D13" s="31">
        <v>298796</v>
      </c>
      <c r="E13" s="31">
        <v>163905</v>
      </c>
      <c r="F13" s="31">
        <v>63981</v>
      </c>
      <c r="G13" s="80"/>
    </row>
    <row r="14" spans="1:7" x14ac:dyDescent="0.25">
      <c r="A14" s="120">
        <v>2009</v>
      </c>
      <c r="B14" s="120"/>
      <c r="C14" s="31">
        <v>1803221</v>
      </c>
      <c r="D14" s="31">
        <v>315963</v>
      </c>
      <c r="E14" s="31">
        <v>179983</v>
      </c>
      <c r="F14" s="31">
        <v>64078</v>
      </c>
      <c r="G14" s="80"/>
    </row>
    <row r="15" spans="1:7" x14ac:dyDescent="0.25">
      <c r="A15" s="120">
        <v>2010</v>
      </c>
      <c r="B15" s="120"/>
      <c r="C15" s="31">
        <v>1550626</v>
      </c>
      <c r="D15" s="31">
        <v>290889</v>
      </c>
      <c r="E15" s="31">
        <v>168693</v>
      </c>
      <c r="F15" s="31">
        <v>60303</v>
      </c>
      <c r="G15" s="80"/>
    </row>
    <row r="16" spans="1:7" x14ac:dyDescent="0.25">
      <c r="A16" s="120">
        <v>2011</v>
      </c>
      <c r="B16" s="120"/>
      <c r="C16" s="31">
        <v>1504243</v>
      </c>
      <c r="D16" s="31">
        <v>275918</v>
      </c>
      <c r="E16" s="31">
        <v>170615</v>
      </c>
      <c r="F16" s="31">
        <v>52660</v>
      </c>
      <c r="G16" s="80"/>
    </row>
    <row r="17" spans="1:15" x14ac:dyDescent="0.25">
      <c r="A17" s="120">
        <v>2012</v>
      </c>
      <c r="B17" s="120"/>
      <c r="C17" s="31">
        <v>1394230</v>
      </c>
      <c r="D17" s="31">
        <v>259585</v>
      </c>
      <c r="E17" s="31">
        <v>151120</v>
      </c>
      <c r="F17" s="31">
        <v>46993</v>
      </c>
      <c r="G17" s="80"/>
    </row>
    <row r="18" spans="1:15" x14ac:dyDescent="0.25">
      <c r="A18" s="27">
        <v>2013</v>
      </c>
      <c r="B18" s="120"/>
      <c r="C18" s="31">
        <v>1445339</v>
      </c>
      <c r="D18" s="31">
        <v>262872</v>
      </c>
      <c r="E18" s="31">
        <v>149637</v>
      </c>
      <c r="F18" s="31">
        <v>43093</v>
      </c>
      <c r="G18" s="80"/>
    </row>
    <row r="19" spans="1:15" x14ac:dyDescent="0.25">
      <c r="A19" s="27" t="s">
        <v>96</v>
      </c>
      <c r="B19" s="120"/>
      <c r="C19" s="31">
        <v>1594596</v>
      </c>
      <c r="D19" s="31">
        <v>264701</v>
      </c>
      <c r="E19" s="31">
        <v>143529</v>
      </c>
      <c r="F19" s="31">
        <v>45062</v>
      </c>
      <c r="G19" s="80"/>
    </row>
    <row r="20" spans="1:15" x14ac:dyDescent="0.25">
      <c r="A20" s="27" t="s">
        <v>97</v>
      </c>
      <c r="B20" s="120"/>
      <c r="C20" s="31">
        <v>1562065</v>
      </c>
      <c r="D20" s="31">
        <v>264545</v>
      </c>
      <c r="E20" s="31">
        <v>151260</v>
      </c>
      <c r="F20" s="31">
        <v>48192</v>
      </c>
      <c r="G20" s="80"/>
    </row>
    <row r="21" spans="1:15" x14ac:dyDescent="0.25">
      <c r="A21" s="120">
        <v>2016</v>
      </c>
      <c r="B21" s="120"/>
      <c r="C21" s="104">
        <v>1802286</v>
      </c>
      <c r="D21" s="104">
        <v>284315</v>
      </c>
      <c r="E21" s="104">
        <v>157140</v>
      </c>
      <c r="F21" s="104">
        <v>52926</v>
      </c>
      <c r="G21" s="80"/>
    </row>
    <row r="22" spans="1:15" x14ac:dyDescent="0.25">
      <c r="A22" s="245">
        <v>2017</v>
      </c>
      <c r="B22" s="248"/>
      <c r="C22" s="104">
        <v>2048446</v>
      </c>
      <c r="D22" s="104">
        <v>297936</v>
      </c>
      <c r="E22" s="104">
        <v>165221</v>
      </c>
      <c r="F22" s="104">
        <v>58502</v>
      </c>
      <c r="G22" s="113"/>
      <c r="L22" s="32"/>
      <c r="M22" s="43"/>
      <c r="O22" s="43"/>
    </row>
    <row r="23" spans="1:15" x14ac:dyDescent="0.25">
      <c r="A23" s="292">
        <v>2018</v>
      </c>
      <c r="B23" s="292"/>
      <c r="C23" s="104">
        <v>2073957</v>
      </c>
      <c r="D23" s="104">
        <v>298055</v>
      </c>
      <c r="E23" s="104">
        <v>175888</v>
      </c>
      <c r="F23" s="104">
        <v>60218</v>
      </c>
      <c r="G23" s="113"/>
      <c r="L23" s="32"/>
      <c r="M23" s="43"/>
      <c r="O23" s="43"/>
    </row>
    <row r="24" spans="1:15" x14ac:dyDescent="0.25">
      <c r="A24" s="80"/>
      <c r="B24" s="80"/>
      <c r="C24" s="80"/>
      <c r="D24" s="80"/>
      <c r="E24" s="80"/>
      <c r="F24" s="80"/>
      <c r="G24" s="80"/>
      <c r="L24" s="32"/>
    </row>
    <row r="25" spans="1:15" x14ac:dyDescent="0.25">
      <c r="A25" s="120"/>
      <c r="B25" s="120"/>
      <c r="C25" s="219"/>
      <c r="D25" s="219"/>
      <c r="E25" s="219"/>
      <c r="F25" s="219"/>
      <c r="G25" s="80"/>
      <c r="L25" s="32"/>
    </row>
    <row r="26" spans="1:15" x14ac:dyDescent="0.25">
      <c r="A26" s="120">
        <v>2009</v>
      </c>
      <c r="B26" s="120" t="s">
        <v>17</v>
      </c>
      <c r="C26" s="28">
        <v>484887</v>
      </c>
      <c r="D26" s="28">
        <v>77365</v>
      </c>
      <c r="E26" s="28">
        <v>43095</v>
      </c>
      <c r="F26" s="28">
        <v>15946</v>
      </c>
      <c r="G26" s="148"/>
      <c r="L26" s="32"/>
      <c r="M26" s="43"/>
    </row>
    <row r="27" spans="1:15" x14ac:dyDescent="0.25">
      <c r="A27" s="120"/>
      <c r="B27" s="120" t="s">
        <v>21</v>
      </c>
      <c r="C27" s="28">
        <v>431897</v>
      </c>
      <c r="D27" s="28">
        <v>78822</v>
      </c>
      <c r="E27" s="28">
        <v>43925</v>
      </c>
      <c r="F27" s="28">
        <v>15222</v>
      </c>
      <c r="G27" s="148"/>
    </row>
    <row r="28" spans="1:15" x14ac:dyDescent="0.25">
      <c r="A28" s="47"/>
      <c r="B28" s="120" t="s">
        <v>19</v>
      </c>
      <c r="C28" s="28">
        <v>462491</v>
      </c>
      <c r="D28" s="28">
        <v>82666</v>
      </c>
      <c r="E28" s="28">
        <v>48801</v>
      </c>
      <c r="F28" s="28">
        <v>16191</v>
      </c>
      <c r="G28" s="148"/>
    </row>
    <row r="29" spans="1:15" x14ac:dyDescent="0.25">
      <c r="A29" s="120"/>
      <c r="B29" s="120" t="s">
        <v>22</v>
      </c>
      <c r="C29" s="28">
        <v>423946</v>
      </c>
      <c r="D29" s="28">
        <v>77110</v>
      </c>
      <c r="E29" s="28">
        <v>44162</v>
      </c>
      <c r="F29" s="28">
        <v>16719</v>
      </c>
      <c r="G29" s="148"/>
    </row>
    <row r="30" spans="1:15" x14ac:dyDescent="0.25">
      <c r="A30" s="120">
        <v>2010</v>
      </c>
      <c r="B30" s="120" t="s">
        <v>17</v>
      </c>
      <c r="C30" s="28">
        <v>387878</v>
      </c>
      <c r="D30" s="28">
        <v>72140</v>
      </c>
      <c r="E30" s="28">
        <v>42099</v>
      </c>
      <c r="F30" s="28">
        <v>16771</v>
      </c>
      <c r="G30" s="148"/>
    </row>
    <row r="31" spans="1:15" x14ac:dyDescent="0.25">
      <c r="A31" s="120"/>
      <c r="B31" s="120" t="s">
        <v>21</v>
      </c>
      <c r="C31" s="28">
        <v>377636</v>
      </c>
      <c r="D31" s="28">
        <v>71445</v>
      </c>
      <c r="E31" s="28">
        <v>40464</v>
      </c>
      <c r="F31" s="28">
        <v>15018</v>
      </c>
      <c r="G31" s="148"/>
    </row>
    <row r="32" spans="1:15" x14ac:dyDescent="0.25">
      <c r="A32" s="48"/>
      <c r="B32" s="120" t="s">
        <v>19</v>
      </c>
      <c r="C32" s="28">
        <v>404345</v>
      </c>
      <c r="D32" s="28">
        <v>75433</v>
      </c>
      <c r="E32" s="28">
        <v>44807</v>
      </c>
      <c r="F32" s="28">
        <v>14700</v>
      </c>
      <c r="G32" s="148"/>
    </row>
    <row r="33" spans="1:89" x14ac:dyDescent="0.25">
      <c r="A33" s="120"/>
      <c r="B33" s="120" t="s">
        <v>22</v>
      </c>
      <c r="C33" s="28">
        <v>380767</v>
      </c>
      <c r="D33" s="28">
        <v>71871</v>
      </c>
      <c r="E33" s="28">
        <v>41323</v>
      </c>
      <c r="F33" s="28">
        <v>13814</v>
      </c>
      <c r="G33" s="148"/>
    </row>
    <row r="34" spans="1:89" x14ac:dyDescent="0.25">
      <c r="A34" s="120">
        <v>2011</v>
      </c>
      <c r="B34" s="120" t="s">
        <v>23</v>
      </c>
      <c r="C34" s="28">
        <v>398384</v>
      </c>
      <c r="D34" s="28">
        <v>69830</v>
      </c>
      <c r="E34" s="28">
        <v>44205</v>
      </c>
      <c r="F34" s="28">
        <v>14679</v>
      </c>
      <c r="G34" s="148"/>
    </row>
    <row r="35" spans="1:89" x14ac:dyDescent="0.25">
      <c r="A35" s="120"/>
      <c r="B35" s="120" t="s">
        <v>21</v>
      </c>
      <c r="C35" s="28">
        <v>352282</v>
      </c>
      <c r="D35" s="28">
        <v>67292</v>
      </c>
      <c r="E35" s="28">
        <v>40157</v>
      </c>
      <c r="F35" s="28">
        <v>12860</v>
      </c>
      <c r="G35" s="148"/>
    </row>
    <row r="36" spans="1:89" x14ac:dyDescent="0.25">
      <c r="A36" s="120"/>
      <c r="B36" s="120" t="s">
        <v>1</v>
      </c>
      <c r="C36" s="28">
        <v>404893</v>
      </c>
      <c r="D36" s="28">
        <v>72513</v>
      </c>
      <c r="E36" s="28">
        <v>44383</v>
      </c>
      <c r="F36" s="28">
        <v>12819</v>
      </c>
      <c r="G36" s="148"/>
    </row>
    <row r="37" spans="1:89" x14ac:dyDescent="0.25">
      <c r="A37" s="120"/>
      <c r="B37" s="120" t="s">
        <v>22</v>
      </c>
      <c r="C37" s="28">
        <v>348684</v>
      </c>
      <c r="D37" s="28">
        <v>66283</v>
      </c>
      <c r="E37" s="28">
        <v>41870</v>
      </c>
      <c r="F37" s="28">
        <v>12302</v>
      </c>
      <c r="G37" s="148"/>
    </row>
    <row r="38" spans="1:89" x14ac:dyDescent="0.25">
      <c r="A38" s="120">
        <v>2012</v>
      </c>
      <c r="B38" s="120" t="s">
        <v>17</v>
      </c>
      <c r="C38" s="28">
        <v>359810</v>
      </c>
      <c r="D38" s="28">
        <v>66616</v>
      </c>
      <c r="E38" s="28">
        <v>42455</v>
      </c>
      <c r="F38" s="28">
        <v>13566</v>
      </c>
      <c r="G38" s="148"/>
    </row>
    <row r="39" spans="1:89" x14ac:dyDescent="0.25">
      <c r="A39" s="120"/>
      <c r="B39" s="120" t="s">
        <v>21</v>
      </c>
      <c r="C39" s="28">
        <v>328188</v>
      </c>
      <c r="D39" s="28">
        <v>65220</v>
      </c>
      <c r="E39" s="28">
        <v>36072</v>
      </c>
      <c r="F39" s="28">
        <v>12157</v>
      </c>
      <c r="G39" s="148"/>
    </row>
    <row r="40" spans="1:89" x14ac:dyDescent="0.25">
      <c r="A40" s="120"/>
      <c r="B40" s="120" t="s">
        <v>19</v>
      </c>
      <c r="C40" s="28">
        <v>368968</v>
      </c>
      <c r="D40" s="28">
        <v>61430</v>
      </c>
      <c r="E40" s="28">
        <v>34269</v>
      </c>
      <c r="F40" s="28">
        <v>10954</v>
      </c>
      <c r="G40" s="148"/>
    </row>
    <row r="41" spans="1:89" ht="13.5" customHeight="1" x14ac:dyDescent="0.25">
      <c r="A41" s="120"/>
      <c r="B41" s="120" t="s">
        <v>22</v>
      </c>
      <c r="C41" s="28">
        <v>337264</v>
      </c>
      <c r="D41" s="28">
        <v>66319</v>
      </c>
      <c r="E41" s="28">
        <v>38324</v>
      </c>
      <c r="F41" s="28">
        <v>10316</v>
      </c>
      <c r="G41" s="148"/>
    </row>
    <row r="42" spans="1:89" x14ac:dyDescent="0.25">
      <c r="A42" s="120">
        <v>2013</v>
      </c>
      <c r="B42" s="120" t="s">
        <v>17</v>
      </c>
      <c r="C42" s="28">
        <v>357447</v>
      </c>
      <c r="D42" s="28">
        <v>63159</v>
      </c>
      <c r="E42" s="28">
        <v>39934</v>
      </c>
      <c r="F42" s="28">
        <v>10797</v>
      </c>
      <c r="G42" s="148"/>
    </row>
    <row r="43" spans="1:89" x14ac:dyDescent="0.25">
      <c r="A43" s="120"/>
      <c r="B43" s="120" t="s">
        <v>21</v>
      </c>
      <c r="C43" s="28">
        <v>351046</v>
      </c>
      <c r="D43" s="28">
        <v>67016</v>
      </c>
      <c r="E43" s="28">
        <v>35519</v>
      </c>
      <c r="F43" s="28">
        <v>11009</v>
      </c>
      <c r="G43" s="148"/>
    </row>
    <row r="44" spans="1:89" x14ac:dyDescent="0.25">
      <c r="A44" s="120"/>
      <c r="B44" s="120" t="s">
        <v>19</v>
      </c>
      <c r="C44" s="28">
        <v>362376</v>
      </c>
      <c r="D44" s="28">
        <v>66952</v>
      </c>
      <c r="E44" s="28">
        <v>37407</v>
      </c>
      <c r="F44" s="28">
        <v>10832</v>
      </c>
      <c r="G44" s="148"/>
    </row>
    <row r="45" spans="1:89" x14ac:dyDescent="0.25">
      <c r="A45" s="120"/>
      <c r="B45" s="120" t="s">
        <v>22</v>
      </c>
      <c r="C45" s="28">
        <v>374470</v>
      </c>
      <c r="D45" s="28">
        <v>65745</v>
      </c>
      <c r="E45" s="28">
        <v>36777</v>
      </c>
      <c r="F45" s="28">
        <v>10455</v>
      </c>
      <c r="G45" s="148"/>
    </row>
    <row r="46" spans="1:89" x14ac:dyDescent="0.25">
      <c r="A46" s="120">
        <v>2014</v>
      </c>
      <c r="B46" s="120" t="s">
        <v>23</v>
      </c>
      <c r="C46" s="28">
        <v>424741</v>
      </c>
      <c r="D46" s="28">
        <v>68420</v>
      </c>
      <c r="E46" s="28">
        <v>38558</v>
      </c>
      <c r="F46" s="28">
        <v>11927</v>
      </c>
      <c r="G46" s="148"/>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row>
    <row r="47" spans="1:89" x14ac:dyDescent="0.25">
      <c r="A47" s="120"/>
      <c r="B47" s="120" t="s">
        <v>21</v>
      </c>
      <c r="C47" s="28">
        <v>370890</v>
      </c>
      <c r="D47" s="28">
        <v>63084</v>
      </c>
      <c r="E47" s="28">
        <v>34037</v>
      </c>
      <c r="F47" s="28">
        <v>11197</v>
      </c>
      <c r="G47" s="148"/>
    </row>
    <row r="48" spans="1:89" x14ac:dyDescent="0.25">
      <c r="A48" s="120"/>
      <c r="B48" s="120" t="s">
        <v>1</v>
      </c>
      <c r="C48" s="28">
        <v>410822</v>
      </c>
      <c r="D48" s="28">
        <v>65852</v>
      </c>
      <c r="E48" s="28">
        <v>35849</v>
      </c>
      <c r="F48" s="28">
        <v>11135</v>
      </c>
      <c r="G48" s="148"/>
    </row>
    <row r="49" spans="1:13" x14ac:dyDescent="0.25">
      <c r="A49" s="120"/>
      <c r="B49" s="120" t="s">
        <v>22</v>
      </c>
      <c r="C49" s="28">
        <v>388143</v>
      </c>
      <c r="D49" s="28">
        <v>67345</v>
      </c>
      <c r="E49" s="28">
        <v>35085</v>
      </c>
      <c r="F49" s="28">
        <v>10803</v>
      </c>
      <c r="G49" s="171"/>
    </row>
    <row r="50" spans="1:13" x14ac:dyDescent="0.25">
      <c r="A50" s="120">
        <v>2015</v>
      </c>
      <c r="B50" s="120" t="s">
        <v>23</v>
      </c>
      <c r="C50" s="99">
        <v>397024</v>
      </c>
      <c r="D50" s="99">
        <v>65690</v>
      </c>
      <c r="E50" s="294">
        <v>38933</v>
      </c>
      <c r="F50" s="99">
        <v>12180</v>
      </c>
      <c r="G50" s="171"/>
    </row>
    <row r="51" spans="1:13" x14ac:dyDescent="0.25">
      <c r="A51" s="120"/>
      <c r="B51" s="120" t="s">
        <v>21</v>
      </c>
      <c r="C51" s="99">
        <v>367178</v>
      </c>
      <c r="D51" s="99">
        <v>65542</v>
      </c>
      <c r="E51" s="100">
        <v>35741</v>
      </c>
      <c r="F51" s="100">
        <v>11522</v>
      </c>
      <c r="G51" s="171"/>
    </row>
    <row r="52" spans="1:13" x14ac:dyDescent="0.25">
      <c r="A52" s="120"/>
      <c r="B52" s="120" t="s">
        <v>1</v>
      </c>
      <c r="C52" s="99">
        <v>399489</v>
      </c>
      <c r="D52" s="99">
        <v>66651</v>
      </c>
      <c r="E52" s="100">
        <v>38792</v>
      </c>
      <c r="F52" s="100">
        <v>12622</v>
      </c>
      <c r="G52" s="171"/>
    </row>
    <row r="53" spans="1:13" x14ac:dyDescent="0.25">
      <c r="A53" s="120"/>
      <c r="B53" s="120" t="s">
        <v>22</v>
      </c>
      <c r="C53" s="99">
        <v>398374</v>
      </c>
      <c r="D53" s="99">
        <v>66662</v>
      </c>
      <c r="E53" s="100">
        <v>37794</v>
      </c>
      <c r="F53" s="100">
        <v>11868</v>
      </c>
      <c r="G53" s="171"/>
    </row>
    <row r="54" spans="1:13" x14ac:dyDescent="0.25">
      <c r="A54" s="120">
        <v>2016</v>
      </c>
      <c r="B54" s="120" t="s">
        <v>23</v>
      </c>
      <c r="C54" s="99">
        <v>430216</v>
      </c>
      <c r="D54" s="99">
        <v>70624</v>
      </c>
      <c r="E54" s="100">
        <v>38936</v>
      </c>
      <c r="F54" s="100">
        <v>13221</v>
      </c>
      <c r="G54" s="171"/>
    </row>
    <row r="55" spans="1:13" x14ac:dyDescent="0.25">
      <c r="A55" s="120"/>
      <c r="B55" s="120" t="s">
        <v>21</v>
      </c>
      <c r="C55" s="99">
        <v>403360</v>
      </c>
      <c r="D55" s="99">
        <v>70752</v>
      </c>
      <c r="E55" s="100">
        <v>39356</v>
      </c>
      <c r="F55" s="101">
        <v>12889</v>
      </c>
      <c r="G55" s="171"/>
    </row>
    <row r="56" spans="1:13" x14ac:dyDescent="0.25">
      <c r="A56" s="120"/>
      <c r="B56" s="120" t="s">
        <v>1</v>
      </c>
      <c r="C56" s="99">
        <v>495906</v>
      </c>
      <c r="D56" s="294">
        <v>72322</v>
      </c>
      <c r="E56" s="100">
        <v>40201</v>
      </c>
      <c r="F56" s="101">
        <v>12986</v>
      </c>
      <c r="G56" s="171"/>
    </row>
    <row r="57" spans="1:13" x14ac:dyDescent="0.25">
      <c r="A57" s="120"/>
      <c r="B57" s="120" t="s">
        <v>20</v>
      </c>
      <c r="C57" s="99">
        <v>472804</v>
      </c>
      <c r="D57" s="294">
        <v>70630</v>
      </c>
      <c r="E57" s="99">
        <v>38647</v>
      </c>
      <c r="F57" s="99">
        <v>13830</v>
      </c>
      <c r="G57" s="171"/>
      <c r="M57" s="32"/>
    </row>
    <row r="58" spans="1:13" x14ac:dyDescent="0.25">
      <c r="A58" s="120">
        <v>2017</v>
      </c>
      <c r="B58" s="181" t="s">
        <v>17</v>
      </c>
      <c r="C58" s="99">
        <v>508699</v>
      </c>
      <c r="D58" s="294">
        <v>75233</v>
      </c>
      <c r="E58" s="99">
        <v>41389</v>
      </c>
      <c r="F58" s="99">
        <v>15873</v>
      </c>
      <c r="G58" s="171"/>
      <c r="J58" s="32"/>
    </row>
    <row r="59" spans="1:13" x14ac:dyDescent="0.25">
      <c r="A59" s="180"/>
      <c r="B59" s="181" t="s">
        <v>18</v>
      </c>
      <c r="C59" s="99">
        <v>565233</v>
      </c>
      <c r="D59" s="294">
        <v>73711</v>
      </c>
      <c r="E59" s="99">
        <v>38498</v>
      </c>
      <c r="F59" s="99">
        <v>14003</v>
      </c>
      <c r="G59" s="171"/>
      <c r="J59" s="32"/>
    </row>
    <row r="60" spans="1:13" x14ac:dyDescent="0.25">
      <c r="A60" s="217"/>
      <c r="B60" s="217" t="s">
        <v>19</v>
      </c>
      <c r="C60" s="104">
        <v>560121</v>
      </c>
      <c r="D60" s="104">
        <v>74895</v>
      </c>
      <c r="E60" s="104">
        <v>40780</v>
      </c>
      <c r="F60" s="104">
        <v>14552</v>
      </c>
      <c r="G60" s="171"/>
    </row>
    <row r="61" spans="1:13" x14ac:dyDescent="0.25">
      <c r="A61" s="221"/>
      <c r="B61" s="245" t="s">
        <v>20</v>
      </c>
      <c r="C61" s="104">
        <v>414393</v>
      </c>
      <c r="D61" s="104">
        <v>74097</v>
      </c>
      <c r="E61" s="104">
        <v>44554</v>
      </c>
      <c r="F61" s="104">
        <v>14074</v>
      </c>
      <c r="G61" s="43"/>
    </row>
    <row r="62" spans="1:13" x14ac:dyDescent="0.25">
      <c r="A62" s="256">
        <v>2018</v>
      </c>
      <c r="B62" s="256" t="s">
        <v>17</v>
      </c>
      <c r="C62" s="99">
        <v>534545</v>
      </c>
      <c r="D62" s="99">
        <v>73890</v>
      </c>
      <c r="E62" s="99">
        <v>47899</v>
      </c>
      <c r="F62" s="99">
        <v>14909</v>
      </c>
    </row>
    <row r="63" spans="1:13" x14ac:dyDescent="0.25">
      <c r="A63" s="288"/>
      <c r="B63" s="288" t="s">
        <v>21</v>
      </c>
      <c r="C63" s="99">
        <v>493201</v>
      </c>
      <c r="D63" s="99">
        <v>73034</v>
      </c>
      <c r="E63" s="99">
        <v>42877</v>
      </c>
      <c r="F63" s="99">
        <v>15536</v>
      </c>
    </row>
    <row r="64" spans="1:13" x14ac:dyDescent="0.25">
      <c r="A64" s="29"/>
      <c r="B64" s="25" t="s">
        <v>1</v>
      </c>
      <c r="C64" s="99">
        <v>513013</v>
      </c>
      <c r="D64" s="99">
        <v>74149</v>
      </c>
      <c r="E64" s="99">
        <v>44077</v>
      </c>
      <c r="F64" s="99">
        <v>15257</v>
      </c>
    </row>
    <row r="65" spans="1:7" x14ac:dyDescent="0.25">
      <c r="A65" s="29"/>
      <c r="B65" s="25" t="s">
        <v>20</v>
      </c>
      <c r="C65" s="99">
        <v>533198</v>
      </c>
      <c r="D65" s="99">
        <v>76982</v>
      </c>
      <c r="E65" s="99">
        <v>41035</v>
      </c>
      <c r="F65" s="99">
        <v>14516</v>
      </c>
    </row>
    <row r="66" spans="1:7" x14ac:dyDescent="0.25">
      <c r="A66" s="66">
        <v>2019</v>
      </c>
      <c r="B66" s="25" t="s">
        <v>17</v>
      </c>
      <c r="C66" s="99">
        <v>537531</v>
      </c>
      <c r="D66" s="99">
        <v>73218</v>
      </c>
      <c r="E66" s="99">
        <v>49044</v>
      </c>
      <c r="F66" s="99">
        <v>15591</v>
      </c>
    </row>
    <row r="67" spans="1:7" x14ac:dyDescent="0.25">
      <c r="A67" s="29"/>
      <c r="B67" s="25" t="s">
        <v>217</v>
      </c>
      <c r="C67" s="99">
        <v>465307</v>
      </c>
      <c r="D67" s="99">
        <v>74475</v>
      </c>
      <c r="E67" s="99">
        <v>43541</v>
      </c>
      <c r="F67" s="99">
        <v>15226</v>
      </c>
    </row>
    <row r="68" spans="1:7" ht="13.8" thickBot="1" x14ac:dyDescent="0.3">
      <c r="A68" s="313"/>
      <c r="B68" s="314" t="s">
        <v>218</v>
      </c>
      <c r="C68" s="315">
        <v>549895</v>
      </c>
      <c r="D68" s="315">
        <v>80000</v>
      </c>
      <c r="E68" s="315">
        <v>50282</v>
      </c>
      <c r="F68" s="315">
        <v>17320</v>
      </c>
    </row>
    <row r="69" spans="1:7" ht="13.8" thickTop="1" x14ac:dyDescent="0.25">
      <c r="A69" s="29"/>
      <c r="B69" s="25"/>
      <c r="C69" s="99"/>
      <c r="D69" s="99"/>
      <c r="E69" s="99"/>
      <c r="F69" s="99"/>
    </row>
    <row r="70" spans="1:7" x14ac:dyDescent="0.25">
      <c r="A70" s="185" t="s">
        <v>118</v>
      </c>
      <c r="B70" s="32"/>
      <c r="C70" s="32"/>
      <c r="D70" s="32"/>
      <c r="E70" s="32"/>
      <c r="F70" s="32"/>
      <c r="G70" s="55"/>
    </row>
    <row r="71" spans="1:7" x14ac:dyDescent="0.25">
      <c r="A71" s="32"/>
      <c r="B71" s="32"/>
      <c r="C71" s="32"/>
      <c r="D71" s="32"/>
      <c r="E71" s="32"/>
      <c r="F71" s="32"/>
      <c r="G71" s="81"/>
    </row>
    <row r="72" spans="1:7" ht="18.75" customHeight="1" x14ac:dyDescent="0.25">
      <c r="A72" s="185" t="s">
        <v>24</v>
      </c>
      <c r="B72" s="60"/>
      <c r="C72" s="55"/>
      <c r="D72" s="55"/>
      <c r="E72" s="55"/>
      <c r="F72" s="77"/>
      <c r="G72" s="152"/>
    </row>
    <row r="73" spans="1:7" ht="10.5" customHeight="1" x14ac:dyDescent="0.25">
      <c r="A73" s="32" t="s">
        <v>46</v>
      </c>
      <c r="B73" s="32"/>
      <c r="C73" s="32"/>
      <c r="D73" s="32"/>
      <c r="E73" s="32"/>
      <c r="F73" s="32"/>
      <c r="G73" s="220"/>
    </row>
    <row r="74" spans="1:7" ht="25.2" customHeight="1" x14ac:dyDescent="0.25">
      <c r="A74" s="541" t="s">
        <v>58</v>
      </c>
      <c r="B74" s="541"/>
      <c r="C74" s="541"/>
      <c r="D74" s="541"/>
      <c r="E74" s="541"/>
      <c r="F74" s="541"/>
      <c r="G74" s="541"/>
    </row>
    <row r="75" spans="1:7" x14ac:dyDescent="0.25">
      <c r="A75" s="540"/>
      <c r="B75" s="540"/>
      <c r="C75" s="540"/>
      <c r="D75" s="540"/>
      <c r="E75" s="540"/>
      <c r="F75" s="540"/>
    </row>
    <row r="76" spans="1:7" x14ac:dyDescent="0.25">
      <c r="A76" s="278"/>
      <c r="B76" s="278"/>
      <c r="C76" s="278"/>
      <c r="D76" s="278"/>
      <c r="E76" s="278"/>
      <c r="F76" s="278"/>
    </row>
    <row r="77" spans="1:7" x14ac:dyDescent="0.25">
      <c r="A77" s="268" t="s">
        <v>52</v>
      </c>
      <c r="B77" s="32"/>
      <c r="C77" s="32"/>
      <c r="D77" s="32"/>
      <c r="E77" s="198"/>
      <c r="F77" s="32"/>
    </row>
    <row r="78" spans="1:7" x14ac:dyDescent="0.25">
      <c r="A78" s="269" t="s">
        <v>235</v>
      </c>
      <c r="B78" s="32"/>
      <c r="C78" s="32"/>
      <c r="D78" s="32"/>
      <c r="E78" s="32"/>
      <c r="F78" s="32"/>
    </row>
  </sheetData>
  <mergeCells count="3">
    <mergeCell ref="A2:F2"/>
    <mergeCell ref="A75:F75"/>
    <mergeCell ref="A74:G74"/>
  </mergeCells>
  <conditionalFormatting sqref="C24:F24">
    <cfRule type="containsText" dxfId="97" priority="9" operator="containsText" text="TRUE">
      <formula>NOT(ISERROR(SEARCH("TRUE",C24)))</formula>
    </cfRule>
  </conditionalFormatting>
  <conditionalFormatting sqref="Q57:XFD60 C64:F69 A57:O60 G70:XFD71 A75:XFD1048576 B72:XFD72 G73:XFD73 A61:XFD63 A1:XFD56 H74:XFD74">
    <cfRule type="containsText" dxfId="96" priority="7" operator="containsText" text="TRUE">
      <formula>NOT(ISERROR(SEARCH("TRUE",A1)))</formula>
    </cfRule>
    <cfRule type="containsText" dxfId="95" priority="8" operator="containsText" text="FALSE">
      <formula>NOT(ISERROR(SEARCH("FALSE",A1)))</formula>
    </cfRule>
  </conditionalFormatting>
  <conditionalFormatting sqref="A70:F71">
    <cfRule type="containsText" dxfId="94" priority="5" operator="containsText" text="TRUE">
      <formula>NOT(ISERROR(SEARCH("TRUE",A70)))</formula>
    </cfRule>
    <cfRule type="containsText" dxfId="93" priority="6" operator="containsText" text="FALSE">
      <formula>NOT(ISERROR(SEARCH("FALSE",A70)))</formula>
    </cfRule>
  </conditionalFormatting>
  <conditionalFormatting sqref="A72">
    <cfRule type="containsText" dxfId="92" priority="3" operator="containsText" text="TRUE">
      <formula>NOT(ISERROR(SEARCH("TRUE",A72)))</formula>
    </cfRule>
    <cfRule type="containsText" dxfId="91" priority="4" operator="containsText" text="FALSE">
      <formula>NOT(ISERROR(SEARCH("FALSE",A72)))</formula>
    </cfRule>
  </conditionalFormatting>
  <conditionalFormatting sqref="A73:F73 A74">
    <cfRule type="containsText" dxfId="90" priority="1" operator="containsText" text="TRUE">
      <formula>NOT(ISERROR(SEARCH("TRUE",A73)))</formula>
    </cfRule>
    <cfRule type="containsText" dxfId="89" priority="2" operator="containsText" text="FALSE">
      <formula>NOT(ISERROR(SEARCH("FALSE",A73)))</formula>
    </cfRule>
  </conditionalFormatting>
  <hyperlinks>
    <hyperlink ref="F1" location="Index!A1" display="Index"/>
  </hyperlinks>
  <printOptions horizontalCentered="1"/>
  <pageMargins left="0.78740157480314965" right="0.39370078740157483" top="0.59055118110236227" bottom="0.59055118110236227" header="0.19685039370078741" footer="0.19685039370078741"/>
  <pageSetup paperSize="9" scale="95" orientation="portrait"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O84"/>
  <sheetViews>
    <sheetView showGridLines="0" zoomScale="80" zoomScaleNormal="80" zoomScaleSheetLayoutView="100" workbookViewId="0">
      <pane ySplit="4" topLeftCell="A29" activePane="bottomLeft" state="frozen"/>
      <selection sqref="A1:XFD1048576"/>
      <selection pane="bottomLeft" activeCell="F49" sqref="F49"/>
    </sheetView>
  </sheetViews>
  <sheetFormatPr defaultColWidth="9.109375" defaultRowHeight="13.2" x14ac:dyDescent="0.25"/>
  <cols>
    <col min="1" max="1" width="9.33203125" style="40" bestFit="1" customWidth="1"/>
    <col min="2" max="2" width="9.109375" style="40"/>
    <col min="3" max="3" width="13.109375" style="40" bestFit="1" customWidth="1"/>
    <col min="4" max="4" width="12.5546875" style="40" bestFit="1" customWidth="1"/>
    <col min="5" max="6" width="12.5546875" style="40" customWidth="1"/>
    <col min="7" max="7" width="12.33203125" style="40" bestFit="1" customWidth="1"/>
    <col min="8" max="8" width="1.44140625" style="40" customWidth="1"/>
    <col min="9" max="9" width="12.33203125" style="40" bestFit="1" customWidth="1"/>
    <col min="10" max="10" width="9.33203125" style="40" bestFit="1" customWidth="1"/>
    <col min="11" max="11" width="9.5546875" style="40" customWidth="1"/>
    <col min="12" max="12" width="9.44140625" style="40" customWidth="1"/>
    <col min="13" max="13" width="10.44140625" style="40" customWidth="1"/>
    <col min="14" max="14" width="10.109375" style="40" customWidth="1"/>
    <col min="15" max="15" width="1.44140625" style="40" customWidth="1"/>
    <col min="16" max="16" width="15.33203125" style="40" customWidth="1"/>
    <col min="17" max="17" width="18.44140625" style="40" customWidth="1"/>
    <col min="18" max="16384" width="9.109375" style="40"/>
  </cols>
  <sheetData>
    <row r="1" spans="1:37" ht="13.8" x14ac:dyDescent="0.25">
      <c r="A1" s="38" t="s">
        <v>0</v>
      </c>
      <c r="B1" s="71"/>
      <c r="C1" s="72"/>
      <c r="D1" s="72"/>
      <c r="E1" s="72"/>
      <c r="F1" s="72"/>
      <c r="G1" s="72"/>
      <c r="H1" s="72"/>
      <c r="I1" s="72"/>
      <c r="J1" s="72"/>
      <c r="K1" s="72"/>
      <c r="L1" s="72"/>
      <c r="M1" s="73"/>
      <c r="N1" s="73"/>
      <c r="O1" s="73"/>
      <c r="P1" s="73"/>
      <c r="Q1" s="74" t="s">
        <v>28</v>
      </c>
    </row>
    <row r="2" spans="1:37" ht="12.75" customHeight="1" x14ac:dyDescent="0.25">
      <c r="A2" s="539" t="s">
        <v>219</v>
      </c>
      <c r="B2" s="539"/>
      <c r="C2" s="539"/>
      <c r="D2" s="539"/>
      <c r="E2" s="539"/>
      <c r="F2" s="539"/>
      <c r="G2" s="539"/>
      <c r="H2" s="539"/>
      <c r="I2" s="539"/>
      <c r="J2" s="539"/>
      <c r="K2" s="539"/>
      <c r="L2" s="539"/>
      <c r="M2" s="541"/>
      <c r="N2" s="541"/>
      <c r="O2" s="541"/>
      <c r="P2" s="541"/>
    </row>
    <row r="3" spans="1:37" x14ac:dyDescent="0.25">
      <c r="A3" s="75"/>
      <c r="B3" s="75"/>
      <c r="C3" s="29"/>
      <c r="D3" s="29"/>
      <c r="E3" s="29"/>
      <c r="F3" s="29"/>
      <c r="G3" s="29"/>
      <c r="H3" s="29"/>
      <c r="I3" s="29"/>
      <c r="J3" s="29"/>
      <c r="K3" s="29"/>
      <c r="L3" s="29"/>
      <c r="Q3" s="29"/>
      <c r="AA3" s="32"/>
    </row>
    <row r="4" spans="1:37" ht="60" customHeight="1" x14ac:dyDescent="0.25">
      <c r="A4" s="50" t="s">
        <v>13</v>
      </c>
      <c r="B4" s="50" t="s">
        <v>14</v>
      </c>
      <c r="C4" s="44" t="s">
        <v>4</v>
      </c>
      <c r="D4" s="76" t="s">
        <v>59</v>
      </c>
      <c r="E4" s="76" t="s">
        <v>64</v>
      </c>
      <c r="F4" s="51" t="s">
        <v>62</v>
      </c>
      <c r="G4" s="51" t="s">
        <v>5</v>
      </c>
      <c r="H4" s="51"/>
      <c r="I4" s="44" t="s">
        <v>6</v>
      </c>
      <c r="J4" s="76" t="s">
        <v>15</v>
      </c>
      <c r="K4" s="76" t="s">
        <v>7</v>
      </c>
      <c r="L4" s="51" t="s">
        <v>8</v>
      </c>
      <c r="M4" s="51" t="s">
        <v>3</v>
      </c>
      <c r="N4" s="44" t="s">
        <v>70</v>
      </c>
      <c r="O4" s="51"/>
      <c r="P4" s="51" t="s">
        <v>16</v>
      </c>
      <c r="Q4" s="44" t="s">
        <v>63</v>
      </c>
      <c r="R4" s="129"/>
      <c r="S4" s="246"/>
      <c r="T4" s="246"/>
      <c r="U4" s="32"/>
      <c r="V4" s="32"/>
      <c r="W4" s="32"/>
      <c r="Y4" s="32"/>
      <c r="AA4" s="32"/>
      <c r="AB4" s="32"/>
      <c r="AC4" s="32"/>
      <c r="AD4" s="32"/>
      <c r="AF4" s="32"/>
      <c r="AG4" s="32"/>
      <c r="AH4" s="32"/>
      <c r="AJ4" s="32"/>
      <c r="AK4" s="32"/>
    </row>
    <row r="5" spans="1:37" x14ac:dyDescent="0.25">
      <c r="A5" s="131">
        <v>2000</v>
      </c>
      <c r="B5" s="132"/>
      <c r="C5" s="104">
        <v>1438673</v>
      </c>
      <c r="D5" s="100"/>
      <c r="E5" s="100"/>
      <c r="F5" s="102">
        <v>113273</v>
      </c>
      <c r="G5" s="102">
        <v>1551946</v>
      </c>
      <c r="H5" s="104"/>
      <c r="I5" s="104">
        <v>262474</v>
      </c>
      <c r="J5" s="104">
        <v>14110</v>
      </c>
      <c r="K5" s="104">
        <v>114983</v>
      </c>
      <c r="L5" s="102">
        <v>391567</v>
      </c>
      <c r="M5" s="135">
        <v>1943513</v>
      </c>
      <c r="N5" s="104">
        <v>25076</v>
      </c>
      <c r="O5" s="104"/>
      <c r="P5" s="102">
        <v>1968589</v>
      </c>
      <c r="Q5" s="136" t="s">
        <v>27</v>
      </c>
      <c r="S5" s="43"/>
      <c r="T5" s="249"/>
      <c r="W5" s="32"/>
      <c r="AA5" s="166"/>
      <c r="AB5" s="166"/>
      <c r="AC5" s="166"/>
      <c r="AD5" s="166"/>
      <c r="AE5" s="166"/>
      <c r="AF5" s="166"/>
      <c r="AG5" s="250"/>
      <c r="AH5" s="166"/>
      <c r="AI5" s="166"/>
      <c r="AJ5" s="166"/>
      <c r="AK5" s="166"/>
    </row>
    <row r="6" spans="1:37" x14ac:dyDescent="0.25">
      <c r="A6" s="131">
        <v>2001</v>
      </c>
      <c r="B6" s="132"/>
      <c r="C6" s="104">
        <v>1301312</v>
      </c>
      <c r="D6" s="100"/>
      <c r="E6" s="100"/>
      <c r="F6" s="102">
        <v>129380</v>
      </c>
      <c r="G6" s="102">
        <v>1430692</v>
      </c>
      <c r="H6" s="104"/>
      <c r="I6" s="104">
        <v>258257</v>
      </c>
      <c r="J6" s="104">
        <v>14563</v>
      </c>
      <c r="K6" s="104">
        <v>102125</v>
      </c>
      <c r="L6" s="102">
        <v>374945</v>
      </c>
      <c r="M6" s="102">
        <v>1805637</v>
      </c>
      <c r="N6" s="104">
        <v>26477</v>
      </c>
      <c r="O6" s="104"/>
      <c r="P6" s="102">
        <v>1832114</v>
      </c>
      <c r="Q6" s="136" t="s">
        <v>27</v>
      </c>
      <c r="S6" s="43"/>
      <c r="T6" s="249"/>
      <c r="W6" s="32"/>
      <c r="AA6" s="166"/>
      <c r="AB6" s="166"/>
      <c r="AC6" s="166"/>
      <c r="AD6" s="166"/>
      <c r="AE6" s="166"/>
      <c r="AF6" s="166"/>
      <c r="AG6" s="250"/>
      <c r="AH6" s="166"/>
      <c r="AI6" s="166"/>
      <c r="AJ6" s="166"/>
      <c r="AK6" s="166"/>
    </row>
    <row r="7" spans="1:37" x14ac:dyDescent="0.25">
      <c r="A7" s="130">
        <v>2002</v>
      </c>
      <c r="B7" s="130"/>
      <c r="C7" s="104">
        <v>1201583</v>
      </c>
      <c r="D7" s="100"/>
      <c r="E7" s="100"/>
      <c r="F7" s="102">
        <v>142883</v>
      </c>
      <c r="G7" s="102">
        <v>1344466</v>
      </c>
      <c r="H7" s="104"/>
      <c r="I7" s="104">
        <v>257507</v>
      </c>
      <c r="J7" s="104">
        <v>11498</v>
      </c>
      <c r="K7" s="104">
        <v>129868</v>
      </c>
      <c r="L7" s="102">
        <v>398873</v>
      </c>
      <c r="M7" s="102">
        <v>1743339</v>
      </c>
      <c r="N7" s="104">
        <v>29556</v>
      </c>
      <c r="O7" s="104"/>
      <c r="P7" s="102">
        <v>1772895</v>
      </c>
      <c r="Q7" s="136" t="s">
        <v>27</v>
      </c>
      <c r="S7" s="43"/>
      <c r="T7" s="249"/>
      <c r="W7" s="32"/>
      <c r="AA7" s="166"/>
      <c r="AB7" s="166"/>
      <c r="AC7" s="166"/>
      <c r="AD7" s="166"/>
      <c r="AE7" s="166"/>
      <c r="AF7" s="166"/>
      <c r="AG7" s="250"/>
      <c r="AH7" s="166"/>
      <c r="AI7" s="166"/>
      <c r="AJ7" s="166"/>
      <c r="AK7" s="166"/>
    </row>
    <row r="8" spans="1:37" x14ac:dyDescent="0.25">
      <c r="A8" s="130">
        <v>2003</v>
      </c>
      <c r="B8" s="130"/>
      <c r="C8" s="104">
        <v>1153697</v>
      </c>
      <c r="D8" s="100"/>
      <c r="E8" s="100"/>
      <c r="F8" s="102">
        <v>151204</v>
      </c>
      <c r="G8" s="102">
        <v>1304901</v>
      </c>
      <c r="H8" s="104"/>
      <c r="I8" s="104">
        <v>242492</v>
      </c>
      <c r="J8" s="104">
        <v>9748</v>
      </c>
      <c r="K8" s="104">
        <v>161742</v>
      </c>
      <c r="L8" s="102">
        <v>413982</v>
      </c>
      <c r="M8" s="102">
        <v>1718883</v>
      </c>
      <c r="N8" s="104">
        <v>30733</v>
      </c>
      <c r="O8" s="104"/>
      <c r="P8" s="102">
        <v>1749616</v>
      </c>
      <c r="Q8" s="136" t="s">
        <v>27</v>
      </c>
      <c r="S8" s="43"/>
      <c r="T8" s="249"/>
      <c r="W8" s="32"/>
      <c r="AA8" s="166"/>
      <c r="AB8" s="166"/>
      <c r="AC8" s="166"/>
      <c r="AD8" s="166"/>
      <c r="AE8" s="166"/>
      <c r="AF8" s="166"/>
      <c r="AG8" s="250"/>
      <c r="AH8" s="166"/>
      <c r="AI8" s="166"/>
      <c r="AJ8" s="166"/>
      <c r="AK8" s="166"/>
    </row>
    <row r="9" spans="1:37" x14ac:dyDescent="0.25">
      <c r="A9" s="130">
        <v>2004</v>
      </c>
      <c r="B9" s="130"/>
      <c r="C9" s="104">
        <v>1185688</v>
      </c>
      <c r="D9" s="100"/>
      <c r="E9" s="100"/>
      <c r="F9" s="102">
        <v>143166</v>
      </c>
      <c r="G9" s="102">
        <v>1328854</v>
      </c>
      <c r="H9" s="104"/>
      <c r="I9" s="104">
        <v>251259</v>
      </c>
      <c r="J9" s="104">
        <v>8798</v>
      </c>
      <c r="K9" s="104">
        <v>134460</v>
      </c>
      <c r="L9" s="102">
        <v>394517</v>
      </c>
      <c r="M9" s="102">
        <v>1723371</v>
      </c>
      <c r="N9" s="104">
        <v>38279</v>
      </c>
      <c r="O9" s="104"/>
      <c r="P9" s="102">
        <v>1761650</v>
      </c>
      <c r="Q9" s="136" t="s">
        <v>27</v>
      </c>
      <c r="S9" s="43"/>
      <c r="T9" s="249"/>
      <c r="W9" s="32"/>
      <c r="AA9" s="166"/>
      <c r="AB9" s="166"/>
      <c r="AC9" s="166"/>
      <c r="AD9" s="166"/>
      <c r="AE9" s="166"/>
      <c r="AF9" s="166"/>
      <c r="AG9" s="250"/>
      <c r="AH9" s="166"/>
      <c r="AI9" s="166"/>
      <c r="AJ9" s="166"/>
      <c r="AK9" s="166"/>
    </row>
    <row r="10" spans="1:37" x14ac:dyDescent="0.25">
      <c r="A10" s="130">
        <v>2005</v>
      </c>
      <c r="B10" s="130"/>
      <c r="C10" s="104">
        <v>1429438</v>
      </c>
      <c r="D10" s="100"/>
      <c r="E10" s="100"/>
      <c r="F10" s="102">
        <v>147120</v>
      </c>
      <c r="G10" s="102">
        <v>1576558</v>
      </c>
      <c r="H10" s="104"/>
      <c r="I10" s="104">
        <v>280422</v>
      </c>
      <c r="J10" s="104">
        <v>9079</v>
      </c>
      <c r="K10" s="104">
        <v>102835</v>
      </c>
      <c r="L10" s="102">
        <v>392336</v>
      </c>
      <c r="M10" s="102">
        <v>1968894</v>
      </c>
      <c r="N10" s="104">
        <v>51875</v>
      </c>
      <c r="O10" s="104"/>
      <c r="P10" s="102">
        <v>2020769</v>
      </c>
      <c r="Q10" s="136" t="s">
        <v>27</v>
      </c>
      <c r="S10" s="43"/>
      <c r="T10" s="249"/>
      <c r="W10" s="32"/>
      <c r="AA10" s="166"/>
      <c r="AB10" s="166"/>
      <c r="AC10" s="166"/>
      <c r="AD10" s="166"/>
      <c r="AE10" s="166"/>
      <c r="AF10" s="166"/>
      <c r="AG10" s="250"/>
      <c r="AH10" s="166"/>
      <c r="AI10" s="166"/>
      <c r="AJ10" s="166"/>
      <c r="AK10" s="166"/>
    </row>
    <row r="11" spans="1:37" x14ac:dyDescent="0.25">
      <c r="A11" s="130">
        <v>2006</v>
      </c>
      <c r="B11" s="130"/>
      <c r="C11" s="104">
        <v>1570962</v>
      </c>
      <c r="D11" s="100"/>
      <c r="E11" s="100"/>
      <c r="F11" s="102">
        <v>145195</v>
      </c>
      <c r="G11" s="102">
        <v>1716157</v>
      </c>
      <c r="H11" s="104"/>
      <c r="I11" s="104">
        <v>289408</v>
      </c>
      <c r="J11" s="104">
        <v>9852</v>
      </c>
      <c r="K11" s="104">
        <v>100074</v>
      </c>
      <c r="L11" s="102">
        <v>399334</v>
      </c>
      <c r="M11" s="102">
        <v>2115491</v>
      </c>
      <c r="N11" s="104">
        <v>66966</v>
      </c>
      <c r="O11" s="104"/>
      <c r="P11" s="102">
        <v>2182457</v>
      </c>
      <c r="Q11" s="136" t="s">
        <v>27</v>
      </c>
      <c r="S11" s="43"/>
      <c r="T11" s="249"/>
      <c r="W11" s="32"/>
      <c r="AA11" s="166"/>
      <c r="AB11" s="166"/>
      <c r="AC11" s="166"/>
      <c r="AD11" s="166"/>
      <c r="AE11" s="166"/>
      <c r="AF11" s="166"/>
      <c r="AG11" s="250"/>
      <c r="AH11" s="166"/>
      <c r="AI11" s="166"/>
      <c r="AJ11" s="166"/>
      <c r="AK11" s="166"/>
    </row>
    <row r="12" spans="1:37" x14ac:dyDescent="0.25">
      <c r="A12" s="130">
        <v>2007</v>
      </c>
      <c r="B12" s="130"/>
      <c r="C12" s="104">
        <v>1408448</v>
      </c>
      <c r="D12" s="100"/>
      <c r="E12" s="100"/>
      <c r="F12" s="102">
        <v>144128</v>
      </c>
      <c r="G12" s="102">
        <v>1552576</v>
      </c>
      <c r="H12" s="104"/>
      <c r="I12" s="104">
        <v>284782</v>
      </c>
      <c r="J12" s="104">
        <v>8430</v>
      </c>
      <c r="K12" s="104">
        <v>99024</v>
      </c>
      <c r="L12" s="102">
        <v>392236</v>
      </c>
      <c r="M12" s="102">
        <v>1944812</v>
      </c>
      <c r="N12" s="104">
        <v>66951</v>
      </c>
      <c r="O12" s="104"/>
      <c r="P12" s="102">
        <v>2011763</v>
      </c>
      <c r="Q12" s="136" t="s">
        <v>27</v>
      </c>
      <c r="S12" s="43"/>
      <c r="T12" s="249"/>
      <c r="W12" s="32"/>
      <c r="AA12" s="166"/>
      <c r="AB12" s="166"/>
      <c r="AC12" s="166"/>
      <c r="AD12" s="166"/>
      <c r="AE12" s="166"/>
      <c r="AF12" s="166"/>
      <c r="AG12" s="250"/>
      <c r="AH12" s="166"/>
      <c r="AI12" s="166"/>
      <c r="AJ12" s="166"/>
      <c r="AK12" s="166"/>
    </row>
    <row r="13" spans="1:37" x14ac:dyDescent="0.25">
      <c r="A13" s="130">
        <v>2008</v>
      </c>
      <c r="B13" s="130"/>
      <c r="C13" s="104">
        <v>1426365</v>
      </c>
      <c r="D13" s="100"/>
      <c r="E13" s="100"/>
      <c r="F13" s="102">
        <v>160248</v>
      </c>
      <c r="G13" s="102">
        <v>1586613</v>
      </c>
      <c r="H13" s="122"/>
      <c r="I13" s="104">
        <v>290958</v>
      </c>
      <c r="J13" s="104">
        <v>8652</v>
      </c>
      <c r="K13" s="104">
        <v>107605</v>
      </c>
      <c r="L13" s="102">
        <v>407215</v>
      </c>
      <c r="M13" s="102">
        <v>1993828</v>
      </c>
      <c r="N13" s="104">
        <v>70272</v>
      </c>
      <c r="O13" s="122"/>
      <c r="P13" s="102">
        <v>2064100</v>
      </c>
      <c r="Q13" s="136" t="s">
        <v>27</v>
      </c>
      <c r="S13" s="43"/>
      <c r="T13" s="249"/>
      <c r="W13" s="32"/>
      <c r="AA13" s="166"/>
      <c r="AB13" s="166"/>
      <c r="AC13" s="166"/>
      <c r="AD13" s="166"/>
      <c r="AE13" s="166"/>
      <c r="AF13" s="166"/>
      <c r="AG13" s="250"/>
      <c r="AH13" s="166"/>
      <c r="AI13" s="166"/>
      <c r="AJ13" s="166"/>
      <c r="AK13" s="166"/>
    </row>
    <row r="14" spans="1:37" x14ac:dyDescent="0.25">
      <c r="A14" s="130">
        <v>2009</v>
      </c>
      <c r="B14" s="137"/>
      <c r="C14" s="104">
        <v>1281132</v>
      </c>
      <c r="D14" s="104">
        <v>59963</v>
      </c>
      <c r="E14" s="104">
        <v>119006</v>
      </c>
      <c r="F14" s="102">
        <v>178969</v>
      </c>
      <c r="G14" s="102">
        <v>1460101</v>
      </c>
      <c r="H14" s="104"/>
      <c r="I14" s="104">
        <v>230125</v>
      </c>
      <c r="J14" s="104">
        <v>10269</v>
      </c>
      <c r="K14" s="104">
        <v>102726</v>
      </c>
      <c r="L14" s="102">
        <v>343120</v>
      </c>
      <c r="M14" s="102">
        <v>1803221</v>
      </c>
      <c r="N14" s="104">
        <v>76209</v>
      </c>
      <c r="O14" s="104">
        <v>0</v>
      </c>
      <c r="P14" s="102">
        <v>1879430</v>
      </c>
      <c r="Q14" s="104">
        <v>64639</v>
      </c>
      <c r="S14" s="43"/>
      <c r="W14" s="250"/>
      <c r="AA14" s="166"/>
      <c r="AB14" s="166"/>
      <c r="AC14" s="166"/>
      <c r="AD14" s="166"/>
      <c r="AE14" s="166"/>
      <c r="AF14" s="166"/>
      <c r="AG14" s="250"/>
      <c r="AH14" s="166"/>
      <c r="AI14" s="166"/>
      <c r="AJ14" s="166"/>
      <c r="AK14" s="166"/>
    </row>
    <row r="15" spans="1:37" x14ac:dyDescent="0.25">
      <c r="A15" s="130">
        <v>2010</v>
      </c>
      <c r="B15" s="137"/>
      <c r="C15" s="104">
        <v>1040598</v>
      </c>
      <c r="D15" s="104">
        <v>84552</v>
      </c>
      <c r="E15" s="104">
        <v>106030</v>
      </c>
      <c r="F15" s="102">
        <v>190582</v>
      </c>
      <c r="G15" s="102">
        <v>1231180</v>
      </c>
      <c r="H15" s="104"/>
      <c r="I15" s="104">
        <v>210392</v>
      </c>
      <c r="J15" s="104">
        <v>8388</v>
      </c>
      <c r="K15" s="104">
        <v>100666</v>
      </c>
      <c r="L15" s="102">
        <v>319446</v>
      </c>
      <c r="M15" s="102">
        <v>1550626</v>
      </c>
      <c r="N15" s="104">
        <v>65919</v>
      </c>
      <c r="O15" s="104">
        <v>0</v>
      </c>
      <c r="P15" s="102">
        <v>1616545</v>
      </c>
      <c r="Q15" s="104">
        <v>76636</v>
      </c>
      <c r="S15" s="43"/>
      <c r="W15" s="250"/>
      <c r="AA15" s="166"/>
      <c r="AB15" s="166"/>
      <c r="AC15" s="166"/>
      <c r="AD15" s="166"/>
      <c r="AE15" s="166"/>
      <c r="AF15" s="166"/>
      <c r="AG15" s="250"/>
      <c r="AH15" s="166"/>
      <c r="AI15" s="166"/>
      <c r="AJ15" s="166"/>
      <c r="AK15" s="166"/>
    </row>
    <row r="16" spans="1:37" x14ac:dyDescent="0.25">
      <c r="A16" s="130">
        <v>2011</v>
      </c>
      <c r="B16" s="137"/>
      <c r="C16" s="104">
        <v>995879</v>
      </c>
      <c r="D16" s="104">
        <v>110582</v>
      </c>
      <c r="E16" s="104">
        <v>67652</v>
      </c>
      <c r="F16" s="102">
        <v>178234</v>
      </c>
      <c r="G16" s="102">
        <v>1174113</v>
      </c>
      <c r="H16" s="104"/>
      <c r="I16" s="104">
        <v>215264</v>
      </c>
      <c r="J16" s="104">
        <v>6981</v>
      </c>
      <c r="K16" s="104">
        <v>107885</v>
      </c>
      <c r="L16" s="102">
        <v>330130</v>
      </c>
      <c r="M16" s="102">
        <v>1504243</v>
      </c>
      <c r="N16" s="104">
        <v>49485</v>
      </c>
      <c r="O16" s="104">
        <v>0</v>
      </c>
      <c r="P16" s="102">
        <v>1553728</v>
      </c>
      <c r="Q16" s="104">
        <v>79758</v>
      </c>
      <c r="S16" s="43"/>
      <c r="W16" s="250"/>
      <c r="AA16" s="166"/>
      <c r="AB16" s="166"/>
      <c r="AC16" s="166"/>
      <c r="AD16" s="166"/>
      <c r="AE16" s="166"/>
      <c r="AF16" s="166"/>
      <c r="AG16" s="250"/>
      <c r="AH16" s="166"/>
      <c r="AI16" s="166"/>
      <c r="AJ16" s="166"/>
      <c r="AK16" s="166"/>
    </row>
    <row r="17" spans="1:37" x14ac:dyDescent="0.25">
      <c r="A17" s="130">
        <v>2012</v>
      </c>
      <c r="B17" s="137"/>
      <c r="C17" s="104">
        <v>894822</v>
      </c>
      <c r="D17" s="104">
        <v>146644</v>
      </c>
      <c r="E17" s="104">
        <v>25943</v>
      </c>
      <c r="F17" s="102">
        <v>172587</v>
      </c>
      <c r="G17" s="102">
        <v>1067409</v>
      </c>
      <c r="H17" s="104"/>
      <c r="I17" s="104">
        <v>210876</v>
      </c>
      <c r="J17" s="104">
        <v>5930</v>
      </c>
      <c r="K17" s="104">
        <v>110015</v>
      </c>
      <c r="L17" s="102">
        <v>326821</v>
      </c>
      <c r="M17" s="102">
        <v>1394230</v>
      </c>
      <c r="N17" s="104">
        <v>38069</v>
      </c>
      <c r="O17" s="104">
        <v>0</v>
      </c>
      <c r="P17" s="102">
        <v>1432299</v>
      </c>
      <c r="Q17" s="104">
        <v>75949</v>
      </c>
      <c r="S17" s="43"/>
      <c r="W17" s="250"/>
      <c r="AA17" s="166"/>
      <c r="AB17" s="166"/>
      <c r="AC17" s="166"/>
      <c r="AD17" s="166"/>
      <c r="AE17" s="166"/>
      <c r="AF17" s="166"/>
      <c r="AG17" s="250"/>
      <c r="AH17" s="166"/>
      <c r="AI17" s="166"/>
      <c r="AJ17" s="166"/>
      <c r="AK17" s="166"/>
    </row>
    <row r="18" spans="1:37" x14ac:dyDescent="0.25">
      <c r="A18" s="109">
        <v>2013</v>
      </c>
      <c r="B18" s="137"/>
      <c r="C18" s="104">
        <v>945197</v>
      </c>
      <c r="D18" s="104">
        <v>146867</v>
      </c>
      <c r="E18" s="104">
        <v>13391</v>
      </c>
      <c r="F18" s="102">
        <v>160258</v>
      </c>
      <c r="G18" s="102">
        <v>1105455</v>
      </c>
      <c r="H18" s="102">
        <v>0</v>
      </c>
      <c r="I18" s="104">
        <v>224110</v>
      </c>
      <c r="J18" s="104">
        <v>5208</v>
      </c>
      <c r="K18" s="104">
        <v>110566</v>
      </c>
      <c r="L18" s="102">
        <v>339884</v>
      </c>
      <c r="M18" s="102">
        <v>1445339</v>
      </c>
      <c r="N18" s="104">
        <v>30508</v>
      </c>
      <c r="O18" s="102">
        <v>0</v>
      </c>
      <c r="P18" s="102">
        <v>1475847</v>
      </c>
      <c r="Q18" s="104">
        <v>71575</v>
      </c>
      <c r="S18" s="43"/>
      <c r="W18" s="250"/>
      <c r="AA18" s="166"/>
      <c r="AB18" s="166"/>
      <c r="AC18" s="166"/>
      <c r="AD18" s="166"/>
      <c r="AE18" s="166"/>
      <c r="AF18" s="166"/>
      <c r="AG18" s="250"/>
      <c r="AH18" s="166"/>
      <c r="AI18" s="166"/>
      <c r="AJ18" s="166"/>
      <c r="AK18" s="166"/>
    </row>
    <row r="19" spans="1:37" x14ac:dyDescent="0.25">
      <c r="A19" s="109" t="s">
        <v>96</v>
      </c>
      <c r="B19" s="137"/>
      <c r="C19" s="104">
        <v>1136638</v>
      </c>
      <c r="D19" s="104">
        <v>131441</v>
      </c>
      <c r="E19" s="104">
        <v>8987</v>
      </c>
      <c r="F19" s="102">
        <v>140428</v>
      </c>
      <c r="G19" s="102">
        <v>1277066</v>
      </c>
      <c r="H19" s="102">
        <v>0</v>
      </c>
      <c r="I19" s="104">
        <v>205928</v>
      </c>
      <c r="J19" s="104">
        <v>3673</v>
      </c>
      <c r="K19" s="104">
        <v>107929</v>
      </c>
      <c r="L19" s="102">
        <v>317530</v>
      </c>
      <c r="M19" s="102">
        <v>1594596</v>
      </c>
      <c r="N19" s="104">
        <v>25418</v>
      </c>
      <c r="O19" s="102">
        <v>0</v>
      </c>
      <c r="P19" s="102">
        <v>1620014</v>
      </c>
      <c r="Q19" s="104">
        <v>61894</v>
      </c>
      <c r="S19" s="43"/>
      <c r="W19" s="250"/>
      <c r="AA19" s="166"/>
      <c r="AB19" s="166"/>
      <c r="AC19" s="166"/>
      <c r="AD19" s="166"/>
      <c r="AE19" s="166"/>
      <c r="AF19" s="166"/>
      <c r="AG19" s="250"/>
      <c r="AH19" s="166"/>
      <c r="AI19" s="166"/>
      <c r="AJ19" s="166"/>
      <c r="AK19" s="166"/>
    </row>
    <row r="20" spans="1:37" x14ac:dyDescent="0.25">
      <c r="A20" s="109" t="s">
        <v>97</v>
      </c>
      <c r="B20" s="137"/>
      <c r="C20" s="104">
        <v>1112241</v>
      </c>
      <c r="D20" s="104">
        <v>142724</v>
      </c>
      <c r="E20" s="104">
        <v>8115</v>
      </c>
      <c r="F20" s="102">
        <v>150839</v>
      </c>
      <c r="G20" s="102">
        <v>1263080</v>
      </c>
      <c r="H20" s="102">
        <v>0</v>
      </c>
      <c r="I20" s="104">
        <v>173543</v>
      </c>
      <c r="J20" s="104">
        <v>4226</v>
      </c>
      <c r="K20" s="104">
        <v>121216</v>
      </c>
      <c r="L20" s="102">
        <v>298985</v>
      </c>
      <c r="M20" s="102">
        <v>1562065</v>
      </c>
      <c r="N20" s="104">
        <v>20182</v>
      </c>
      <c r="O20" s="102">
        <v>0</v>
      </c>
      <c r="P20" s="102">
        <v>1582247</v>
      </c>
      <c r="Q20" s="104">
        <v>63982</v>
      </c>
      <c r="S20" s="43"/>
      <c r="W20" s="250"/>
      <c r="AA20" s="166"/>
      <c r="AB20" s="166"/>
      <c r="AC20" s="166"/>
      <c r="AD20" s="166"/>
      <c r="AE20" s="166"/>
      <c r="AF20" s="166"/>
      <c r="AG20" s="250"/>
      <c r="AH20" s="166"/>
      <c r="AI20" s="166"/>
      <c r="AJ20" s="166"/>
      <c r="AK20" s="166"/>
    </row>
    <row r="21" spans="1:37" x14ac:dyDescent="0.25">
      <c r="A21" s="109" t="s">
        <v>95</v>
      </c>
      <c r="B21" s="137"/>
      <c r="C21" s="31">
        <v>1374048</v>
      </c>
      <c r="D21" s="31">
        <v>133882</v>
      </c>
      <c r="E21" s="31">
        <v>7683</v>
      </c>
      <c r="F21" s="158">
        <v>141565</v>
      </c>
      <c r="G21" s="158">
        <v>1515613</v>
      </c>
      <c r="H21" s="31">
        <v>0</v>
      </c>
      <c r="I21" s="31">
        <v>155825</v>
      </c>
      <c r="J21" s="31">
        <v>6522</v>
      </c>
      <c r="K21" s="31">
        <v>124326</v>
      </c>
      <c r="L21" s="158">
        <v>286673</v>
      </c>
      <c r="M21" s="158">
        <v>1802286</v>
      </c>
      <c r="N21" s="104">
        <v>9975</v>
      </c>
      <c r="O21" s="31">
        <v>0</v>
      </c>
      <c r="P21" s="158">
        <v>1812261</v>
      </c>
      <c r="Q21" s="31">
        <v>57237</v>
      </c>
      <c r="S21" s="43"/>
      <c r="W21" s="250"/>
      <c r="AA21" s="166"/>
      <c r="AB21" s="166"/>
      <c r="AC21" s="166"/>
      <c r="AD21" s="166"/>
      <c r="AE21" s="166"/>
      <c r="AF21" s="166"/>
      <c r="AG21" s="250"/>
      <c r="AH21" s="166"/>
      <c r="AI21" s="166"/>
      <c r="AJ21" s="166"/>
      <c r="AK21" s="166"/>
    </row>
    <row r="22" spans="1:37" x14ac:dyDescent="0.25">
      <c r="A22" s="27">
        <v>2017</v>
      </c>
      <c r="B22" s="247"/>
      <c r="C22" s="31">
        <v>1602038</v>
      </c>
      <c r="D22" s="31">
        <v>142205</v>
      </c>
      <c r="E22" s="31">
        <v>7720</v>
      </c>
      <c r="F22" s="158">
        <v>149925</v>
      </c>
      <c r="G22" s="158">
        <v>1751963</v>
      </c>
      <c r="H22" s="31">
        <v>0</v>
      </c>
      <c r="I22" s="31">
        <v>152479</v>
      </c>
      <c r="J22" s="31">
        <v>9272</v>
      </c>
      <c r="K22" s="31">
        <v>134732</v>
      </c>
      <c r="L22" s="158">
        <v>296483</v>
      </c>
      <c r="M22" s="158">
        <v>2048446</v>
      </c>
      <c r="N22" s="31">
        <v>6399</v>
      </c>
      <c r="O22" s="31">
        <v>0</v>
      </c>
      <c r="P22" s="158">
        <v>2055371</v>
      </c>
      <c r="Q22" s="31">
        <v>61883</v>
      </c>
      <c r="S22" s="43"/>
      <c r="W22" s="250"/>
      <c r="AA22" s="166"/>
      <c r="AB22" s="166"/>
      <c r="AC22" s="166"/>
      <c r="AD22" s="166"/>
      <c r="AE22" s="166"/>
      <c r="AF22" s="166"/>
      <c r="AG22" s="250"/>
      <c r="AH22" s="166"/>
      <c r="AI22" s="166"/>
      <c r="AJ22" s="166"/>
      <c r="AK22" s="166"/>
    </row>
    <row r="23" spans="1:37" x14ac:dyDescent="0.25">
      <c r="A23" s="27">
        <v>2018</v>
      </c>
      <c r="B23" s="247"/>
      <c r="C23" s="104">
        <v>1667413</v>
      </c>
      <c r="D23" s="104">
        <v>124105</v>
      </c>
      <c r="E23" s="104">
        <v>8922</v>
      </c>
      <c r="F23" s="102">
        <v>133027</v>
      </c>
      <c r="G23" s="102">
        <v>1800440</v>
      </c>
      <c r="H23" s="104">
        <v>436395</v>
      </c>
      <c r="I23" s="104">
        <v>141220</v>
      </c>
      <c r="J23" s="104">
        <v>11622</v>
      </c>
      <c r="K23" s="104">
        <v>120675</v>
      </c>
      <c r="L23" s="102">
        <v>273517</v>
      </c>
      <c r="M23" s="102">
        <v>2073957</v>
      </c>
      <c r="N23" s="104">
        <v>6720</v>
      </c>
      <c r="O23" s="104">
        <v>0</v>
      </c>
      <c r="P23" s="102">
        <v>2080677</v>
      </c>
      <c r="Q23" s="104">
        <v>65877</v>
      </c>
      <c r="S23" s="43"/>
      <c r="W23" s="250"/>
      <c r="AA23" s="166"/>
      <c r="AB23" s="166"/>
      <c r="AC23" s="166"/>
      <c r="AD23" s="166"/>
      <c r="AE23" s="166"/>
      <c r="AF23" s="166"/>
      <c r="AG23" s="250"/>
      <c r="AH23" s="166"/>
      <c r="AI23" s="166"/>
      <c r="AJ23" s="166"/>
      <c r="AK23" s="166"/>
    </row>
    <row r="24" spans="1:37" x14ac:dyDescent="0.25">
      <c r="A24" s="109"/>
      <c r="B24" s="137"/>
      <c r="C24" s="31"/>
      <c r="D24" s="31"/>
      <c r="E24" s="31"/>
      <c r="F24" s="31"/>
      <c r="G24" s="31"/>
      <c r="H24" s="31"/>
      <c r="I24" s="31"/>
      <c r="J24" s="31"/>
      <c r="K24" s="31"/>
      <c r="L24" s="31"/>
      <c r="M24" s="31"/>
      <c r="N24" s="31"/>
      <c r="O24" s="31"/>
      <c r="P24" s="31"/>
      <c r="Q24" s="31"/>
      <c r="S24" s="43"/>
      <c r="W24" s="250"/>
      <c r="AA24" s="166"/>
      <c r="AB24" s="166"/>
      <c r="AC24" s="166"/>
      <c r="AD24" s="166"/>
      <c r="AE24" s="166"/>
      <c r="AF24" s="166"/>
      <c r="AG24" s="250"/>
      <c r="AH24" s="166"/>
      <c r="AI24" s="166"/>
      <c r="AJ24" s="166"/>
      <c r="AK24" s="166"/>
    </row>
    <row r="25" spans="1:37" x14ac:dyDescent="0.25">
      <c r="A25" s="130"/>
      <c r="B25" s="130"/>
      <c r="C25" s="104"/>
      <c r="D25" s="112"/>
      <c r="E25" s="104"/>
      <c r="F25" s="102"/>
      <c r="G25" s="127"/>
      <c r="H25" s="102"/>
      <c r="I25" s="104"/>
      <c r="J25" s="104"/>
      <c r="K25" s="138"/>
      <c r="L25" s="138"/>
      <c r="M25" s="138"/>
      <c r="N25" s="104"/>
      <c r="O25" s="102"/>
      <c r="P25" s="102"/>
      <c r="Q25" s="100"/>
      <c r="S25" s="43"/>
      <c r="W25" s="250"/>
      <c r="AA25" s="166"/>
      <c r="AB25" s="166"/>
      <c r="AC25" s="166"/>
      <c r="AD25" s="166"/>
      <c r="AE25" s="166"/>
      <c r="AF25" s="166"/>
      <c r="AG25" s="250"/>
      <c r="AH25" s="166"/>
      <c r="AI25" s="166"/>
      <c r="AJ25" s="166"/>
      <c r="AK25" s="166"/>
    </row>
    <row r="26" spans="1:37" ht="15.6" x14ac:dyDescent="0.25">
      <c r="A26" s="130">
        <v>2009</v>
      </c>
      <c r="B26" s="130" t="s">
        <v>17</v>
      </c>
      <c r="C26" s="104">
        <v>350643</v>
      </c>
      <c r="D26" s="100">
        <v>9802</v>
      </c>
      <c r="E26" s="100">
        <v>33399</v>
      </c>
      <c r="F26" s="102">
        <v>43201</v>
      </c>
      <c r="G26" s="102">
        <v>393844</v>
      </c>
      <c r="H26" s="139"/>
      <c r="I26" s="100">
        <v>61275</v>
      </c>
      <c r="J26" s="100">
        <v>2440</v>
      </c>
      <c r="K26" s="100">
        <v>27328</v>
      </c>
      <c r="L26" s="102">
        <v>91043</v>
      </c>
      <c r="M26" s="103">
        <v>484887</v>
      </c>
      <c r="N26" s="23">
        <v>20424</v>
      </c>
      <c r="O26" s="139"/>
      <c r="P26" s="102">
        <v>505311</v>
      </c>
      <c r="Q26" s="104">
        <v>16679</v>
      </c>
      <c r="S26" s="43"/>
      <c r="W26" s="250"/>
      <c r="AA26" s="166"/>
      <c r="AB26" s="166"/>
      <c r="AC26" s="166"/>
      <c r="AD26" s="166"/>
      <c r="AE26" s="166"/>
      <c r="AF26" s="166"/>
      <c r="AG26" s="250"/>
      <c r="AH26" s="166"/>
      <c r="AI26" s="166"/>
      <c r="AJ26" s="166"/>
      <c r="AK26" s="166"/>
    </row>
    <row r="27" spans="1:37" ht="15.6" x14ac:dyDescent="0.25">
      <c r="A27" s="130"/>
      <c r="B27" s="130" t="s">
        <v>21</v>
      </c>
      <c r="C27" s="104">
        <v>301741</v>
      </c>
      <c r="D27" s="100">
        <v>12642</v>
      </c>
      <c r="E27" s="100">
        <v>31540</v>
      </c>
      <c r="F27" s="102">
        <v>44182</v>
      </c>
      <c r="G27" s="102">
        <v>345923</v>
      </c>
      <c r="H27" s="139"/>
      <c r="I27" s="100">
        <v>59004</v>
      </c>
      <c r="J27" s="100">
        <v>2617</v>
      </c>
      <c r="K27" s="100">
        <v>24353</v>
      </c>
      <c r="L27" s="102">
        <v>85974</v>
      </c>
      <c r="M27" s="103">
        <v>431897</v>
      </c>
      <c r="N27" s="23">
        <v>19211</v>
      </c>
      <c r="O27" s="139"/>
      <c r="P27" s="102">
        <v>451108</v>
      </c>
      <c r="Q27" s="104">
        <v>15329</v>
      </c>
      <c r="S27" s="43"/>
      <c r="W27" s="250"/>
      <c r="AA27" s="166"/>
      <c r="AB27" s="166"/>
      <c r="AC27" s="166"/>
      <c r="AD27" s="166"/>
      <c r="AE27" s="166"/>
      <c r="AF27" s="166"/>
      <c r="AG27" s="250"/>
      <c r="AH27" s="166"/>
      <c r="AI27" s="166"/>
      <c r="AJ27" s="166"/>
      <c r="AK27" s="166"/>
    </row>
    <row r="28" spans="1:37" x14ac:dyDescent="0.25">
      <c r="A28" s="111"/>
      <c r="B28" s="130" t="s">
        <v>19</v>
      </c>
      <c r="C28" s="104">
        <v>327156</v>
      </c>
      <c r="D28" s="100">
        <v>18741</v>
      </c>
      <c r="E28" s="100">
        <v>28474</v>
      </c>
      <c r="F28" s="102">
        <v>47215</v>
      </c>
      <c r="G28" s="102">
        <v>374371</v>
      </c>
      <c r="H28" s="102"/>
      <c r="I28" s="100">
        <v>59117</v>
      </c>
      <c r="J28" s="100">
        <v>2606</v>
      </c>
      <c r="K28" s="100">
        <v>26397</v>
      </c>
      <c r="L28" s="102">
        <v>88120</v>
      </c>
      <c r="M28" s="103">
        <v>462491</v>
      </c>
      <c r="N28" s="23">
        <v>19684</v>
      </c>
      <c r="O28" s="102"/>
      <c r="P28" s="102">
        <v>482175</v>
      </c>
      <c r="Q28" s="104">
        <v>16728</v>
      </c>
      <c r="S28" s="43"/>
      <c r="W28" s="250"/>
      <c r="AA28" s="166"/>
      <c r="AB28" s="166"/>
      <c r="AC28" s="166"/>
      <c r="AD28" s="166"/>
      <c r="AE28" s="166"/>
      <c r="AF28" s="166"/>
      <c r="AG28" s="250"/>
      <c r="AH28" s="166"/>
      <c r="AI28" s="166"/>
      <c r="AJ28" s="166"/>
      <c r="AK28" s="166"/>
    </row>
    <row r="29" spans="1:37" x14ac:dyDescent="0.25">
      <c r="A29" s="130"/>
      <c r="B29" s="130" t="s">
        <v>22</v>
      </c>
      <c r="C29" s="104">
        <v>301592</v>
      </c>
      <c r="D29" s="100">
        <v>18778</v>
      </c>
      <c r="E29" s="100">
        <v>25593</v>
      </c>
      <c r="F29" s="102">
        <v>44371</v>
      </c>
      <c r="G29" s="102">
        <v>345963</v>
      </c>
      <c r="H29" s="102"/>
      <c r="I29" s="100">
        <v>50729</v>
      </c>
      <c r="J29" s="100">
        <v>2606</v>
      </c>
      <c r="K29" s="100">
        <v>24648</v>
      </c>
      <c r="L29" s="102">
        <v>77983</v>
      </c>
      <c r="M29" s="103">
        <v>423946</v>
      </c>
      <c r="N29" s="23">
        <v>16890</v>
      </c>
      <c r="O29" s="102"/>
      <c r="P29" s="102">
        <v>440836</v>
      </c>
      <c r="Q29" s="104">
        <v>15903</v>
      </c>
      <c r="S29" s="43"/>
      <c r="W29" s="250"/>
      <c r="AA29" s="166"/>
      <c r="AB29" s="166"/>
      <c r="AC29" s="166"/>
      <c r="AD29" s="166"/>
      <c r="AE29" s="166"/>
      <c r="AF29" s="166"/>
      <c r="AG29" s="250"/>
      <c r="AH29" s="166"/>
      <c r="AI29" s="166"/>
      <c r="AJ29" s="166"/>
      <c r="AK29" s="166"/>
    </row>
    <row r="30" spans="1:37" x14ac:dyDescent="0.25">
      <c r="A30" s="130">
        <v>2010</v>
      </c>
      <c r="B30" s="130" t="s">
        <v>17</v>
      </c>
      <c r="C30" s="104">
        <v>260183</v>
      </c>
      <c r="D30" s="100">
        <v>19367</v>
      </c>
      <c r="E30" s="100">
        <v>26200</v>
      </c>
      <c r="F30" s="102">
        <v>45567</v>
      </c>
      <c r="G30" s="102">
        <v>305750</v>
      </c>
      <c r="H30" s="102"/>
      <c r="I30" s="100">
        <v>54123</v>
      </c>
      <c r="J30" s="100">
        <v>2615</v>
      </c>
      <c r="K30" s="100">
        <v>25390</v>
      </c>
      <c r="L30" s="102">
        <v>82128</v>
      </c>
      <c r="M30" s="103">
        <v>387878</v>
      </c>
      <c r="N30" s="23">
        <v>19508</v>
      </c>
      <c r="O30" s="102"/>
      <c r="P30" s="102">
        <v>407386</v>
      </c>
      <c r="Q30" s="104">
        <v>18181</v>
      </c>
      <c r="S30" s="43"/>
      <c r="W30" s="250"/>
      <c r="AA30" s="166"/>
      <c r="AB30" s="166"/>
      <c r="AC30" s="166"/>
      <c r="AD30" s="166"/>
      <c r="AE30" s="166"/>
      <c r="AF30" s="166"/>
      <c r="AG30" s="250"/>
      <c r="AH30" s="166"/>
      <c r="AI30" s="166"/>
      <c r="AJ30" s="166"/>
      <c r="AK30" s="166"/>
    </row>
    <row r="31" spans="1:37" x14ac:dyDescent="0.25">
      <c r="A31" s="130"/>
      <c r="B31" s="130" t="s">
        <v>21</v>
      </c>
      <c r="C31" s="104">
        <v>252809</v>
      </c>
      <c r="D31" s="100">
        <v>20855</v>
      </c>
      <c r="E31" s="100">
        <v>27398</v>
      </c>
      <c r="F31" s="102">
        <v>48253</v>
      </c>
      <c r="G31" s="102">
        <v>301062</v>
      </c>
      <c r="H31" s="102"/>
      <c r="I31" s="100">
        <v>49890</v>
      </c>
      <c r="J31" s="100">
        <v>2322</v>
      </c>
      <c r="K31" s="100">
        <v>24362</v>
      </c>
      <c r="L31" s="102">
        <v>76574</v>
      </c>
      <c r="M31" s="103">
        <v>377636</v>
      </c>
      <c r="N31" s="23">
        <v>16551</v>
      </c>
      <c r="O31" s="102"/>
      <c r="P31" s="102">
        <v>394187</v>
      </c>
      <c r="Q31" s="104">
        <v>19251</v>
      </c>
      <c r="S31" s="43"/>
      <c r="W31" s="250"/>
      <c r="AA31" s="166"/>
      <c r="AB31" s="166"/>
      <c r="AC31" s="166"/>
      <c r="AD31" s="166"/>
      <c r="AE31" s="166"/>
      <c r="AF31" s="166"/>
      <c r="AG31" s="250"/>
      <c r="AH31" s="166"/>
      <c r="AI31" s="166"/>
      <c r="AJ31" s="166"/>
      <c r="AK31" s="166"/>
    </row>
    <row r="32" spans="1:37" x14ac:dyDescent="0.25">
      <c r="A32" s="134"/>
      <c r="B32" s="130" t="s">
        <v>19</v>
      </c>
      <c r="C32" s="104">
        <v>269957</v>
      </c>
      <c r="D32" s="100">
        <v>22410</v>
      </c>
      <c r="E32" s="100">
        <v>28844</v>
      </c>
      <c r="F32" s="102">
        <v>51254</v>
      </c>
      <c r="G32" s="102">
        <v>321211</v>
      </c>
      <c r="H32" s="102"/>
      <c r="I32" s="100">
        <v>54986</v>
      </c>
      <c r="J32" s="100">
        <v>1756</v>
      </c>
      <c r="K32" s="100">
        <v>26392</v>
      </c>
      <c r="L32" s="102">
        <v>83134</v>
      </c>
      <c r="M32" s="103">
        <v>404345</v>
      </c>
      <c r="N32" s="23">
        <v>15732</v>
      </c>
      <c r="O32" s="102"/>
      <c r="P32" s="102">
        <v>420077</v>
      </c>
      <c r="Q32" s="104">
        <v>19602</v>
      </c>
      <c r="S32" s="43"/>
      <c r="W32" s="250"/>
      <c r="AA32" s="166"/>
      <c r="AB32" s="166"/>
      <c r="AC32" s="166"/>
      <c r="AD32" s="166"/>
      <c r="AE32" s="166"/>
      <c r="AF32" s="166"/>
      <c r="AG32" s="250"/>
      <c r="AH32" s="166"/>
      <c r="AI32" s="166"/>
      <c r="AJ32" s="166"/>
      <c r="AK32" s="166"/>
    </row>
    <row r="33" spans="1:67" x14ac:dyDescent="0.25">
      <c r="A33" s="130"/>
      <c r="B33" s="130" t="s">
        <v>22</v>
      </c>
      <c r="C33" s="104">
        <v>257649</v>
      </c>
      <c r="D33" s="100">
        <v>21920</v>
      </c>
      <c r="E33" s="100">
        <v>23588</v>
      </c>
      <c r="F33" s="102">
        <v>45508</v>
      </c>
      <c r="G33" s="102">
        <v>303157</v>
      </c>
      <c r="H33" s="102"/>
      <c r="I33" s="100">
        <v>51393</v>
      </c>
      <c r="J33" s="100">
        <v>1695</v>
      </c>
      <c r="K33" s="100">
        <v>24522</v>
      </c>
      <c r="L33" s="102">
        <v>77610</v>
      </c>
      <c r="M33" s="103">
        <v>380767</v>
      </c>
      <c r="N33" s="23">
        <v>14128</v>
      </c>
      <c r="O33" s="102"/>
      <c r="P33" s="102">
        <v>394895</v>
      </c>
      <c r="Q33" s="104">
        <v>19602</v>
      </c>
      <c r="S33" s="43"/>
      <c r="W33" s="250"/>
      <c r="AA33" s="166"/>
      <c r="AB33" s="166"/>
      <c r="AC33" s="166"/>
      <c r="AD33" s="166"/>
      <c r="AE33" s="166"/>
      <c r="AF33" s="166"/>
      <c r="AG33" s="250"/>
      <c r="AH33" s="166"/>
      <c r="AI33" s="166"/>
      <c r="AJ33" s="166"/>
      <c r="AK33" s="166"/>
    </row>
    <row r="34" spans="1:67" x14ac:dyDescent="0.25">
      <c r="A34" s="130">
        <v>2011</v>
      </c>
      <c r="B34" s="130" t="s">
        <v>23</v>
      </c>
      <c r="C34" s="104">
        <v>267147</v>
      </c>
      <c r="D34" s="100">
        <v>25470</v>
      </c>
      <c r="E34" s="100">
        <v>21372</v>
      </c>
      <c r="F34" s="102">
        <v>46842</v>
      </c>
      <c r="G34" s="102">
        <v>313989</v>
      </c>
      <c r="H34" s="102"/>
      <c r="I34" s="100">
        <v>56619</v>
      </c>
      <c r="J34" s="100">
        <v>1725</v>
      </c>
      <c r="K34" s="100">
        <v>26051</v>
      </c>
      <c r="L34" s="102">
        <v>84395</v>
      </c>
      <c r="M34" s="103">
        <v>398384</v>
      </c>
      <c r="N34" s="23">
        <v>14993</v>
      </c>
      <c r="O34" s="102"/>
      <c r="P34" s="102">
        <v>413377</v>
      </c>
      <c r="Q34" s="104">
        <v>20103</v>
      </c>
      <c r="S34" s="43"/>
      <c r="W34" s="250"/>
      <c r="AA34" s="166"/>
      <c r="AB34" s="166"/>
      <c r="AC34" s="166"/>
      <c r="AD34" s="166"/>
      <c r="AE34" s="166"/>
      <c r="AF34" s="166"/>
      <c r="AG34" s="250"/>
      <c r="AH34" s="166"/>
      <c r="AI34" s="166"/>
      <c r="AJ34" s="166"/>
      <c r="AK34" s="166"/>
    </row>
    <row r="35" spans="1:67" x14ac:dyDescent="0.25">
      <c r="A35" s="130"/>
      <c r="B35" s="130" t="s">
        <v>21</v>
      </c>
      <c r="C35" s="104">
        <v>231309</v>
      </c>
      <c r="D35" s="100">
        <v>26782</v>
      </c>
      <c r="E35" s="100">
        <v>16630</v>
      </c>
      <c r="F35" s="102">
        <v>43412</v>
      </c>
      <c r="G35" s="102">
        <v>274721</v>
      </c>
      <c r="H35" s="102"/>
      <c r="I35" s="100">
        <v>51447</v>
      </c>
      <c r="J35" s="100">
        <v>1645</v>
      </c>
      <c r="K35" s="100">
        <v>24469</v>
      </c>
      <c r="L35" s="102">
        <v>77561</v>
      </c>
      <c r="M35" s="103">
        <v>352282</v>
      </c>
      <c r="N35" s="23">
        <v>12862</v>
      </c>
      <c r="O35" s="102"/>
      <c r="P35" s="102">
        <v>365144</v>
      </c>
      <c r="Q35" s="104">
        <v>20710</v>
      </c>
      <c r="S35" s="43"/>
      <c r="W35" s="250"/>
      <c r="AA35" s="166"/>
      <c r="AB35" s="166"/>
      <c r="AC35" s="166"/>
      <c r="AD35" s="166"/>
      <c r="AE35" s="166"/>
      <c r="AF35" s="166"/>
      <c r="AG35" s="250"/>
      <c r="AH35" s="166"/>
      <c r="AI35" s="166"/>
      <c r="AJ35" s="166"/>
      <c r="AK35" s="166"/>
    </row>
    <row r="36" spans="1:67" x14ac:dyDescent="0.25">
      <c r="A36" s="130"/>
      <c r="B36" s="130" t="s">
        <v>1</v>
      </c>
      <c r="C36" s="104">
        <v>272001</v>
      </c>
      <c r="D36" s="100">
        <v>30262</v>
      </c>
      <c r="E36" s="100">
        <v>14972</v>
      </c>
      <c r="F36" s="102">
        <v>45234</v>
      </c>
      <c r="G36" s="102">
        <v>317235</v>
      </c>
      <c r="H36" s="102"/>
      <c r="I36" s="100">
        <v>56202</v>
      </c>
      <c r="J36" s="100">
        <v>1740</v>
      </c>
      <c r="K36" s="100">
        <v>29716</v>
      </c>
      <c r="L36" s="102">
        <v>87658</v>
      </c>
      <c r="M36" s="103">
        <v>404893</v>
      </c>
      <c r="N36" s="23">
        <v>11813</v>
      </c>
      <c r="O36" s="102"/>
      <c r="P36" s="102">
        <v>416706</v>
      </c>
      <c r="Q36" s="104">
        <v>19943</v>
      </c>
      <c r="S36" s="43"/>
      <c r="W36" s="250"/>
      <c r="AA36" s="166"/>
      <c r="AB36" s="166"/>
      <c r="AC36" s="166"/>
      <c r="AD36" s="166"/>
      <c r="AE36" s="166"/>
      <c r="AF36" s="166"/>
      <c r="AG36" s="250"/>
      <c r="AH36" s="166"/>
      <c r="AI36" s="166"/>
      <c r="AJ36" s="166"/>
      <c r="AK36" s="166"/>
    </row>
    <row r="37" spans="1:67" x14ac:dyDescent="0.25">
      <c r="A37" s="130"/>
      <c r="B37" s="130" t="s">
        <v>20</v>
      </c>
      <c r="C37" s="104">
        <v>225422</v>
      </c>
      <c r="D37" s="100">
        <v>28068</v>
      </c>
      <c r="E37" s="100">
        <v>14678</v>
      </c>
      <c r="F37" s="102">
        <v>42746</v>
      </c>
      <c r="G37" s="102">
        <v>268168</v>
      </c>
      <c r="H37" s="102"/>
      <c r="I37" s="100">
        <v>50996</v>
      </c>
      <c r="J37" s="100">
        <v>1871</v>
      </c>
      <c r="K37" s="100">
        <v>27649</v>
      </c>
      <c r="L37" s="102">
        <v>80516</v>
      </c>
      <c r="M37" s="103">
        <v>348684</v>
      </c>
      <c r="N37" s="23">
        <v>9817</v>
      </c>
      <c r="O37" s="102"/>
      <c r="P37" s="102">
        <v>358501</v>
      </c>
      <c r="Q37" s="104">
        <v>19002</v>
      </c>
      <c r="S37" s="43"/>
      <c r="W37" s="250"/>
      <c r="AA37" s="166"/>
      <c r="AB37" s="166"/>
      <c r="AC37" s="166"/>
      <c r="AD37" s="166"/>
      <c r="AE37" s="166"/>
      <c r="AF37" s="166"/>
      <c r="AG37" s="250"/>
      <c r="AH37" s="166"/>
      <c r="AI37" s="166"/>
      <c r="AJ37" s="166"/>
      <c r="AK37" s="166"/>
    </row>
    <row r="38" spans="1:67" x14ac:dyDescent="0.25">
      <c r="A38" s="130">
        <v>2012</v>
      </c>
      <c r="B38" s="130" t="s">
        <v>17</v>
      </c>
      <c r="C38" s="104">
        <v>229191</v>
      </c>
      <c r="D38" s="100">
        <v>30570</v>
      </c>
      <c r="E38" s="100">
        <v>14057</v>
      </c>
      <c r="F38" s="102">
        <v>44627</v>
      </c>
      <c r="G38" s="102">
        <v>273818</v>
      </c>
      <c r="H38" s="102"/>
      <c r="I38" s="100">
        <v>55527</v>
      </c>
      <c r="J38" s="100">
        <v>1802</v>
      </c>
      <c r="K38" s="100">
        <v>28663</v>
      </c>
      <c r="L38" s="102">
        <v>85992</v>
      </c>
      <c r="M38" s="103">
        <v>359810</v>
      </c>
      <c r="N38" s="23">
        <v>10389</v>
      </c>
      <c r="O38" s="102"/>
      <c r="P38" s="102">
        <v>370199</v>
      </c>
      <c r="Q38" s="104">
        <v>18556</v>
      </c>
      <c r="S38" s="43"/>
      <c r="W38" s="250"/>
      <c r="AA38" s="166"/>
      <c r="AB38" s="166"/>
      <c r="AC38" s="166"/>
      <c r="AD38" s="166"/>
      <c r="AE38" s="166"/>
      <c r="AF38" s="166"/>
      <c r="AG38" s="250"/>
      <c r="AH38" s="166"/>
      <c r="AI38" s="166"/>
      <c r="AJ38" s="166"/>
      <c r="AK38" s="166"/>
    </row>
    <row r="39" spans="1:67" x14ac:dyDescent="0.25">
      <c r="A39" s="130"/>
      <c r="B39" s="130" t="s">
        <v>21</v>
      </c>
      <c r="C39" s="104">
        <v>209691</v>
      </c>
      <c r="D39" s="100">
        <v>38010</v>
      </c>
      <c r="E39" s="100">
        <v>4077</v>
      </c>
      <c r="F39" s="102">
        <v>42087</v>
      </c>
      <c r="G39" s="102">
        <v>251778</v>
      </c>
      <c r="H39" s="102"/>
      <c r="I39" s="100">
        <v>49170</v>
      </c>
      <c r="J39" s="100">
        <v>1528</v>
      </c>
      <c r="K39" s="100">
        <v>25712</v>
      </c>
      <c r="L39" s="102">
        <v>76410</v>
      </c>
      <c r="M39" s="103">
        <v>328188</v>
      </c>
      <c r="N39" s="23">
        <v>9585</v>
      </c>
      <c r="O39" s="102"/>
      <c r="P39" s="102">
        <v>337773</v>
      </c>
      <c r="Q39" s="104">
        <v>18768</v>
      </c>
      <c r="S39" s="43"/>
      <c r="W39" s="250"/>
      <c r="AA39" s="166"/>
      <c r="AB39" s="166"/>
      <c r="AC39" s="166"/>
      <c r="AD39" s="166"/>
      <c r="AE39" s="166"/>
      <c r="AF39" s="166"/>
      <c r="AG39" s="250"/>
      <c r="AH39" s="166"/>
      <c r="AI39" s="166"/>
      <c r="AJ39" s="166"/>
      <c r="AK39" s="166"/>
    </row>
    <row r="40" spans="1:67" x14ac:dyDescent="0.25">
      <c r="A40" s="130"/>
      <c r="B40" s="130" t="s">
        <v>19</v>
      </c>
      <c r="C40" s="104">
        <v>242741</v>
      </c>
      <c r="D40" s="100">
        <v>39065</v>
      </c>
      <c r="E40" s="100">
        <v>4141</v>
      </c>
      <c r="F40" s="102">
        <v>43206</v>
      </c>
      <c r="G40" s="102">
        <v>285947</v>
      </c>
      <c r="H40" s="102"/>
      <c r="I40" s="100">
        <v>53115</v>
      </c>
      <c r="J40" s="100">
        <v>1313</v>
      </c>
      <c r="K40" s="100">
        <v>28593</v>
      </c>
      <c r="L40" s="102">
        <v>83021</v>
      </c>
      <c r="M40" s="103">
        <v>368968</v>
      </c>
      <c r="N40" s="23">
        <v>9658</v>
      </c>
      <c r="O40" s="102"/>
      <c r="P40" s="102">
        <v>378626</v>
      </c>
      <c r="Q40" s="104">
        <v>18295</v>
      </c>
      <c r="S40" s="43"/>
      <c r="W40" s="250"/>
      <c r="AA40" s="166"/>
      <c r="AB40" s="166"/>
      <c r="AC40" s="166"/>
      <c r="AD40" s="166"/>
      <c r="AE40" s="166"/>
      <c r="AF40" s="166"/>
      <c r="AG40" s="250"/>
      <c r="AH40" s="166"/>
      <c r="AI40" s="166"/>
      <c r="AJ40" s="166"/>
      <c r="AK40" s="166"/>
    </row>
    <row r="41" spans="1:67" x14ac:dyDescent="0.25">
      <c r="A41" s="130"/>
      <c r="B41" s="130" t="s">
        <v>20</v>
      </c>
      <c r="C41" s="104">
        <v>213199</v>
      </c>
      <c r="D41" s="100">
        <v>38999</v>
      </c>
      <c r="E41" s="100">
        <v>3668</v>
      </c>
      <c r="F41" s="102">
        <v>42667</v>
      </c>
      <c r="G41" s="102">
        <v>255866</v>
      </c>
      <c r="H41" s="102"/>
      <c r="I41" s="100">
        <v>53064</v>
      </c>
      <c r="J41" s="100">
        <v>1287</v>
      </c>
      <c r="K41" s="100">
        <v>27047</v>
      </c>
      <c r="L41" s="102">
        <v>81398</v>
      </c>
      <c r="M41" s="103">
        <v>337264</v>
      </c>
      <c r="N41" s="23">
        <v>8437</v>
      </c>
      <c r="O41" s="102"/>
      <c r="P41" s="102">
        <v>345701</v>
      </c>
      <c r="Q41" s="104">
        <v>20330</v>
      </c>
      <c r="S41" s="43"/>
      <c r="W41" s="250"/>
      <c r="AA41" s="166"/>
      <c r="AB41" s="166"/>
      <c r="AC41" s="166"/>
      <c r="AD41" s="166"/>
      <c r="AE41" s="166"/>
      <c r="AF41" s="166"/>
      <c r="AG41" s="250"/>
      <c r="AH41" s="166"/>
      <c r="AI41" s="166"/>
      <c r="AJ41" s="166"/>
      <c r="AK41" s="166"/>
    </row>
    <row r="42" spans="1:67" x14ac:dyDescent="0.25">
      <c r="A42" s="130">
        <v>2013</v>
      </c>
      <c r="B42" s="130" t="s">
        <v>17</v>
      </c>
      <c r="C42" s="104">
        <v>225501</v>
      </c>
      <c r="D42" s="100">
        <v>41757</v>
      </c>
      <c r="E42" s="100">
        <v>4917</v>
      </c>
      <c r="F42" s="102">
        <v>46674</v>
      </c>
      <c r="G42" s="102">
        <v>272175</v>
      </c>
      <c r="H42" s="102"/>
      <c r="I42" s="100">
        <v>56894</v>
      </c>
      <c r="J42" s="100">
        <v>1324</v>
      </c>
      <c r="K42" s="100">
        <v>27054</v>
      </c>
      <c r="L42" s="102">
        <v>85272</v>
      </c>
      <c r="M42" s="103">
        <v>357447</v>
      </c>
      <c r="N42" s="23">
        <v>8436</v>
      </c>
      <c r="O42" s="102"/>
      <c r="P42" s="102">
        <v>365883</v>
      </c>
      <c r="Q42" s="104">
        <v>18271</v>
      </c>
      <c r="S42" s="43"/>
      <c r="W42" s="250"/>
      <c r="AA42" s="166"/>
      <c r="AB42" s="166"/>
      <c r="AC42" s="166"/>
      <c r="AD42" s="166"/>
      <c r="AE42" s="166"/>
      <c r="AF42" s="166"/>
      <c r="AG42" s="250"/>
      <c r="AH42" s="166"/>
      <c r="AI42" s="166"/>
      <c r="AJ42" s="166"/>
      <c r="AK42" s="166"/>
    </row>
    <row r="43" spans="1:67" x14ac:dyDescent="0.25">
      <c r="A43" s="130"/>
      <c r="B43" s="130" t="s">
        <v>18</v>
      </c>
      <c r="C43" s="104">
        <v>230938</v>
      </c>
      <c r="D43" s="100">
        <v>36307</v>
      </c>
      <c r="E43" s="100">
        <v>3178</v>
      </c>
      <c r="F43" s="102">
        <v>39485</v>
      </c>
      <c r="G43" s="102">
        <v>270423</v>
      </c>
      <c r="H43" s="102"/>
      <c r="I43" s="100">
        <v>52174</v>
      </c>
      <c r="J43" s="100">
        <v>1319</v>
      </c>
      <c r="K43" s="100">
        <v>27130</v>
      </c>
      <c r="L43" s="102">
        <v>80623</v>
      </c>
      <c r="M43" s="103">
        <v>351046</v>
      </c>
      <c r="N43" s="23">
        <v>8000</v>
      </c>
      <c r="O43" s="102"/>
      <c r="P43" s="102">
        <v>359046</v>
      </c>
      <c r="Q43" s="104">
        <v>18675</v>
      </c>
      <c r="S43" s="43"/>
      <c r="W43" s="250"/>
      <c r="AA43" s="166"/>
      <c r="AB43" s="166"/>
      <c r="AC43" s="166"/>
      <c r="AD43" s="166"/>
      <c r="AE43" s="166"/>
      <c r="AF43" s="166"/>
      <c r="AG43" s="250"/>
      <c r="AH43" s="166"/>
      <c r="AI43" s="166"/>
      <c r="AJ43" s="166"/>
      <c r="AK43" s="166"/>
    </row>
    <row r="44" spans="1:67" x14ac:dyDescent="0.25">
      <c r="A44" s="130"/>
      <c r="B44" s="130" t="s">
        <v>19</v>
      </c>
      <c r="C44" s="104">
        <v>234758</v>
      </c>
      <c r="D44" s="100">
        <v>35541</v>
      </c>
      <c r="E44" s="100">
        <v>2768</v>
      </c>
      <c r="F44" s="102">
        <v>38309</v>
      </c>
      <c r="G44" s="102">
        <v>273067</v>
      </c>
      <c r="H44" s="102"/>
      <c r="I44" s="100">
        <v>58790</v>
      </c>
      <c r="J44" s="100">
        <v>1358</v>
      </c>
      <c r="K44" s="100">
        <v>29161</v>
      </c>
      <c r="L44" s="102">
        <v>89309</v>
      </c>
      <c r="M44" s="103">
        <v>362376</v>
      </c>
      <c r="N44" s="23">
        <v>7408</v>
      </c>
      <c r="O44" s="102"/>
      <c r="P44" s="102">
        <v>369784</v>
      </c>
      <c r="Q44" s="104">
        <v>18176</v>
      </c>
      <c r="S44" s="43"/>
      <c r="W44" s="250"/>
      <c r="AA44" s="166"/>
      <c r="AB44" s="166"/>
      <c r="AC44" s="166"/>
      <c r="AD44" s="166"/>
      <c r="AE44" s="166"/>
      <c r="AF44" s="166"/>
      <c r="AG44" s="250"/>
      <c r="AH44" s="166"/>
      <c r="AI44" s="166"/>
      <c r="AJ44" s="166"/>
      <c r="AK44" s="166"/>
    </row>
    <row r="45" spans="1:67" x14ac:dyDescent="0.25">
      <c r="A45" s="130"/>
      <c r="B45" s="130" t="s">
        <v>20</v>
      </c>
      <c r="C45" s="104">
        <v>254000</v>
      </c>
      <c r="D45" s="100">
        <v>33262</v>
      </c>
      <c r="E45" s="100">
        <v>2528</v>
      </c>
      <c r="F45" s="102">
        <v>35790</v>
      </c>
      <c r="G45" s="102">
        <v>289790</v>
      </c>
      <c r="H45" s="102"/>
      <c r="I45" s="100">
        <v>56252</v>
      </c>
      <c r="J45" s="100">
        <v>1207</v>
      </c>
      <c r="K45" s="100">
        <v>27221</v>
      </c>
      <c r="L45" s="102">
        <v>84680</v>
      </c>
      <c r="M45" s="103">
        <v>374470</v>
      </c>
      <c r="N45" s="23">
        <v>6664</v>
      </c>
      <c r="O45" s="102"/>
      <c r="P45" s="102">
        <v>381134</v>
      </c>
      <c r="Q45" s="100">
        <v>16453</v>
      </c>
      <c r="S45" s="43"/>
      <c r="W45" s="250"/>
      <c r="AA45" s="166"/>
      <c r="AB45" s="166"/>
      <c r="AC45" s="166"/>
      <c r="AD45" s="166"/>
      <c r="AE45" s="166"/>
      <c r="AF45" s="166"/>
      <c r="AG45" s="250"/>
      <c r="AH45" s="166"/>
      <c r="AI45" s="166"/>
      <c r="AJ45" s="166"/>
      <c r="AK45" s="166"/>
    </row>
    <row r="46" spans="1:67" x14ac:dyDescent="0.25">
      <c r="A46" s="130">
        <v>2014</v>
      </c>
      <c r="B46" s="130" t="s">
        <v>23</v>
      </c>
      <c r="C46" s="104">
        <v>302261</v>
      </c>
      <c r="D46" s="100">
        <v>32509</v>
      </c>
      <c r="E46" s="100">
        <v>2326</v>
      </c>
      <c r="F46" s="102">
        <v>34835</v>
      </c>
      <c r="G46" s="102">
        <v>337096</v>
      </c>
      <c r="H46" s="102"/>
      <c r="I46" s="100">
        <v>59914</v>
      </c>
      <c r="J46" s="100">
        <v>1206</v>
      </c>
      <c r="K46" s="100">
        <v>26525</v>
      </c>
      <c r="L46" s="102">
        <v>87645</v>
      </c>
      <c r="M46" s="103">
        <v>424741</v>
      </c>
      <c r="N46" s="23">
        <v>7229</v>
      </c>
      <c r="O46" s="102"/>
      <c r="P46" s="102">
        <v>431970</v>
      </c>
      <c r="Q46" s="104">
        <v>15732</v>
      </c>
      <c r="S46" s="43"/>
      <c r="W46" s="250"/>
      <c r="AA46" s="166"/>
      <c r="AB46" s="166"/>
      <c r="AC46" s="166"/>
      <c r="AD46" s="166"/>
      <c r="AE46" s="166"/>
      <c r="AF46" s="166"/>
      <c r="AG46" s="250"/>
      <c r="AH46" s="166"/>
      <c r="AI46" s="166"/>
      <c r="AJ46" s="166"/>
      <c r="AK46" s="166"/>
    </row>
    <row r="47" spans="1:67" x14ac:dyDescent="0.25">
      <c r="A47" s="130"/>
      <c r="B47" s="130" t="s">
        <v>21</v>
      </c>
      <c r="C47" s="104">
        <v>261922</v>
      </c>
      <c r="D47" s="100">
        <v>30819</v>
      </c>
      <c r="E47" s="100">
        <v>2128</v>
      </c>
      <c r="F47" s="102">
        <v>32947</v>
      </c>
      <c r="G47" s="102">
        <v>294869</v>
      </c>
      <c r="H47" s="102"/>
      <c r="I47" s="100">
        <v>49275</v>
      </c>
      <c r="J47" s="100">
        <v>806</v>
      </c>
      <c r="K47" s="100">
        <v>25940</v>
      </c>
      <c r="L47" s="102">
        <v>76021</v>
      </c>
      <c r="M47" s="103">
        <v>370890</v>
      </c>
      <c r="N47" s="23">
        <v>6500</v>
      </c>
      <c r="O47" s="102"/>
      <c r="P47" s="102">
        <v>377390</v>
      </c>
      <c r="Q47" s="104">
        <v>14788</v>
      </c>
      <c r="S47" s="43"/>
      <c r="W47" s="250"/>
      <c r="AA47" s="166"/>
      <c r="AB47" s="166"/>
      <c r="AC47" s="166"/>
      <c r="AD47" s="166"/>
      <c r="AE47" s="251"/>
      <c r="AF47" s="166"/>
      <c r="AG47" s="250"/>
      <c r="AH47" s="166"/>
      <c r="AI47" s="166"/>
      <c r="AJ47" s="166"/>
      <c r="AK47" s="166"/>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row>
    <row r="48" spans="1:67" x14ac:dyDescent="0.25">
      <c r="A48" s="130"/>
      <c r="B48" s="109" t="s">
        <v>1</v>
      </c>
      <c r="C48" s="104">
        <v>295439</v>
      </c>
      <c r="D48" s="100">
        <v>33546</v>
      </c>
      <c r="E48" s="100">
        <v>2244</v>
      </c>
      <c r="F48" s="102">
        <v>35790</v>
      </c>
      <c r="G48" s="102">
        <v>331229</v>
      </c>
      <c r="H48" s="102"/>
      <c r="I48" s="100">
        <v>50583</v>
      </c>
      <c r="J48" s="100">
        <v>921</v>
      </c>
      <c r="K48" s="100">
        <v>28089</v>
      </c>
      <c r="L48" s="102">
        <v>79593</v>
      </c>
      <c r="M48" s="103">
        <v>410822</v>
      </c>
      <c r="N48" s="23">
        <v>6195</v>
      </c>
      <c r="O48" s="102"/>
      <c r="P48" s="102">
        <v>417017</v>
      </c>
      <c r="Q48" s="104">
        <v>15615</v>
      </c>
      <c r="S48" s="43"/>
      <c r="W48" s="250"/>
      <c r="AA48" s="166"/>
      <c r="AB48" s="166"/>
      <c r="AC48" s="166"/>
      <c r="AD48" s="166"/>
      <c r="AE48" s="166"/>
      <c r="AF48" s="166"/>
      <c r="AG48" s="250"/>
      <c r="AH48" s="166"/>
      <c r="AI48" s="166"/>
      <c r="AJ48" s="166"/>
      <c r="AK48" s="166"/>
    </row>
    <row r="49" spans="1:37" ht="12" customHeight="1" x14ac:dyDescent="0.25">
      <c r="A49" s="130"/>
      <c r="B49" s="130" t="s">
        <v>22</v>
      </c>
      <c r="C49" s="104">
        <v>277016</v>
      </c>
      <c r="D49" s="100">
        <v>34567</v>
      </c>
      <c r="E49" s="100">
        <v>2289</v>
      </c>
      <c r="F49" s="102">
        <v>36856</v>
      </c>
      <c r="G49" s="102">
        <v>313872</v>
      </c>
      <c r="H49" s="102"/>
      <c r="I49" s="100">
        <v>46156</v>
      </c>
      <c r="J49" s="100">
        <v>740</v>
      </c>
      <c r="K49" s="100">
        <v>27375</v>
      </c>
      <c r="L49" s="102">
        <v>74271</v>
      </c>
      <c r="M49" s="103">
        <v>388143</v>
      </c>
      <c r="N49" s="23">
        <v>5494</v>
      </c>
      <c r="O49" s="102"/>
      <c r="P49" s="102">
        <v>393637</v>
      </c>
      <c r="Q49" s="104">
        <v>15759</v>
      </c>
      <c r="S49" s="43"/>
      <c r="W49" s="250"/>
      <c r="AA49" s="166"/>
      <c r="AB49" s="166"/>
      <c r="AC49" s="166"/>
      <c r="AD49" s="166"/>
      <c r="AE49" s="166"/>
      <c r="AF49" s="166"/>
      <c r="AG49" s="250"/>
      <c r="AH49" s="166"/>
      <c r="AI49" s="166"/>
      <c r="AJ49" s="166"/>
      <c r="AK49" s="166"/>
    </row>
    <row r="50" spans="1:37" x14ac:dyDescent="0.25">
      <c r="A50" s="130">
        <v>2015</v>
      </c>
      <c r="B50" s="130" t="s">
        <v>23</v>
      </c>
      <c r="C50" s="104">
        <v>280163</v>
      </c>
      <c r="D50" s="100">
        <v>36305</v>
      </c>
      <c r="E50" s="100">
        <v>2459</v>
      </c>
      <c r="F50" s="102">
        <v>38764</v>
      </c>
      <c r="G50" s="102">
        <v>318927</v>
      </c>
      <c r="H50" s="102"/>
      <c r="I50" s="100">
        <v>47863</v>
      </c>
      <c r="J50" s="100">
        <v>1122</v>
      </c>
      <c r="K50" s="100">
        <v>29112</v>
      </c>
      <c r="L50" s="102">
        <v>78097</v>
      </c>
      <c r="M50" s="103">
        <v>397024</v>
      </c>
      <c r="N50" s="23">
        <v>5611</v>
      </c>
      <c r="O50" s="102"/>
      <c r="P50" s="102">
        <v>402635</v>
      </c>
      <c r="Q50" s="104">
        <v>15229</v>
      </c>
      <c r="S50" s="43"/>
      <c r="W50" s="250"/>
      <c r="AA50" s="166"/>
      <c r="AB50" s="166"/>
      <c r="AC50" s="166"/>
      <c r="AD50" s="166"/>
      <c r="AE50" s="166"/>
      <c r="AF50" s="166"/>
      <c r="AG50" s="250"/>
      <c r="AH50" s="166"/>
      <c r="AI50" s="166"/>
      <c r="AJ50" s="166"/>
      <c r="AK50" s="166"/>
    </row>
    <row r="51" spans="1:37" x14ac:dyDescent="0.25">
      <c r="A51" s="130"/>
      <c r="B51" s="130" t="s">
        <v>21</v>
      </c>
      <c r="C51" s="104">
        <v>260831</v>
      </c>
      <c r="D51" s="100">
        <v>33976</v>
      </c>
      <c r="E51" s="100">
        <v>1745</v>
      </c>
      <c r="F51" s="102">
        <v>35721</v>
      </c>
      <c r="G51" s="102">
        <v>296552</v>
      </c>
      <c r="H51" s="102"/>
      <c r="I51" s="100">
        <v>41060</v>
      </c>
      <c r="J51" s="100">
        <v>971</v>
      </c>
      <c r="K51" s="100">
        <v>28595</v>
      </c>
      <c r="L51" s="102">
        <v>70626</v>
      </c>
      <c r="M51" s="103">
        <v>367178</v>
      </c>
      <c r="N51" s="23">
        <v>5108</v>
      </c>
      <c r="O51" s="102"/>
      <c r="P51" s="102">
        <v>372286</v>
      </c>
      <c r="Q51" s="104">
        <v>14843</v>
      </c>
      <c r="S51" s="43"/>
      <c r="W51" s="250"/>
      <c r="AA51" s="166"/>
      <c r="AB51" s="166"/>
      <c r="AC51" s="166"/>
      <c r="AD51" s="166"/>
      <c r="AE51" s="166"/>
      <c r="AF51" s="166"/>
      <c r="AG51" s="250"/>
      <c r="AH51" s="166"/>
      <c r="AI51" s="166"/>
      <c r="AJ51" s="166"/>
      <c r="AK51" s="166"/>
    </row>
    <row r="52" spans="1:37" x14ac:dyDescent="0.25">
      <c r="A52" s="130"/>
      <c r="B52" s="130" t="s">
        <v>1</v>
      </c>
      <c r="C52" s="104">
        <v>285260</v>
      </c>
      <c r="D52" s="100">
        <v>35151</v>
      </c>
      <c r="E52" s="100">
        <v>1933</v>
      </c>
      <c r="F52" s="102">
        <v>37084</v>
      </c>
      <c r="G52" s="102">
        <v>322344</v>
      </c>
      <c r="H52" s="102"/>
      <c r="I52" s="100">
        <v>43674</v>
      </c>
      <c r="J52" s="118">
        <v>933</v>
      </c>
      <c r="K52" s="100">
        <v>32538</v>
      </c>
      <c r="L52" s="102">
        <v>77145</v>
      </c>
      <c r="M52" s="103">
        <v>399489</v>
      </c>
      <c r="N52" s="23">
        <v>5146</v>
      </c>
      <c r="O52" s="102"/>
      <c r="P52" s="102">
        <v>404635</v>
      </c>
      <c r="Q52" s="104">
        <v>16874</v>
      </c>
      <c r="S52" s="43"/>
      <c r="W52" s="250"/>
      <c r="AA52" s="166"/>
      <c r="AB52" s="166"/>
      <c r="AC52" s="166"/>
      <c r="AD52" s="166"/>
      <c r="AE52" s="166"/>
      <c r="AF52" s="166"/>
      <c r="AG52" s="250"/>
      <c r="AH52" s="166"/>
      <c r="AI52" s="166"/>
      <c r="AJ52" s="166"/>
      <c r="AK52" s="166"/>
    </row>
    <row r="53" spans="1:37" x14ac:dyDescent="0.25">
      <c r="A53" s="130"/>
      <c r="B53" s="130" t="s">
        <v>22</v>
      </c>
      <c r="C53" s="104">
        <v>285987</v>
      </c>
      <c r="D53" s="100">
        <v>37292</v>
      </c>
      <c r="E53" s="100">
        <v>1978</v>
      </c>
      <c r="F53" s="102">
        <v>39270</v>
      </c>
      <c r="G53" s="102">
        <v>325257</v>
      </c>
      <c r="H53" s="102"/>
      <c r="I53" s="100">
        <v>40946</v>
      </c>
      <c r="J53" s="100">
        <v>1200</v>
      </c>
      <c r="K53" s="100">
        <v>30971</v>
      </c>
      <c r="L53" s="102">
        <v>73117</v>
      </c>
      <c r="M53" s="103">
        <v>398374</v>
      </c>
      <c r="N53" s="23">
        <v>4317</v>
      </c>
      <c r="O53" s="102"/>
      <c r="P53" s="102">
        <v>402691</v>
      </c>
      <c r="Q53" s="100">
        <v>17036</v>
      </c>
      <c r="S53" s="43"/>
      <c r="W53" s="250"/>
      <c r="AA53" s="166"/>
      <c r="AB53" s="166"/>
      <c r="AC53" s="166"/>
      <c r="AD53" s="166"/>
      <c r="AE53" s="166"/>
      <c r="AF53" s="166"/>
      <c r="AG53" s="250"/>
      <c r="AH53" s="166"/>
      <c r="AI53" s="166"/>
      <c r="AJ53" s="166"/>
      <c r="AK53" s="166"/>
    </row>
    <row r="54" spans="1:37" x14ac:dyDescent="0.25">
      <c r="A54" s="130">
        <v>2016</v>
      </c>
      <c r="B54" s="130" t="s">
        <v>23</v>
      </c>
      <c r="C54" s="104">
        <v>321473</v>
      </c>
      <c r="D54" s="104">
        <v>32617</v>
      </c>
      <c r="E54" s="104">
        <v>1845</v>
      </c>
      <c r="F54" s="102">
        <v>34462</v>
      </c>
      <c r="G54" s="102">
        <v>355935</v>
      </c>
      <c r="H54" s="102"/>
      <c r="I54" s="104">
        <v>42785</v>
      </c>
      <c r="J54" s="104">
        <v>1284</v>
      </c>
      <c r="K54" s="104">
        <v>30212</v>
      </c>
      <c r="L54" s="102">
        <v>74281</v>
      </c>
      <c r="M54" s="295">
        <v>430216</v>
      </c>
      <c r="N54" s="104">
        <v>4473</v>
      </c>
      <c r="O54" s="102"/>
      <c r="P54" s="102">
        <v>434689</v>
      </c>
      <c r="Q54" s="104">
        <v>15911</v>
      </c>
      <c r="S54" s="43"/>
      <c r="W54" s="250"/>
      <c r="AA54" s="166"/>
      <c r="AB54" s="166"/>
      <c r="AC54" s="166"/>
      <c r="AD54" s="166"/>
      <c r="AE54" s="166"/>
      <c r="AF54" s="166"/>
      <c r="AG54" s="250"/>
      <c r="AH54" s="166"/>
      <c r="AI54" s="166"/>
      <c r="AJ54" s="166"/>
      <c r="AK54" s="166"/>
    </row>
    <row r="55" spans="1:37" x14ac:dyDescent="0.25">
      <c r="A55" s="130"/>
      <c r="B55" s="130" t="s">
        <v>21</v>
      </c>
      <c r="C55" s="104">
        <v>296566</v>
      </c>
      <c r="D55" s="104">
        <v>34424</v>
      </c>
      <c r="E55" s="104">
        <v>2285</v>
      </c>
      <c r="F55" s="102">
        <v>36709</v>
      </c>
      <c r="G55" s="102">
        <v>333275</v>
      </c>
      <c r="H55" s="102"/>
      <c r="I55" s="104">
        <v>38430</v>
      </c>
      <c r="J55" s="104">
        <v>1516</v>
      </c>
      <c r="K55" s="104">
        <v>30139</v>
      </c>
      <c r="L55" s="102">
        <v>70085</v>
      </c>
      <c r="M55" s="295">
        <v>403360</v>
      </c>
      <c r="N55" s="104">
        <v>2012</v>
      </c>
      <c r="O55" s="102"/>
      <c r="P55" s="102">
        <v>405372</v>
      </c>
      <c r="Q55" s="104">
        <v>15375</v>
      </c>
      <c r="S55" s="43"/>
      <c r="W55" s="250"/>
      <c r="AA55" s="166"/>
      <c r="AB55" s="166"/>
      <c r="AC55" s="166"/>
      <c r="AD55" s="166"/>
      <c r="AE55" s="166"/>
      <c r="AF55" s="166"/>
      <c r="AG55" s="250"/>
      <c r="AH55" s="166"/>
      <c r="AI55" s="166"/>
      <c r="AJ55" s="166"/>
      <c r="AK55" s="166"/>
    </row>
    <row r="56" spans="1:37" s="29" customFormat="1" x14ac:dyDescent="0.25">
      <c r="A56" s="130"/>
      <c r="B56" s="130" t="s">
        <v>1</v>
      </c>
      <c r="C56" s="104">
        <v>386846</v>
      </c>
      <c r="D56" s="104">
        <v>34759</v>
      </c>
      <c r="E56" s="104">
        <v>1791</v>
      </c>
      <c r="F56" s="102">
        <v>36550</v>
      </c>
      <c r="G56" s="102">
        <v>423396</v>
      </c>
      <c r="H56" s="102"/>
      <c r="I56" s="104">
        <v>38891</v>
      </c>
      <c r="J56" s="104">
        <v>1709</v>
      </c>
      <c r="K56" s="104">
        <v>31910</v>
      </c>
      <c r="L56" s="102">
        <v>72510</v>
      </c>
      <c r="M56" s="295">
        <v>495906</v>
      </c>
      <c r="N56" s="104">
        <v>1735</v>
      </c>
      <c r="O56" s="102"/>
      <c r="P56" s="102">
        <v>497641</v>
      </c>
      <c r="Q56" s="104">
        <v>15786</v>
      </c>
      <c r="R56" s="40"/>
      <c r="S56" s="43"/>
      <c r="T56" s="40"/>
      <c r="U56" s="40"/>
      <c r="V56" s="40"/>
      <c r="W56" s="250"/>
      <c r="X56" s="40"/>
      <c r="Y56" s="40"/>
      <c r="Z56" s="40"/>
      <c r="AA56" s="166"/>
      <c r="AB56" s="166"/>
      <c r="AC56" s="166"/>
      <c r="AD56" s="166"/>
      <c r="AE56" s="251"/>
      <c r="AF56" s="166"/>
      <c r="AG56" s="250"/>
      <c r="AH56" s="166"/>
      <c r="AI56" s="166"/>
      <c r="AJ56" s="166"/>
      <c r="AK56" s="166"/>
    </row>
    <row r="57" spans="1:37" s="29" customFormat="1" x14ac:dyDescent="0.25">
      <c r="A57" s="130"/>
      <c r="B57" s="130" t="s">
        <v>20</v>
      </c>
      <c r="C57" s="104">
        <v>369163</v>
      </c>
      <c r="D57" s="104">
        <v>32082</v>
      </c>
      <c r="E57" s="104">
        <v>1762</v>
      </c>
      <c r="F57" s="102">
        <v>33844</v>
      </c>
      <c r="G57" s="102">
        <v>403007</v>
      </c>
      <c r="H57" s="102"/>
      <c r="I57" s="104">
        <v>35719</v>
      </c>
      <c r="J57" s="104">
        <v>2013</v>
      </c>
      <c r="K57" s="104">
        <v>32065</v>
      </c>
      <c r="L57" s="102">
        <v>69797</v>
      </c>
      <c r="M57" s="295">
        <v>472804</v>
      </c>
      <c r="N57" s="104">
        <v>1755</v>
      </c>
      <c r="O57" s="102"/>
      <c r="P57" s="102">
        <v>474559</v>
      </c>
      <c r="Q57" s="104">
        <v>10165</v>
      </c>
      <c r="R57" s="40"/>
      <c r="S57" s="43"/>
      <c r="T57" s="40"/>
      <c r="U57" s="40"/>
      <c r="V57" s="40"/>
      <c r="W57" s="250"/>
      <c r="X57" s="40"/>
      <c r="Y57" s="40"/>
      <c r="Z57" s="40"/>
      <c r="AA57" s="166"/>
      <c r="AB57" s="166"/>
      <c r="AC57" s="166"/>
      <c r="AD57" s="166"/>
      <c r="AE57" s="251"/>
      <c r="AF57" s="166"/>
      <c r="AG57" s="250"/>
      <c r="AH57" s="166"/>
      <c r="AI57" s="166"/>
      <c r="AJ57" s="166"/>
      <c r="AK57" s="166"/>
    </row>
    <row r="58" spans="1:37" s="29" customFormat="1" x14ac:dyDescent="0.25">
      <c r="A58" s="147">
        <v>2017</v>
      </c>
      <c r="B58" s="147" t="s">
        <v>17</v>
      </c>
      <c r="C58" s="104">
        <v>392763</v>
      </c>
      <c r="D58" s="104">
        <v>35887</v>
      </c>
      <c r="E58" s="104">
        <v>1854</v>
      </c>
      <c r="F58" s="102">
        <v>37741</v>
      </c>
      <c r="G58" s="102">
        <v>430504</v>
      </c>
      <c r="H58" s="102"/>
      <c r="I58" s="104">
        <v>40730</v>
      </c>
      <c r="J58" s="104">
        <v>2381</v>
      </c>
      <c r="K58" s="104">
        <v>35084</v>
      </c>
      <c r="L58" s="102">
        <v>78195</v>
      </c>
      <c r="M58" s="295">
        <v>508699</v>
      </c>
      <c r="N58" s="104">
        <v>1703</v>
      </c>
      <c r="O58" s="102"/>
      <c r="P58" s="102">
        <v>510402</v>
      </c>
      <c r="Q58" s="104">
        <v>15059</v>
      </c>
      <c r="R58" s="40"/>
      <c r="S58" s="43"/>
      <c r="T58" s="40"/>
      <c r="U58" s="40"/>
      <c r="V58" s="40"/>
      <c r="W58" s="250"/>
      <c r="X58" s="40"/>
      <c r="Y58" s="40"/>
      <c r="Z58" s="40"/>
      <c r="AA58" s="166"/>
      <c r="AB58" s="166"/>
      <c r="AC58" s="166"/>
      <c r="AD58" s="166"/>
      <c r="AE58" s="251"/>
      <c r="AF58" s="166"/>
      <c r="AG58" s="250"/>
      <c r="AH58" s="166"/>
      <c r="AI58" s="166"/>
      <c r="AJ58" s="166"/>
      <c r="AK58" s="166"/>
    </row>
    <row r="59" spans="1:37" s="29" customFormat="1" x14ac:dyDescent="0.25">
      <c r="A59" s="149"/>
      <c r="B59" s="149" t="s">
        <v>18</v>
      </c>
      <c r="C59" s="104">
        <v>457476</v>
      </c>
      <c r="D59" s="104">
        <v>33179</v>
      </c>
      <c r="E59" s="104">
        <v>1863</v>
      </c>
      <c r="F59" s="102">
        <v>35042</v>
      </c>
      <c r="G59" s="102">
        <v>492518</v>
      </c>
      <c r="H59" s="102"/>
      <c r="I59" s="104">
        <v>37263</v>
      </c>
      <c r="J59" s="104">
        <v>2318</v>
      </c>
      <c r="K59" s="104">
        <v>33134</v>
      </c>
      <c r="L59" s="102">
        <v>72715</v>
      </c>
      <c r="M59" s="295">
        <v>565233</v>
      </c>
      <c r="N59" s="104">
        <v>1568</v>
      </c>
      <c r="O59" s="102"/>
      <c r="P59" s="102">
        <v>566801</v>
      </c>
      <c r="Q59" s="104">
        <v>15392</v>
      </c>
      <c r="R59" s="40"/>
      <c r="S59" s="43"/>
      <c r="T59" s="40"/>
      <c r="U59" s="40"/>
      <c r="V59" s="40"/>
      <c r="W59" s="250"/>
      <c r="X59" s="40"/>
      <c r="Y59" s="40"/>
      <c r="Z59" s="40"/>
      <c r="AA59" s="166"/>
      <c r="AB59" s="166"/>
      <c r="AC59" s="166"/>
      <c r="AD59" s="166"/>
      <c r="AE59" s="251"/>
      <c r="AF59" s="166"/>
      <c r="AG59" s="250"/>
      <c r="AH59" s="166"/>
      <c r="AI59" s="166"/>
      <c r="AJ59" s="166"/>
      <c r="AK59" s="166"/>
    </row>
    <row r="60" spans="1:37" s="29" customFormat="1" x14ac:dyDescent="0.25">
      <c r="A60" s="149"/>
      <c r="B60" s="149" t="s">
        <v>19</v>
      </c>
      <c r="C60" s="104">
        <v>444609</v>
      </c>
      <c r="D60" s="104">
        <v>38071</v>
      </c>
      <c r="E60" s="104">
        <v>2000</v>
      </c>
      <c r="F60" s="102">
        <v>40071</v>
      </c>
      <c r="G60" s="102">
        <v>484680</v>
      </c>
      <c r="H60" s="102"/>
      <c r="I60" s="104">
        <v>38926</v>
      </c>
      <c r="J60" s="104">
        <v>2390</v>
      </c>
      <c r="K60" s="104">
        <v>34125</v>
      </c>
      <c r="L60" s="102">
        <v>75441</v>
      </c>
      <c r="M60" s="102">
        <v>560121</v>
      </c>
      <c r="N60" s="104">
        <v>1571</v>
      </c>
      <c r="O60" s="102"/>
      <c r="P60" s="102">
        <v>562218</v>
      </c>
      <c r="Q60" s="104">
        <v>16111</v>
      </c>
      <c r="R60" s="40"/>
      <c r="S60" s="43"/>
      <c r="T60" s="40"/>
      <c r="U60" s="40"/>
      <c r="V60" s="40"/>
      <c r="W60" s="250"/>
      <c r="X60" s="40"/>
      <c r="Y60" s="40"/>
      <c r="Z60" s="40"/>
      <c r="AA60" s="166"/>
      <c r="AB60" s="166"/>
      <c r="AC60" s="166"/>
      <c r="AD60" s="166"/>
      <c r="AE60" s="251"/>
      <c r="AF60" s="166"/>
      <c r="AG60" s="250"/>
      <c r="AH60" s="166"/>
      <c r="AI60" s="166"/>
      <c r="AJ60" s="166"/>
      <c r="AK60" s="166"/>
    </row>
    <row r="61" spans="1:37" s="29" customFormat="1" x14ac:dyDescent="0.25">
      <c r="A61" s="248"/>
      <c r="B61" s="257" t="s">
        <v>20</v>
      </c>
      <c r="C61" s="104">
        <v>307190</v>
      </c>
      <c r="D61" s="104">
        <v>35068</v>
      </c>
      <c r="E61" s="104">
        <v>2003</v>
      </c>
      <c r="F61" s="102">
        <v>37071</v>
      </c>
      <c r="G61" s="102">
        <v>344261</v>
      </c>
      <c r="H61" s="102"/>
      <c r="I61" s="104">
        <v>35560</v>
      </c>
      <c r="J61" s="104">
        <v>2183</v>
      </c>
      <c r="K61" s="104">
        <v>32389</v>
      </c>
      <c r="L61" s="102">
        <v>70132</v>
      </c>
      <c r="M61" s="295">
        <v>414393</v>
      </c>
      <c r="N61" s="104">
        <v>1557</v>
      </c>
      <c r="O61" s="102"/>
      <c r="P61" s="102">
        <v>415950</v>
      </c>
      <c r="Q61" s="104">
        <v>15321</v>
      </c>
      <c r="R61" s="40"/>
      <c r="S61" s="43"/>
      <c r="T61" s="40"/>
      <c r="U61" s="40"/>
      <c r="V61" s="40"/>
      <c r="W61" s="250"/>
      <c r="X61" s="40"/>
      <c r="Y61" s="40"/>
      <c r="Z61" s="40"/>
      <c r="AA61" s="166"/>
      <c r="AB61" s="166"/>
      <c r="AC61" s="166"/>
      <c r="AD61" s="166"/>
      <c r="AE61" s="251"/>
      <c r="AF61" s="166"/>
      <c r="AG61" s="250"/>
      <c r="AH61" s="166"/>
      <c r="AI61" s="166"/>
      <c r="AJ61" s="166"/>
      <c r="AK61" s="166"/>
    </row>
    <row r="62" spans="1:37" s="29" customFormat="1" x14ac:dyDescent="0.25">
      <c r="A62" s="248">
        <v>2018</v>
      </c>
      <c r="B62" s="257" t="s">
        <v>17</v>
      </c>
      <c r="C62" s="104">
        <v>427873</v>
      </c>
      <c r="D62" s="104">
        <v>33531</v>
      </c>
      <c r="E62" s="104">
        <v>1906</v>
      </c>
      <c r="F62" s="102">
        <v>35437</v>
      </c>
      <c r="G62" s="102">
        <v>463310</v>
      </c>
      <c r="H62" s="104"/>
      <c r="I62" s="104">
        <v>36340</v>
      </c>
      <c r="J62" s="104">
        <v>2641</v>
      </c>
      <c r="K62" s="104">
        <v>32254</v>
      </c>
      <c r="L62" s="102">
        <v>71235</v>
      </c>
      <c r="M62" s="295">
        <v>534545</v>
      </c>
      <c r="N62" s="104">
        <v>1801</v>
      </c>
      <c r="O62" s="104"/>
      <c r="P62" s="102">
        <v>536346</v>
      </c>
      <c r="Q62" s="104">
        <v>15646</v>
      </c>
      <c r="R62" s="40"/>
      <c r="S62" s="43"/>
      <c r="T62" s="40"/>
      <c r="U62" s="40"/>
      <c r="V62" s="40"/>
      <c r="W62" s="250"/>
      <c r="X62" s="40"/>
      <c r="Y62" s="40"/>
      <c r="Z62" s="40"/>
      <c r="AA62" s="166"/>
      <c r="AB62" s="166"/>
      <c r="AC62" s="166"/>
      <c r="AD62" s="166"/>
      <c r="AE62" s="251"/>
      <c r="AF62" s="166"/>
      <c r="AG62" s="250"/>
      <c r="AH62" s="166"/>
      <c r="AI62" s="166"/>
      <c r="AJ62" s="166"/>
      <c r="AK62" s="166"/>
    </row>
    <row r="63" spans="1:37" s="29" customFormat="1" x14ac:dyDescent="0.25">
      <c r="A63" s="288"/>
      <c r="B63" s="288" t="s">
        <v>21</v>
      </c>
      <c r="C63" s="104">
        <v>391942</v>
      </c>
      <c r="D63" s="104">
        <v>31679</v>
      </c>
      <c r="E63" s="104">
        <v>2316</v>
      </c>
      <c r="F63" s="102">
        <v>33995</v>
      </c>
      <c r="G63" s="102">
        <v>425937</v>
      </c>
      <c r="H63" s="104"/>
      <c r="I63" s="104">
        <v>33892</v>
      </c>
      <c r="J63" s="104">
        <v>2917</v>
      </c>
      <c r="K63" s="104">
        <v>30455</v>
      </c>
      <c r="L63" s="102">
        <v>67264</v>
      </c>
      <c r="M63" s="295">
        <v>493201</v>
      </c>
      <c r="N63" s="104">
        <v>1697</v>
      </c>
      <c r="O63" s="104"/>
      <c r="P63" s="102">
        <v>494898</v>
      </c>
      <c r="Q63" s="104">
        <v>16977</v>
      </c>
      <c r="R63" s="40"/>
      <c r="S63" s="43"/>
      <c r="T63" s="40"/>
      <c r="U63" s="40"/>
      <c r="V63" s="40"/>
      <c r="W63" s="250"/>
      <c r="X63" s="40"/>
      <c r="Y63" s="40"/>
      <c r="Z63" s="40"/>
      <c r="AA63" s="166"/>
      <c r="AB63" s="166"/>
      <c r="AC63" s="166"/>
      <c r="AD63" s="166"/>
      <c r="AE63" s="251"/>
      <c r="AF63" s="166"/>
      <c r="AG63" s="250"/>
      <c r="AH63" s="166"/>
      <c r="AI63" s="166"/>
      <c r="AJ63" s="166"/>
      <c r="AK63" s="166"/>
    </row>
    <row r="64" spans="1:37" x14ac:dyDescent="0.25">
      <c r="A64" s="29"/>
      <c r="B64" s="29" t="s">
        <v>19</v>
      </c>
      <c r="C64" s="104">
        <v>411203</v>
      </c>
      <c r="D64" s="104">
        <v>30508</v>
      </c>
      <c r="E64" s="104">
        <v>1987</v>
      </c>
      <c r="F64" s="102">
        <v>32495</v>
      </c>
      <c r="G64" s="102">
        <v>443698</v>
      </c>
      <c r="H64" s="104"/>
      <c r="I64" s="104">
        <v>36558</v>
      </c>
      <c r="J64" s="104">
        <v>3478</v>
      </c>
      <c r="K64" s="104">
        <v>29279</v>
      </c>
      <c r="L64" s="102">
        <v>69315</v>
      </c>
      <c r="M64" s="103">
        <v>513013</v>
      </c>
      <c r="N64" s="104">
        <v>1621</v>
      </c>
      <c r="O64" s="104"/>
      <c r="P64" s="102">
        <v>514634</v>
      </c>
      <c r="Q64" s="86">
        <v>16622</v>
      </c>
      <c r="S64" s="43"/>
      <c r="W64" s="250"/>
      <c r="AA64" s="166"/>
      <c r="AB64" s="166"/>
      <c r="AC64" s="166"/>
      <c r="AD64" s="166"/>
      <c r="AF64" s="166"/>
      <c r="AG64" s="250"/>
      <c r="AH64" s="166"/>
      <c r="AJ64" s="166"/>
      <c r="AK64" s="166"/>
    </row>
    <row r="65" spans="1:37" x14ac:dyDescent="0.25">
      <c r="A65" s="29"/>
      <c r="B65" s="29" t="s">
        <v>20</v>
      </c>
      <c r="C65" s="104">
        <v>436395</v>
      </c>
      <c r="D65" s="104">
        <v>28387</v>
      </c>
      <c r="E65" s="104">
        <v>2713</v>
      </c>
      <c r="F65" s="102">
        <v>31100</v>
      </c>
      <c r="G65" s="102">
        <v>467495</v>
      </c>
      <c r="H65" s="104">
        <v>436395</v>
      </c>
      <c r="I65" s="104">
        <v>34430</v>
      </c>
      <c r="J65" s="104">
        <v>2586</v>
      </c>
      <c r="K65" s="104">
        <v>28687</v>
      </c>
      <c r="L65" s="102">
        <v>65703</v>
      </c>
      <c r="M65" s="103">
        <v>533198</v>
      </c>
      <c r="N65" s="104">
        <v>1601</v>
      </c>
      <c r="O65" s="104"/>
      <c r="P65" s="102">
        <v>534799</v>
      </c>
      <c r="Q65" s="104">
        <v>16632</v>
      </c>
      <c r="S65" s="43"/>
      <c r="W65" s="250"/>
      <c r="AA65" s="166"/>
      <c r="AB65" s="166"/>
      <c r="AC65" s="166"/>
      <c r="AD65" s="166"/>
      <c r="AF65" s="166"/>
      <c r="AG65" s="250"/>
      <c r="AH65" s="166"/>
      <c r="AJ65" s="166"/>
      <c r="AK65" s="166"/>
    </row>
    <row r="66" spans="1:37" x14ac:dyDescent="0.25">
      <c r="A66" s="66">
        <v>2019</v>
      </c>
      <c r="B66" s="29" t="s">
        <v>17</v>
      </c>
      <c r="C66" s="104">
        <v>435511</v>
      </c>
      <c r="D66" s="104">
        <v>29803</v>
      </c>
      <c r="E66" s="104">
        <v>2982</v>
      </c>
      <c r="F66" s="102">
        <v>32785</v>
      </c>
      <c r="G66" s="102">
        <v>468296</v>
      </c>
      <c r="H66" s="104"/>
      <c r="I66" s="104">
        <v>36507</v>
      </c>
      <c r="J66" s="104">
        <v>3000</v>
      </c>
      <c r="K66" s="104">
        <v>29728</v>
      </c>
      <c r="L66" s="102">
        <v>69235</v>
      </c>
      <c r="M66" s="103">
        <v>537531</v>
      </c>
      <c r="N66" s="104">
        <v>1205</v>
      </c>
      <c r="O66" s="104"/>
      <c r="P66" s="102">
        <v>538736</v>
      </c>
      <c r="Q66" s="104">
        <v>16881</v>
      </c>
      <c r="S66" s="43"/>
      <c r="W66" s="250"/>
      <c r="AA66" s="166"/>
      <c r="AB66" s="166"/>
      <c r="AC66" s="166"/>
      <c r="AD66" s="166"/>
      <c r="AF66" s="166"/>
      <c r="AG66" s="250"/>
      <c r="AH66" s="166"/>
      <c r="AJ66" s="166"/>
      <c r="AK66" s="166"/>
    </row>
    <row r="67" spans="1:37" x14ac:dyDescent="0.25">
      <c r="A67" s="29"/>
      <c r="B67" s="29" t="s">
        <v>217</v>
      </c>
      <c r="C67" s="104">
        <v>369259</v>
      </c>
      <c r="D67" s="104">
        <v>28072</v>
      </c>
      <c r="E67" s="104">
        <v>2795</v>
      </c>
      <c r="F67" s="102">
        <v>30867</v>
      </c>
      <c r="G67" s="102">
        <v>400126</v>
      </c>
      <c r="H67" s="104"/>
      <c r="I67" s="104">
        <v>32871</v>
      </c>
      <c r="J67" s="104">
        <v>3041</v>
      </c>
      <c r="K67" s="104">
        <v>29269</v>
      </c>
      <c r="L67" s="102">
        <v>65181</v>
      </c>
      <c r="M67" s="103">
        <v>465307</v>
      </c>
      <c r="N67" s="104">
        <v>1086</v>
      </c>
      <c r="O67" s="104"/>
      <c r="P67" s="102">
        <v>466393</v>
      </c>
      <c r="Q67" s="104">
        <v>16650</v>
      </c>
      <c r="S67" s="43"/>
      <c r="W67" s="250"/>
      <c r="AA67" s="166"/>
      <c r="AB67" s="166"/>
      <c r="AC67" s="166"/>
      <c r="AD67" s="166"/>
      <c r="AF67" s="166"/>
      <c r="AG67" s="250"/>
      <c r="AH67" s="166"/>
      <c r="AJ67" s="166"/>
      <c r="AK67" s="166"/>
    </row>
    <row r="68" spans="1:37" ht="13.8" thickBot="1" x14ac:dyDescent="0.3">
      <c r="A68" s="313"/>
      <c r="B68" s="313" t="s">
        <v>218</v>
      </c>
      <c r="C68" s="316">
        <v>448713</v>
      </c>
      <c r="D68" s="316">
        <v>28835</v>
      </c>
      <c r="E68" s="316">
        <v>2946</v>
      </c>
      <c r="F68" s="317">
        <v>31781</v>
      </c>
      <c r="G68" s="317">
        <v>480494</v>
      </c>
      <c r="H68" s="316"/>
      <c r="I68" s="316">
        <v>35415</v>
      </c>
      <c r="J68" s="316">
        <v>2868</v>
      </c>
      <c r="K68" s="316">
        <v>31118</v>
      </c>
      <c r="L68" s="317">
        <v>69401</v>
      </c>
      <c r="M68" s="318">
        <v>549895</v>
      </c>
      <c r="N68" s="316">
        <v>963</v>
      </c>
      <c r="O68" s="316"/>
      <c r="P68" s="317">
        <v>550858</v>
      </c>
      <c r="Q68" s="316">
        <v>16279</v>
      </c>
      <c r="S68" s="43"/>
      <c r="W68" s="250"/>
      <c r="AA68" s="166"/>
      <c r="AB68" s="166"/>
      <c r="AC68" s="166"/>
      <c r="AD68" s="166"/>
      <c r="AF68" s="166"/>
      <c r="AG68" s="250"/>
      <c r="AH68" s="166"/>
      <c r="AJ68" s="166"/>
      <c r="AK68" s="166"/>
    </row>
    <row r="69" spans="1:37" s="29" customFormat="1" ht="13.8" thickTop="1" x14ac:dyDescent="0.25">
      <c r="A69" s="149"/>
      <c r="B69" s="149"/>
      <c r="C69" s="215"/>
      <c r="D69" s="215"/>
      <c r="E69" s="215"/>
      <c r="F69" s="215"/>
      <c r="G69" s="215"/>
      <c r="H69" s="215"/>
      <c r="I69" s="215"/>
      <c r="J69" s="215"/>
      <c r="K69" s="215"/>
      <c r="L69" s="215"/>
      <c r="M69" s="103"/>
      <c r="N69" s="215"/>
      <c r="O69" s="215"/>
      <c r="P69" s="215"/>
      <c r="Q69" s="215"/>
    </row>
    <row r="70" spans="1:37" ht="15" customHeight="1" x14ac:dyDescent="0.25">
      <c r="A70" s="32" t="s">
        <v>205</v>
      </c>
      <c r="B70" s="32"/>
      <c r="C70" s="32"/>
      <c r="D70" s="32"/>
      <c r="E70" s="32"/>
      <c r="F70" s="32"/>
      <c r="G70" s="259"/>
      <c r="H70" s="260"/>
      <c r="I70" s="261"/>
      <c r="J70" s="262"/>
      <c r="K70" s="262"/>
      <c r="L70" s="262"/>
      <c r="M70" s="259"/>
      <c r="N70" s="260"/>
      <c r="O70" s="261"/>
      <c r="P70" s="262"/>
      <c r="Q70" s="262"/>
    </row>
    <row r="71" spans="1:37" ht="13.8" x14ac:dyDescent="0.25">
      <c r="A71" s="32"/>
      <c r="B71" s="32"/>
      <c r="C71" s="32"/>
      <c r="D71" s="32"/>
      <c r="E71" s="32"/>
      <c r="F71" s="32"/>
      <c r="G71" s="547"/>
      <c r="H71" s="547"/>
      <c r="I71" s="547"/>
      <c r="J71" s="547"/>
      <c r="K71" s="547"/>
      <c r="L71" s="547"/>
      <c r="M71" s="547"/>
      <c r="N71" s="547"/>
      <c r="O71" s="547"/>
      <c r="P71" s="547"/>
      <c r="Q71" s="547"/>
    </row>
    <row r="72" spans="1:37" ht="13.8" x14ac:dyDescent="0.25">
      <c r="A72" s="185" t="s">
        <v>24</v>
      </c>
      <c r="B72" s="32"/>
      <c r="C72" s="32"/>
      <c r="D72" s="32"/>
      <c r="E72" s="32"/>
      <c r="F72" s="32"/>
      <c r="G72" s="73"/>
      <c r="H72" s="73"/>
      <c r="I72" s="263"/>
      <c r="J72" s="73"/>
      <c r="K72" s="73"/>
      <c r="L72" s="73"/>
      <c r="M72" s="73"/>
      <c r="N72" s="73"/>
      <c r="O72" s="263"/>
      <c r="P72" s="73"/>
      <c r="Q72" s="73"/>
    </row>
    <row r="73" spans="1:37" ht="15" customHeight="1" x14ac:dyDescent="0.25">
      <c r="A73" s="32" t="s">
        <v>71</v>
      </c>
      <c r="B73" s="32"/>
      <c r="C73" s="32"/>
      <c r="D73" s="32"/>
      <c r="E73" s="32"/>
      <c r="F73" s="32"/>
      <c r="G73" s="259"/>
      <c r="H73" s="259"/>
      <c r="I73" s="262"/>
      <c r="J73" s="262"/>
      <c r="K73" s="262"/>
      <c r="L73" s="264"/>
      <c r="M73" s="259"/>
      <c r="N73" s="259"/>
      <c r="O73" s="262"/>
      <c r="P73" s="262"/>
      <c r="Q73" s="262"/>
    </row>
    <row r="74" spans="1:37" s="78" customFormat="1" ht="12.75" customHeight="1" x14ac:dyDescent="0.25">
      <c r="A74" s="32" t="s">
        <v>119</v>
      </c>
      <c r="B74" s="32"/>
      <c r="C74" s="32"/>
      <c r="D74" s="32"/>
      <c r="E74" s="32"/>
      <c r="F74" s="32"/>
      <c r="G74" s="543"/>
      <c r="H74" s="543"/>
      <c r="I74" s="543"/>
      <c r="J74" s="543"/>
      <c r="K74" s="543"/>
      <c r="L74" s="543"/>
      <c r="M74" s="543"/>
      <c r="N74" s="543"/>
      <c r="O74" s="543"/>
      <c r="P74" s="543"/>
      <c r="Q74" s="543"/>
    </row>
    <row r="75" spans="1:37" ht="12" customHeight="1" x14ac:dyDescent="0.25">
      <c r="A75" s="545" t="s">
        <v>120</v>
      </c>
      <c r="B75" s="545"/>
      <c r="C75" s="545"/>
      <c r="D75" s="545"/>
      <c r="E75" s="545"/>
      <c r="F75" s="545"/>
      <c r="G75" s="545"/>
      <c r="H75" s="545"/>
      <c r="I75" s="545"/>
      <c r="J75" s="545"/>
      <c r="K75" s="545"/>
      <c r="L75" s="545"/>
      <c r="M75" s="543"/>
      <c r="N75" s="543"/>
      <c r="O75" s="543"/>
      <c r="P75" s="543"/>
      <c r="Q75" s="543"/>
    </row>
    <row r="76" spans="1:37" ht="37.5" customHeight="1" x14ac:dyDescent="0.25">
      <c r="A76" s="544" t="s">
        <v>72</v>
      </c>
      <c r="B76" s="544"/>
      <c r="C76" s="544"/>
      <c r="D76" s="544"/>
      <c r="E76" s="544"/>
      <c r="F76" s="544"/>
      <c r="G76" s="544"/>
      <c r="H76" s="544"/>
      <c r="I76" s="544"/>
      <c r="J76" s="544"/>
      <c r="K76" s="544"/>
      <c r="L76" s="544"/>
      <c r="M76" s="546"/>
      <c r="N76" s="546"/>
      <c r="O76" s="546"/>
      <c r="P76" s="546"/>
      <c r="Q76" s="546"/>
    </row>
    <row r="77" spans="1:37" ht="25.8" customHeight="1" x14ac:dyDescent="0.25">
      <c r="A77" s="544" t="s">
        <v>73</v>
      </c>
      <c r="B77" s="544"/>
      <c r="C77" s="544"/>
      <c r="D77" s="544"/>
      <c r="E77" s="544"/>
      <c r="F77" s="544"/>
      <c r="G77" s="544"/>
      <c r="H77" s="544"/>
      <c r="I77" s="544"/>
      <c r="J77" s="544"/>
      <c r="K77" s="544"/>
      <c r="L77" s="544"/>
      <c r="M77" s="265"/>
      <c r="N77" s="265"/>
      <c r="O77" s="265"/>
      <c r="P77" s="265"/>
      <c r="Q77" s="265"/>
    </row>
    <row r="78" spans="1:37" s="29" customFormat="1" ht="25.8" customHeight="1" x14ac:dyDescent="0.25">
      <c r="A78" s="544" t="s">
        <v>238</v>
      </c>
      <c r="B78" s="544"/>
      <c r="C78" s="544"/>
      <c r="D78" s="544"/>
      <c r="E78" s="544"/>
      <c r="F78" s="544"/>
      <c r="G78" s="544"/>
      <c r="H78" s="544"/>
      <c r="I78" s="544"/>
      <c r="J78" s="544"/>
      <c r="K78" s="544"/>
      <c r="L78" s="544"/>
      <c r="M78" s="266"/>
      <c r="N78" s="73"/>
      <c r="O78" s="73"/>
      <c r="P78" s="73"/>
      <c r="Q78" s="73"/>
    </row>
    <row r="79" spans="1:37" ht="13.8" x14ac:dyDescent="0.25">
      <c r="A79" s="542" t="s">
        <v>237</v>
      </c>
      <c r="B79" s="542"/>
      <c r="C79" s="542"/>
      <c r="D79" s="542"/>
      <c r="E79" s="542"/>
      <c r="F79" s="542"/>
      <c r="G79" s="542"/>
      <c r="H79" s="542"/>
      <c r="I79" s="542"/>
      <c r="J79" s="542"/>
      <c r="K79" s="542"/>
      <c r="L79" s="542"/>
      <c r="M79" s="267"/>
      <c r="N79" s="73"/>
      <c r="O79" s="73"/>
      <c r="P79" s="73"/>
      <c r="Q79" s="73"/>
    </row>
    <row r="80" spans="1:37" ht="15" customHeight="1" x14ac:dyDescent="0.25">
      <c r="A80" s="246"/>
      <c r="B80" s="246"/>
      <c r="C80" s="246"/>
      <c r="D80" s="246"/>
      <c r="E80" s="246"/>
      <c r="F80" s="246"/>
      <c r="G80" s="259"/>
      <c r="H80" s="260"/>
      <c r="I80" s="261"/>
      <c r="J80" s="262"/>
      <c r="K80" s="262"/>
      <c r="L80" s="262"/>
      <c r="M80" s="259"/>
      <c r="N80" s="260"/>
      <c r="O80" s="261"/>
      <c r="P80" s="262"/>
      <c r="Q80" s="262"/>
    </row>
    <row r="81" spans="1:17" ht="15" customHeight="1" x14ac:dyDescent="0.25">
      <c r="A81" s="526"/>
      <c r="B81" s="526"/>
      <c r="C81" s="526"/>
      <c r="D81" s="526"/>
      <c r="E81" s="526"/>
      <c r="F81" s="526"/>
      <c r="G81" s="259"/>
      <c r="H81" s="260"/>
      <c r="I81" s="261"/>
      <c r="J81" s="262"/>
      <c r="K81" s="262"/>
      <c r="L81" s="262"/>
      <c r="M81" s="259"/>
      <c r="N81" s="260"/>
      <c r="O81" s="261"/>
      <c r="P81" s="262"/>
      <c r="Q81" s="262"/>
    </row>
    <row r="82" spans="1:17" ht="14.25" customHeight="1" x14ac:dyDescent="0.25">
      <c r="A82" s="541" t="s">
        <v>51</v>
      </c>
      <c r="B82" s="541"/>
      <c r="C82" s="541"/>
      <c r="D82" s="246"/>
      <c r="E82" s="246"/>
      <c r="F82" s="246"/>
      <c r="G82" s="547"/>
      <c r="H82" s="547"/>
      <c r="I82" s="547"/>
      <c r="J82" s="547"/>
      <c r="K82" s="547"/>
      <c r="L82" s="547"/>
      <c r="M82" s="547"/>
      <c r="N82" s="547"/>
      <c r="O82" s="547"/>
      <c r="P82" s="547"/>
      <c r="Q82" s="547"/>
    </row>
    <row r="83" spans="1:17" ht="14.25" customHeight="1" x14ac:dyDescent="0.25">
      <c r="A83" s="541" t="s">
        <v>52</v>
      </c>
      <c r="B83" s="541"/>
      <c r="C83" s="246"/>
      <c r="D83" s="246"/>
      <c r="E83" s="246"/>
      <c r="F83" s="246"/>
      <c r="G83" s="73"/>
      <c r="H83" s="73"/>
      <c r="I83" s="263"/>
      <c r="J83" s="73"/>
      <c r="K83" s="73"/>
      <c r="L83" s="73"/>
      <c r="M83" s="73"/>
      <c r="N83" s="73"/>
      <c r="O83" s="263"/>
      <c r="P83" s="73"/>
      <c r="Q83" s="73"/>
    </row>
    <row r="84" spans="1:17" ht="16.8" customHeight="1" x14ac:dyDescent="0.25">
      <c r="A84" s="541" t="s">
        <v>235</v>
      </c>
      <c r="B84" s="541"/>
    </row>
  </sheetData>
  <mergeCells count="17">
    <mergeCell ref="A83:B83"/>
    <mergeCell ref="A84:B84"/>
    <mergeCell ref="A82:C82"/>
    <mergeCell ref="G82:L82"/>
    <mergeCell ref="M82:Q82"/>
    <mergeCell ref="A2:P2"/>
    <mergeCell ref="G71:L71"/>
    <mergeCell ref="M71:Q71"/>
    <mergeCell ref="G74:L74"/>
    <mergeCell ref="M74:Q74"/>
    <mergeCell ref="A79:L79"/>
    <mergeCell ref="M75:Q75"/>
    <mergeCell ref="A77:L77"/>
    <mergeCell ref="A78:L78"/>
    <mergeCell ref="A75:L75"/>
    <mergeCell ref="A76:L76"/>
    <mergeCell ref="M76:Q76"/>
  </mergeCells>
  <conditionalFormatting sqref="M5:M13 M26:M55">
    <cfRule type="expression" dxfId="88" priority="32" stopIfTrue="1">
      <formula>OR(#REF!="",NOT(#REF!=0))</formula>
    </cfRule>
  </conditionalFormatting>
  <conditionalFormatting sqref="Q14:Q17">
    <cfRule type="expression" dxfId="87" priority="31" stopIfTrue="1">
      <formula>OR(#REF!="",NOT(#REF!=0))</formula>
    </cfRule>
  </conditionalFormatting>
  <conditionalFormatting sqref="J53:J55">
    <cfRule type="expression" dxfId="86" priority="28" stopIfTrue="1">
      <formula>OR(#REF!="",NOT(#REF!=0))</formula>
    </cfRule>
  </conditionalFormatting>
  <conditionalFormatting sqref="J56:J59 M61:M69">
    <cfRule type="expression" dxfId="85" priority="26" stopIfTrue="1">
      <formula>OR(#REF!="",NOT(#REF!=0))</formula>
    </cfRule>
  </conditionalFormatting>
  <conditionalFormatting sqref="M56:M58">
    <cfRule type="expression" dxfId="84" priority="27" stopIfTrue="1">
      <formula>OR(#REF!="",NOT(#REF!=0))</formula>
    </cfRule>
  </conditionalFormatting>
  <conditionalFormatting sqref="M59">
    <cfRule type="expression" dxfId="83" priority="24" stopIfTrue="1">
      <formula>OR(#REF!="",NOT(#REF!=0))</formula>
    </cfRule>
  </conditionalFormatting>
  <conditionalFormatting sqref="A5:AB5 A73:F74 A75:A1048576 B80:F81 A26:M63 A1:XFD4 AE5:XFD5 A69:XFD69 C63:AL63 R70:XFD83 B85:XFD1048576 O26:XFD63 A6:XFD25 C64:P64 C65:Q68 S64:W68 Y64:Y68 AA64:AD68 AJ64:AK68 AF64:AH68 C83:F83 C84:XFD84 D82:F82">
    <cfRule type="containsText" dxfId="82" priority="20" operator="containsText" text="TRUE">
      <formula>NOT(ISERROR(SEARCH("TRUE",A1)))</formula>
    </cfRule>
    <cfRule type="containsText" dxfId="81" priority="21" operator="containsText" text="FALSE">
      <formula>NOT(ISERROR(SEARCH("FALSE",A1)))</formula>
    </cfRule>
  </conditionalFormatting>
  <conditionalFormatting sqref="G70:Q74 G80:Q83 M75:Q79">
    <cfRule type="containsText" dxfId="80" priority="14" operator="containsText" text="TRUE">
      <formula>NOT(ISERROR(SEARCH("TRUE",G70)))</formula>
    </cfRule>
    <cfRule type="containsText" dxfId="79" priority="15" operator="containsText" text="FALSE">
      <formula>NOT(ISERROR(SEARCH("FALSE",G70)))</formula>
    </cfRule>
  </conditionalFormatting>
  <conditionalFormatting sqref="A70:F72">
    <cfRule type="containsText" dxfId="78" priority="10" operator="containsText" text="TRUE">
      <formula>NOT(ISERROR(SEARCH("TRUE",A70)))</formula>
    </cfRule>
    <cfRule type="containsText" dxfId="77" priority="11" operator="containsText" text="FALSE">
      <formula>NOT(ISERROR(SEARCH("FALSE",A70)))</formula>
    </cfRule>
  </conditionalFormatting>
  <conditionalFormatting sqref="N46:N60 N26:N42">
    <cfRule type="expression" dxfId="76" priority="7" stopIfTrue="1">
      <formula>OR(#REF!="",NOT(#REF!=0))</formula>
    </cfRule>
  </conditionalFormatting>
  <conditionalFormatting sqref="N59">
    <cfRule type="expression" dxfId="75" priority="6" stopIfTrue="1">
      <formula>OR(#REF!="",NOT(#REF!=0))</formula>
    </cfRule>
  </conditionalFormatting>
  <conditionalFormatting sqref="N47:N60">
    <cfRule type="expression" dxfId="74" priority="5" stopIfTrue="1">
      <formula>OR(#REF!="",NOT(#REF!=0))</formula>
    </cfRule>
  </conditionalFormatting>
  <conditionalFormatting sqref="N26:N64">
    <cfRule type="containsText" dxfId="73" priority="3" operator="containsText" text="TRUE">
      <formula>NOT(ISERROR(SEARCH("TRUE",N26)))</formula>
    </cfRule>
    <cfRule type="containsText" dxfId="72" priority="4" operator="containsText" text="FALSE">
      <formula>NOT(ISERROR(SEARCH("FALSE",N26)))</formula>
    </cfRule>
  </conditionalFormatting>
  <conditionalFormatting sqref="N61">
    <cfRule type="expression" dxfId="71" priority="2" stopIfTrue="1">
      <formula>OR(#REF!="",NOT(#REF!=0))</formula>
    </cfRule>
  </conditionalFormatting>
  <conditionalFormatting sqref="N61">
    <cfRule type="expression" dxfId="70" priority="1" stopIfTrue="1">
      <formula>OR(#REF!="",NOT(#REF!=0))</formula>
    </cfRule>
  </conditionalFormatting>
  <hyperlinks>
    <hyperlink ref="Q1" location="Index!A1" display="Index"/>
    <hyperlink ref="A75:L75" r:id="rId1" display="   https://www.gov.uk/government/collections/mortgage-and-landlord-possession-statistics"/>
    <hyperlink ref="A79:L79" r:id="rId2" display="https://www.gov.uk/government/collections/insolvency-service-official-statistics"/>
  </hyperlinks>
  <printOptions horizontalCentered="1"/>
  <pageMargins left="0.78740157480314965" right="0.39370078740157483" top="0.59055118110236227" bottom="0.59055118110236227" header="0.19685039370078741" footer="0.19685039370078741"/>
  <pageSetup paperSize="9" scale="61" orientation="landscape" r:id="rId3"/>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Q81"/>
  <sheetViews>
    <sheetView showGridLines="0" zoomScale="80" zoomScaleNormal="80" zoomScaleSheetLayoutView="100" workbookViewId="0">
      <pane ySplit="6" topLeftCell="A40" activePane="bottomLeft" state="frozen"/>
      <selection activeCell="E11" sqref="E11"/>
      <selection pane="bottomLeft" activeCell="E70" sqref="E70"/>
    </sheetView>
  </sheetViews>
  <sheetFormatPr defaultColWidth="9.109375" defaultRowHeight="13.2" x14ac:dyDescent="0.25"/>
  <cols>
    <col min="1" max="2" width="9.109375" style="40"/>
    <col min="3" max="3" width="16" style="40" customWidth="1"/>
    <col min="4" max="4" width="0.88671875" style="40" customWidth="1"/>
    <col min="5" max="5" width="13.33203125" style="40" customWidth="1"/>
    <col min="6" max="6" width="14.5546875" style="40" customWidth="1"/>
    <col min="7" max="7" width="13" style="40" customWidth="1"/>
    <col min="8" max="8" width="10.88671875" style="40" customWidth="1"/>
    <col min="9" max="9" width="17.5546875" style="40" customWidth="1"/>
    <col min="10" max="16384" width="9.109375" style="40"/>
  </cols>
  <sheetData>
    <row r="1" spans="1:9" x14ac:dyDescent="0.25">
      <c r="A1" s="58" t="s">
        <v>31</v>
      </c>
      <c r="B1" s="58"/>
      <c r="C1" s="49"/>
      <c r="D1" s="49"/>
      <c r="E1" s="49"/>
      <c r="F1" s="49"/>
      <c r="G1" s="49"/>
      <c r="H1" s="39" t="s">
        <v>28</v>
      </c>
      <c r="I1" s="59"/>
    </row>
    <row r="2" spans="1:9" ht="12.75" customHeight="1" x14ac:dyDescent="0.25">
      <c r="A2" s="548" t="s">
        <v>220</v>
      </c>
      <c r="B2" s="548"/>
      <c r="C2" s="548"/>
      <c r="D2" s="548"/>
      <c r="E2" s="548"/>
      <c r="F2" s="548"/>
      <c r="G2" s="548"/>
      <c r="H2" s="548"/>
      <c r="I2" s="548"/>
    </row>
    <row r="3" spans="1:9" x14ac:dyDescent="0.25">
      <c r="A3" s="548"/>
      <c r="B3" s="548"/>
      <c r="C3" s="548"/>
      <c r="D3" s="548"/>
      <c r="E3" s="548"/>
      <c r="F3" s="548"/>
      <c r="G3" s="548"/>
      <c r="H3" s="548"/>
      <c r="I3" s="548"/>
    </row>
    <row r="4" spans="1:9" x14ac:dyDescent="0.25">
      <c r="A4" s="60"/>
      <c r="B4" s="60"/>
      <c r="C4" s="61"/>
      <c r="D4" s="61"/>
      <c r="E4" s="61"/>
      <c r="F4" s="61"/>
      <c r="G4" s="61"/>
      <c r="H4" s="61"/>
    </row>
    <row r="5" spans="1:9" x14ac:dyDescent="0.25">
      <c r="A5" s="550" t="s">
        <v>13</v>
      </c>
      <c r="B5" s="550" t="s">
        <v>14</v>
      </c>
      <c r="C5" s="552" t="s">
        <v>9</v>
      </c>
      <c r="D5" s="62"/>
      <c r="E5" s="554" t="s">
        <v>10</v>
      </c>
      <c r="F5" s="554"/>
      <c r="G5" s="554"/>
      <c r="H5" s="554"/>
    </row>
    <row r="6" spans="1:9" ht="15.6" x14ac:dyDescent="0.25">
      <c r="A6" s="551"/>
      <c r="B6" s="551"/>
      <c r="C6" s="553"/>
      <c r="D6" s="63"/>
      <c r="E6" s="82" t="s">
        <v>66</v>
      </c>
      <c r="F6" s="82" t="s">
        <v>68</v>
      </c>
      <c r="G6" s="82" t="s">
        <v>67</v>
      </c>
      <c r="H6" s="64" t="s">
        <v>2</v>
      </c>
    </row>
    <row r="7" spans="1:9" ht="3.75" customHeight="1" x14ac:dyDescent="0.25">
      <c r="A7" s="65"/>
      <c r="B7" s="66"/>
      <c r="C7" s="67"/>
      <c r="D7" s="67"/>
      <c r="E7" s="67"/>
      <c r="F7" s="67"/>
      <c r="G7" s="67"/>
      <c r="H7" s="61"/>
    </row>
    <row r="8" spans="1:9" x14ac:dyDescent="0.25">
      <c r="A8" s="24">
        <v>2000</v>
      </c>
      <c r="B8" s="24"/>
      <c r="C8" s="45">
        <v>248167</v>
      </c>
      <c r="D8" s="26"/>
      <c r="E8" s="108">
        <v>91092</v>
      </c>
      <c r="F8" s="108">
        <v>32700</v>
      </c>
      <c r="G8" s="108">
        <v>28849</v>
      </c>
      <c r="H8" s="125">
        <v>152641</v>
      </c>
      <c r="I8" s="41"/>
    </row>
    <row r="9" spans="1:9" x14ac:dyDescent="0.25">
      <c r="A9" s="24">
        <v>2001</v>
      </c>
      <c r="B9" s="24"/>
      <c r="C9" s="31">
        <v>252176</v>
      </c>
      <c r="D9" s="26"/>
      <c r="E9" s="108">
        <v>90621</v>
      </c>
      <c r="F9" s="108">
        <v>30576</v>
      </c>
      <c r="G9" s="108">
        <v>22289</v>
      </c>
      <c r="H9" s="125">
        <v>143486</v>
      </c>
      <c r="I9" s="41"/>
    </row>
    <row r="10" spans="1:9" x14ac:dyDescent="0.25">
      <c r="A10" s="24">
        <v>2002</v>
      </c>
      <c r="B10" s="24"/>
      <c r="C10" s="31">
        <v>263384</v>
      </c>
      <c r="D10" s="26"/>
      <c r="E10" s="108">
        <v>79374</v>
      </c>
      <c r="F10" s="108">
        <v>37600</v>
      </c>
      <c r="G10" s="108">
        <v>23747</v>
      </c>
      <c r="H10" s="125">
        <v>140721</v>
      </c>
      <c r="I10" s="41"/>
    </row>
    <row r="11" spans="1:9" x14ac:dyDescent="0.25">
      <c r="A11" s="24">
        <v>2003</v>
      </c>
      <c r="B11" s="24"/>
      <c r="C11" s="31">
        <v>264379</v>
      </c>
      <c r="D11" s="26"/>
      <c r="E11" s="108">
        <v>75918</v>
      </c>
      <c r="F11" s="108">
        <v>50391</v>
      </c>
      <c r="G11" s="108">
        <v>28396</v>
      </c>
      <c r="H11" s="125">
        <v>154705</v>
      </c>
      <c r="I11" s="41"/>
    </row>
    <row r="12" spans="1:9" x14ac:dyDescent="0.25">
      <c r="A12" s="24">
        <v>2004</v>
      </c>
      <c r="B12" s="24"/>
      <c r="C12" s="31">
        <v>258096</v>
      </c>
      <c r="D12" s="26"/>
      <c r="E12" s="108">
        <v>72398</v>
      </c>
      <c r="F12" s="108">
        <v>50342</v>
      </c>
      <c r="G12" s="108">
        <v>28787</v>
      </c>
      <c r="H12" s="125">
        <v>151527</v>
      </c>
      <c r="I12" s="41"/>
    </row>
    <row r="13" spans="1:9" x14ac:dyDescent="0.25">
      <c r="A13" s="24">
        <v>2005</v>
      </c>
      <c r="B13" s="24"/>
      <c r="C13" s="31">
        <v>275138</v>
      </c>
      <c r="D13" s="26"/>
      <c r="E13" s="108">
        <v>74527</v>
      </c>
      <c r="F13" s="108">
        <v>50704</v>
      </c>
      <c r="G13" s="108">
        <v>28097</v>
      </c>
      <c r="H13" s="125">
        <v>153328</v>
      </c>
      <c r="I13" s="41"/>
    </row>
    <row r="14" spans="1:9" x14ac:dyDescent="0.25">
      <c r="A14" s="24">
        <v>2006</v>
      </c>
      <c r="B14" s="24"/>
      <c r="C14" s="31">
        <v>292115</v>
      </c>
      <c r="D14" s="26"/>
      <c r="E14" s="108">
        <v>76821</v>
      </c>
      <c r="F14" s="108">
        <v>50723</v>
      </c>
      <c r="G14" s="108">
        <v>27605</v>
      </c>
      <c r="H14" s="125">
        <v>155149</v>
      </c>
      <c r="I14" s="41"/>
    </row>
    <row r="15" spans="1:9" x14ac:dyDescent="0.25">
      <c r="A15" s="24">
        <v>2007</v>
      </c>
      <c r="B15" s="24"/>
      <c r="C15" s="31">
        <v>338616</v>
      </c>
      <c r="D15" s="26"/>
      <c r="E15" s="108">
        <v>96417</v>
      </c>
      <c r="F15" s="108">
        <v>50970</v>
      </c>
      <c r="G15" s="108">
        <v>26364</v>
      </c>
      <c r="H15" s="125">
        <v>173751</v>
      </c>
      <c r="I15" s="41"/>
    </row>
    <row r="16" spans="1:9" x14ac:dyDescent="0.25">
      <c r="A16" s="24">
        <v>2008</v>
      </c>
      <c r="B16" s="24"/>
      <c r="C16" s="31">
        <v>298796</v>
      </c>
      <c r="D16" s="26"/>
      <c r="E16" s="108">
        <v>83928</v>
      </c>
      <c r="F16" s="108">
        <v>53255</v>
      </c>
      <c r="G16" s="108">
        <v>26722</v>
      </c>
      <c r="H16" s="125">
        <v>163905</v>
      </c>
      <c r="I16" s="41"/>
    </row>
    <row r="17" spans="1:10" x14ac:dyDescent="0.25">
      <c r="A17" s="24">
        <v>2009</v>
      </c>
      <c r="B17" s="24"/>
      <c r="C17" s="26">
        <v>315963</v>
      </c>
      <c r="D17" s="26"/>
      <c r="E17" s="108">
        <v>93073</v>
      </c>
      <c r="F17" s="108">
        <v>61415</v>
      </c>
      <c r="G17" s="108">
        <v>25495</v>
      </c>
      <c r="H17" s="125">
        <v>179983</v>
      </c>
      <c r="I17" s="41"/>
    </row>
    <row r="18" spans="1:10" x14ac:dyDescent="0.25">
      <c r="A18" s="24">
        <v>2010</v>
      </c>
      <c r="B18" s="24"/>
      <c r="C18" s="26">
        <v>290889</v>
      </c>
      <c r="D18" s="26"/>
      <c r="E18" s="108">
        <v>79924</v>
      </c>
      <c r="F18" s="108">
        <v>65665</v>
      </c>
      <c r="G18" s="108">
        <v>23104</v>
      </c>
      <c r="H18" s="125">
        <v>168693</v>
      </c>
      <c r="I18" s="41"/>
    </row>
    <row r="19" spans="1:10" x14ac:dyDescent="0.25">
      <c r="A19" s="24">
        <v>2011</v>
      </c>
      <c r="B19" s="24"/>
      <c r="C19" s="26">
        <v>275918</v>
      </c>
      <c r="D19" s="26"/>
      <c r="E19" s="108">
        <v>79114</v>
      </c>
      <c r="F19" s="108">
        <v>68542</v>
      </c>
      <c r="G19" s="108">
        <v>22959</v>
      </c>
      <c r="H19" s="125">
        <v>170615</v>
      </c>
      <c r="I19" s="41"/>
    </row>
    <row r="20" spans="1:10" x14ac:dyDescent="0.25">
      <c r="A20" s="24">
        <v>2012</v>
      </c>
      <c r="B20" s="24"/>
      <c r="C20" s="26">
        <v>259585</v>
      </c>
      <c r="D20" s="26"/>
      <c r="E20" s="108">
        <v>61771</v>
      </c>
      <c r="F20" s="108">
        <v>67629</v>
      </c>
      <c r="G20" s="108">
        <v>21720</v>
      </c>
      <c r="H20" s="125">
        <v>151120</v>
      </c>
      <c r="I20" s="41"/>
    </row>
    <row r="21" spans="1:10" x14ac:dyDescent="0.25">
      <c r="A21" s="53">
        <v>2013</v>
      </c>
      <c r="B21" s="24"/>
      <c r="C21" s="26">
        <v>262872</v>
      </c>
      <c r="D21" s="26"/>
      <c r="E21" s="108">
        <v>62907</v>
      </c>
      <c r="F21" s="108">
        <v>66957</v>
      </c>
      <c r="G21" s="108">
        <v>19773</v>
      </c>
      <c r="H21" s="125">
        <v>149637</v>
      </c>
      <c r="I21" s="41"/>
    </row>
    <row r="22" spans="1:10" x14ac:dyDescent="0.25">
      <c r="A22" s="53" t="s">
        <v>40</v>
      </c>
      <c r="B22" s="24"/>
      <c r="C22" s="26">
        <v>264701</v>
      </c>
      <c r="D22" s="26">
        <v>0</v>
      </c>
      <c r="E22" s="108">
        <v>69324</v>
      </c>
      <c r="F22" s="108">
        <v>56679</v>
      </c>
      <c r="G22" s="108">
        <v>17526</v>
      </c>
      <c r="H22" s="125">
        <v>143529</v>
      </c>
      <c r="I22" s="41"/>
    </row>
    <row r="23" spans="1:10" x14ac:dyDescent="0.25">
      <c r="A23" s="53" t="s">
        <v>65</v>
      </c>
      <c r="B23" s="24"/>
      <c r="C23" s="26">
        <v>264545</v>
      </c>
      <c r="D23" s="26"/>
      <c r="E23" s="108">
        <v>72524</v>
      </c>
      <c r="F23" s="108">
        <v>62190</v>
      </c>
      <c r="G23" s="108">
        <v>16546</v>
      </c>
      <c r="H23" s="125">
        <v>151260</v>
      </c>
      <c r="I23" s="41"/>
    </row>
    <row r="24" spans="1:10" x14ac:dyDescent="0.25">
      <c r="A24" s="124" t="s">
        <v>95</v>
      </c>
      <c r="B24" s="130"/>
      <c r="C24" s="26">
        <v>284315</v>
      </c>
      <c r="D24" s="26">
        <v>0</v>
      </c>
      <c r="E24" s="26">
        <v>74789</v>
      </c>
      <c r="F24" s="26">
        <v>68055</v>
      </c>
      <c r="G24" s="26">
        <v>14296</v>
      </c>
      <c r="H24" s="46">
        <v>157140</v>
      </c>
      <c r="I24" s="41"/>
    </row>
    <row r="25" spans="1:10" x14ac:dyDescent="0.25">
      <c r="A25" s="53">
        <v>2017</v>
      </c>
      <c r="B25" s="245"/>
      <c r="C25" s="26">
        <v>297936</v>
      </c>
      <c r="D25" s="26">
        <v>0</v>
      </c>
      <c r="E25" s="26">
        <v>87388</v>
      </c>
      <c r="F25" s="26">
        <v>64636</v>
      </c>
      <c r="G25" s="26">
        <v>13197</v>
      </c>
      <c r="H25" s="46">
        <v>165221</v>
      </c>
      <c r="I25" s="41"/>
    </row>
    <row r="26" spans="1:10" x14ac:dyDescent="0.25">
      <c r="A26" s="53">
        <v>2018</v>
      </c>
      <c r="B26" s="292"/>
      <c r="C26" s="108">
        <v>298055</v>
      </c>
      <c r="D26" s="108">
        <v>0</v>
      </c>
      <c r="E26" s="108">
        <v>91861</v>
      </c>
      <c r="F26" s="108">
        <v>70477</v>
      </c>
      <c r="G26" s="108">
        <v>13550</v>
      </c>
      <c r="H26" s="125">
        <v>175888</v>
      </c>
      <c r="I26" s="41"/>
    </row>
    <row r="27" spans="1:10" x14ac:dyDescent="0.25">
      <c r="A27" s="124"/>
      <c r="B27" s="123"/>
      <c r="C27" s="26"/>
      <c r="D27" s="26"/>
      <c r="E27" s="26"/>
      <c r="F27" s="26"/>
      <c r="G27" s="26"/>
      <c r="H27" s="26"/>
      <c r="I27" s="41"/>
      <c r="J27" s="41"/>
    </row>
    <row r="28" spans="1:10" x14ac:dyDescent="0.25">
      <c r="A28" s="24">
        <v>2009</v>
      </c>
      <c r="B28" s="24" t="s">
        <v>17</v>
      </c>
      <c r="C28" s="28">
        <v>77365</v>
      </c>
      <c r="D28" s="46"/>
      <c r="E28" s="100">
        <v>21927</v>
      </c>
      <c r="F28" s="100">
        <v>14240</v>
      </c>
      <c r="G28" s="100">
        <v>6928</v>
      </c>
      <c r="H28" s="125">
        <v>43095</v>
      </c>
      <c r="I28" s="41"/>
    </row>
    <row r="29" spans="1:10" ht="15.6" x14ac:dyDescent="0.25">
      <c r="A29" s="24"/>
      <c r="B29" s="24" t="s">
        <v>18</v>
      </c>
      <c r="C29" s="28">
        <v>78822</v>
      </c>
      <c r="D29" s="68"/>
      <c r="E29" s="100">
        <v>23094</v>
      </c>
      <c r="F29" s="100">
        <v>14573</v>
      </c>
      <c r="G29" s="100">
        <v>6258</v>
      </c>
      <c r="H29" s="125">
        <v>43925</v>
      </c>
      <c r="I29" s="41"/>
    </row>
    <row r="30" spans="1:10" x14ac:dyDescent="0.25">
      <c r="A30" s="24"/>
      <c r="B30" s="24" t="s">
        <v>19</v>
      </c>
      <c r="C30" s="28">
        <v>82666</v>
      </c>
      <c r="D30" s="46"/>
      <c r="E30" s="100">
        <v>25551</v>
      </c>
      <c r="F30" s="100">
        <v>16763</v>
      </c>
      <c r="G30" s="100">
        <v>6487</v>
      </c>
      <c r="H30" s="125">
        <v>48801</v>
      </c>
      <c r="I30" s="41"/>
    </row>
    <row r="31" spans="1:10" x14ac:dyDescent="0.25">
      <c r="A31" s="24"/>
      <c r="B31" s="24" t="s">
        <v>22</v>
      </c>
      <c r="C31" s="28">
        <v>77110</v>
      </c>
      <c r="D31" s="46"/>
      <c r="E31" s="100">
        <v>22501</v>
      </c>
      <c r="F31" s="100">
        <v>15839</v>
      </c>
      <c r="G31" s="100">
        <v>5822</v>
      </c>
      <c r="H31" s="125">
        <v>44162</v>
      </c>
      <c r="I31" s="41"/>
    </row>
    <row r="32" spans="1:10" x14ac:dyDescent="0.25">
      <c r="A32" s="24">
        <v>2010</v>
      </c>
      <c r="B32" s="24" t="s">
        <v>23</v>
      </c>
      <c r="C32" s="28">
        <v>72140</v>
      </c>
      <c r="D32" s="46"/>
      <c r="E32" s="100">
        <v>20036</v>
      </c>
      <c r="F32" s="100">
        <v>16096</v>
      </c>
      <c r="G32" s="100">
        <v>5967</v>
      </c>
      <c r="H32" s="125">
        <v>42099</v>
      </c>
      <c r="I32" s="41"/>
    </row>
    <row r="33" spans="1:95" x14ac:dyDescent="0.25">
      <c r="A33" s="24"/>
      <c r="B33" s="24" t="s">
        <v>18</v>
      </c>
      <c r="C33" s="28">
        <v>71445</v>
      </c>
      <c r="D33" s="46"/>
      <c r="E33" s="100">
        <v>19746</v>
      </c>
      <c r="F33" s="100">
        <v>15342</v>
      </c>
      <c r="G33" s="100">
        <v>5376</v>
      </c>
      <c r="H33" s="125">
        <v>40464</v>
      </c>
      <c r="I33" s="41"/>
    </row>
    <row r="34" spans="1:95" x14ac:dyDescent="0.25">
      <c r="A34" s="48"/>
      <c r="B34" s="24" t="s">
        <v>1</v>
      </c>
      <c r="C34" s="28">
        <v>75433</v>
      </c>
      <c r="D34" s="46"/>
      <c r="E34" s="100">
        <v>20795</v>
      </c>
      <c r="F34" s="100">
        <v>17687</v>
      </c>
      <c r="G34" s="100">
        <v>6325</v>
      </c>
      <c r="H34" s="125">
        <v>44807</v>
      </c>
      <c r="I34" s="41"/>
    </row>
    <row r="35" spans="1:95" x14ac:dyDescent="0.25">
      <c r="A35" s="24"/>
      <c r="B35" s="24" t="s">
        <v>22</v>
      </c>
      <c r="C35" s="28">
        <v>71871</v>
      </c>
      <c r="D35" s="69"/>
      <c r="E35" s="100">
        <v>19347</v>
      </c>
      <c r="F35" s="100">
        <v>16540</v>
      </c>
      <c r="G35" s="100">
        <v>5436</v>
      </c>
      <c r="H35" s="125">
        <v>41323</v>
      </c>
      <c r="I35" s="41"/>
    </row>
    <row r="36" spans="1:95" x14ac:dyDescent="0.25">
      <c r="A36" s="24">
        <v>2011</v>
      </c>
      <c r="B36" s="24" t="s">
        <v>23</v>
      </c>
      <c r="C36" s="28">
        <v>69830</v>
      </c>
      <c r="D36" s="69"/>
      <c r="E36" s="100">
        <v>20467</v>
      </c>
      <c r="F36" s="100">
        <v>17698</v>
      </c>
      <c r="G36" s="100">
        <v>6040</v>
      </c>
      <c r="H36" s="125">
        <v>44205</v>
      </c>
      <c r="I36" s="41"/>
    </row>
    <row r="37" spans="1:95" x14ac:dyDescent="0.25">
      <c r="A37" s="24"/>
      <c r="B37" s="24" t="s">
        <v>21</v>
      </c>
      <c r="C37" s="28">
        <v>67292</v>
      </c>
      <c r="D37" s="69"/>
      <c r="E37" s="100">
        <v>19206</v>
      </c>
      <c r="F37" s="100">
        <v>15525</v>
      </c>
      <c r="G37" s="100">
        <v>5426</v>
      </c>
      <c r="H37" s="125">
        <v>40157</v>
      </c>
      <c r="I37" s="41"/>
    </row>
    <row r="38" spans="1:95" x14ac:dyDescent="0.25">
      <c r="A38" s="24"/>
      <c r="B38" s="24" t="s">
        <v>1</v>
      </c>
      <c r="C38" s="28">
        <v>72513</v>
      </c>
      <c r="D38" s="69"/>
      <c r="E38" s="100">
        <v>21054</v>
      </c>
      <c r="F38" s="100">
        <v>17545</v>
      </c>
      <c r="G38" s="100">
        <v>5784</v>
      </c>
      <c r="H38" s="125">
        <v>44383</v>
      </c>
      <c r="I38" s="41"/>
    </row>
    <row r="39" spans="1:95" x14ac:dyDescent="0.25">
      <c r="A39" s="24"/>
      <c r="B39" s="24" t="s">
        <v>22</v>
      </c>
      <c r="C39" s="28">
        <v>66283</v>
      </c>
      <c r="D39" s="69"/>
      <c r="E39" s="100">
        <v>18387</v>
      </c>
      <c r="F39" s="100">
        <v>17774</v>
      </c>
      <c r="G39" s="100">
        <v>5709</v>
      </c>
      <c r="H39" s="125">
        <v>41870</v>
      </c>
      <c r="I39" s="41"/>
    </row>
    <row r="40" spans="1:95" x14ac:dyDescent="0.25">
      <c r="A40" s="24">
        <v>2012</v>
      </c>
      <c r="B40" s="24" t="s">
        <v>17</v>
      </c>
      <c r="C40" s="28">
        <v>66616</v>
      </c>
      <c r="D40" s="69"/>
      <c r="E40" s="100">
        <v>18253</v>
      </c>
      <c r="F40" s="100">
        <v>18090</v>
      </c>
      <c r="G40" s="100">
        <v>6112</v>
      </c>
      <c r="H40" s="125">
        <v>42455</v>
      </c>
      <c r="I40" s="41"/>
    </row>
    <row r="41" spans="1:95" x14ac:dyDescent="0.25">
      <c r="A41" s="24"/>
      <c r="B41" s="24" t="s">
        <v>18</v>
      </c>
      <c r="C41" s="28">
        <v>65220</v>
      </c>
      <c r="D41" s="69"/>
      <c r="E41" s="100">
        <v>14910</v>
      </c>
      <c r="F41" s="100">
        <v>15974</v>
      </c>
      <c r="G41" s="100">
        <v>5188</v>
      </c>
      <c r="H41" s="125">
        <v>36072</v>
      </c>
      <c r="I41" s="41"/>
    </row>
    <row r="42" spans="1:95" x14ac:dyDescent="0.25">
      <c r="A42" s="24"/>
      <c r="B42" s="24" t="s">
        <v>19</v>
      </c>
      <c r="C42" s="28">
        <v>61430</v>
      </c>
      <c r="D42" s="69"/>
      <c r="E42" s="100">
        <v>13565</v>
      </c>
      <c r="F42" s="100">
        <v>15556</v>
      </c>
      <c r="G42" s="100">
        <v>5148</v>
      </c>
      <c r="H42" s="125">
        <v>34269</v>
      </c>
      <c r="I42" s="41"/>
    </row>
    <row r="43" spans="1:95" x14ac:dyDescent="0.25">
      <c r="A43" s="24"/>
      <c r="B43" s="24" t="s">
        <v>20</v>
      </c>
      <c r="C43" s="28">
        <v>66319</v>
      </c>
      <c r="D43" s="69"/>
      <c r="E43" s="100">
        <v>15043</v>
      </c>
      <c r="F43" s="100">
        <v>18009</v>
      </c>
      <c r="G43" s="100">
        <v>5272</v>
      </c>
      <c r="H43" s="125">
        <v>38324</v>
      </c>
      <c r="I43" s="41"/>
    </row>
    <row r="44" spans="1:95" x14ac:dyDescent="0.25">
      <c r="A44" s="24">
        <v>2013</v>
      </c>
      <c r="B44" s="24" t="s">
        <v>17</v>
      </c>
      <c r="C44" s="28">
        <v>63159</v>
      </c>
      <c r="D44" s="69"/>
      <c r="E44" s="100">
        <v>15652</v>
      </c>
      <c r="F44" s="100">
        <v>18705</v>
      </c>
      <c r="G44" s="100">
        <v>5577</v>
      </c>
      <c r="H44" s="125">
        <v>39934</v>
      </c>
      <c r="I44" s="41"/>
    </row>
    <row r="45" spans="1:95" x14ac:dyDescent="0.25">
      <c r="A45" s="24"/>
      <c r="B45" s="24" t="s">
        <v>18</v>
      </c>
      <c r="C45" s="28">
        <v>67016</v>
      </c>
      <c r="D45" s="69"/>
      <c r="E45" s="100">
        <v>14165</v>
      </c>
      <c r="F45" s="100">
        <v>16385</v>
      </c>
      <c r="G45" s="100">
        <v>4969</v>
      </c>
      <c r="H45" s="125">
        <v>35519</v>
      </c>
      <c r="I45" s="41"/>
    </row>
    <row r="46" spans="1:95" x14ac:dyDescent="0.25">
      <c r="A46" s="24"/>
      <c r="B46" s="24" t="s">
        <v>19</v>
      </c>
      <c r="C46" s="28">
        <v>66952</v>
      </c>
      <c r="D46" s="69"/>
      <c r="E46" s="100">
        <v>16036</v>
      </c>
      <c r="F46" s="100">
        <v>16655</v>
      </c>
      <c r="G46" s="100">
        <v>4716</v>
      </c>
      <c r="H46" s="125">
        <v>37407</v>
      </c>
      <c r="I46" s="41"/>
    </row>
    <row r="47" spans="1:95" x14ac:dyDescent="0.25">
      <c r="A47" s="24"/>
      <c r="B47" s="24" t="s">
        <v>20</v>
      </c>
      <c r="C47" s="28">
        <v>65745</v>
      </c>
      <c r="D47" s="69"/>
      <c r="E47" s="100">
        <v>17054</v>
      </c>
      <c r="F47" s="100">
        <v>15212</v>
      </c>
      <c r="G47" s="100">
        <v>4511</v>
      </c>
      <c r="H47" s="125">
        <v>36777</v>
      </c>
      <c r="I47" s="41"/>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row>
    <row r="48" spans="1:95" x14ac:dyDescent="0.25">
      <c r="A48" s="24">
        <v>2014</v>
      </c>
      <c r="B48" s="24" t="s">
        <v>17</v>
      </c>
      <c r="C48" s="28">
        <v>68420</v>
      </c>
      <c r="D48" s="69"/>
      <c r="E48" s="100">
        <v>18104</v>
      </c>
      <c r="F48" s="100">
        <v>15757</v>
      </c>
      <c r="G48" s="100">
        <v>4697</v>
      </c>
      <c r="H48" s="125">
        <v>38558</v>
      </c>
      <c r="I48" s="41"/>
    </row>
    <row r="49" spans="1:10" x14ac:dyDescent="0.25">
      <c r="A49" s="24"/>
      <c r="B49" s="24" t="s">
        <v>18</v>
      </c>
      <c r="C49" s="28">
        <v>63084</v>
      </c>
      <c r="D49" s="69"/>
      <c r="E49" s="100">
        <v>16443</v>
      </c>
      <c r="F49" s="100">
        <v>13352</v>
      </c>
      <c r="G49" s="100">
        <v>4242</v>
      </c>
      <c r="H49" s="125">
        <v>34037</v>
      </c>
      <c r="I49" s="41"/>
    </row>
    <row r="50" spans="1:10" x14ac:dyDescent="0.25">
      <c r="A50" s="24"/>
      <c r="B50" s="24" t="s">
        <v>19</v>
      </c>
      <c r="C50" s="28">
        <v>65852</v>
      </c>
      <c r="D50" s="69"/>
      <c r="E50" s="100">
        <v>17607</v>
      </c>
      <c r="F50" s="100">
        <v>13796</v>
      </c>
      <c r="G50" s="100">
        <v>4446</v>
      </c>
      <c r="H50" s="125">
        <v>35849</v>
      </c>
      <c r="I50" s="41"/>
    </row>
    <row r="51" spans="1:10" x14ac:dyDescent="0.25">
      <c r="A51" s="24"/>
      <c r="B51" s="24" t="s">
        <v>20</v>
      </c>
      <c r="C51" s="28">
        <v>67345</v>
      </c>
      <c r="D51" s="69"/>
      <c r="E51" s="100">
        <v>17170</v>
      </c>
      <c r="F51" s="100">
        <v>13774</v>
      </c>
      <c r="G51" s="100">
        <v>4141</v>
      </c>
      <c r="H51" s="125">
        <v>35085</v>
      </c>
      <c r="I51" s="41"/>
    </row>
    <row r="52" spans="1:10" x14ac:dyDescent="0.25">
      <c r="A52" s="24">
        <v>2015</v>
      </c>
      <c r="B52" s="24" t="s">
        <v>17</v>
      </c>
      <c r="C52" s="28">
        <v>65690</v>
      </c>
      <c r="D52" s="69"/>
      <c r="E52" s="86">
        <v>18661</v>
      </c>
      <c r="F52" s="86">
        <v>15778</v>
      </c>
      <c r="G52" s="86">
        <v>4494</v>
      </c>
      <c r="H52" s="125">
        <v>38933</v>
      </c>
      <c r="I52" s="41"/>
    </row>
    <row r="53" spans="1:10" x14ac:dyDescent="0.25">
      <c r="A53" s="24"/>
      <c r="B53" s="24" t="s">
        <v>21</v>
      </c>
      <c r="C53" s="28">
        <v>65542</v>
      </c>
      <c r="D53" s="69"/>
      <c r="E53" s="86">
        <v>17423</v>
      </c>
      <c r="F53" s="86">
        <v>14192</v>
      </c>
      <c r="G53" s="86">
        <v>4126</v>
      </c>
      <c r="H53" s="125">
        <v>35741</v>
      </c>
      <c r="I53" s="41"/>
    </row>
    <row r="54" spans="1:10" x14ac:dyDescent="0.25">
      <c r="A54" s="24"/>
      <c r="B54" s="24" t="s">
        <v>19</v>
      </c>
      <c r="C54" s="28">
        <v>66651</v>
      </c>
      <c r="D54" s="69"/>
      <c r="E54" s="86">
        <v>18692</v>
      </c>
      <c r="F54" s="86">
        <v>15905</v>
      </c>
      <c r="G54" s="86">
        <v>4195</v>
      </c>
      <c r="H54" s="125">
        <v>38792</v>
      </c>
      <c r="I54" s="41"/>
    </row>
    <row r="55" spans="1:10" x14ac:dyDescent="0.25">
      <c r="A55" s="98"/>
      <c r="B55" s="98" t="s">
        <v>22</v>
      </c>
      <c r="C55" s="99">
        <v>66662</v>
      </c>
      <c r="D55" s="105"/>
      <c r="E55" s="86">
        <v>17748</v>
      </c>
      <c r="F55" s="86">
        <v>16315</v>
      </c>
      <c r="G55" s="86">
        <v>3731</v>
      </c>
      <c r="H55" s="125">
        <v>37794</v>
      </c>
      <c r="I55" s="41"/>
    </row>
    <row r="56" spans="1:10" x14ac:dyDescent="0.25">
      <c r="A56" s="98">
        <v>2016</v>
      </c>
      <c r="B56" s="98" t="s">
        <v>17</v>
      </c>
      <c r="C56" s="28">
        <v>70624</v>
      </c>
      <c r="D56" s="105"/>
      <c r="E56" s="100">
        <v>17586</v>
      </c>
      <c r="F56" s="100">
        <v>17514</v>
      </c>
      <c r="G56" s="100">
        <v>3836</v>
      </c>
      <c r="H56" s="125">
        <v>38936</v>
      </c>
      <c r="I56" s="41"/>
    </row>
    <row r="57" spans="1:10" x14ac:dyDescent="0.25">
      <c r="A57" s="98"/>
      <c r="B57" s="98" t="s">
        <v>21</v>
      </c>
      <c r="C57" s="28">
        <v>70752</v>
      </c>
      <c r="D57" s="105"/>
      <c r="E57" s="100">
        <v>18097</v>
      </c>
      <c r="F57" s="100">
        <v>17586</v>
      </c>
      <c r="G57" s="100">
        <v>3673</v>
      </c>
      <c r="H57" s="125">
        <v>39356</v>
      </c>
      <c r="I57" s="41"/>
    </row>
    <row r="58" spans="1:10" s="29" customFormat="1" ht="13.5" customHeight="1" x14ac:dyDescent="0.25">
      <c r="A58" s="98"/>
      <c r="B58" s="98" t="s">
        <v>19</v>
      </c>
      <c r="C58" s="156">
        <v>72322</v>
      </c>
      <c r="D58" s="69"/>
      <c r="E58" s="23">
        <v>19443</v>
      </c>
      <c r="F58" s="23">
        <v>17237</v>
      </c>
      <c r="G58" s="23">
        <v>3521</v>
      </c>
      <c r="H58" s="46">
        <v>40201</v>
      </c>
      <c r="I58" s="41"/>
      <c r="J58" s="40"/>
    </row>
    <row r="59" spans="1:10" s="29" customFormat="1" ht="13.5" customHeight="1" x14ac:dyDescent="0.25">
      <c r="A59" s="130"/>
      <c r="B59" s="130" t="s">
        <v>20</v>
      </c>
      <c r="C59" s="156">
        <v>70630</v>
      </c>
      <c r="D59" s="69"/>
      <c r="E59" s="23">
        <v>19663</v>
      </c>
      <c r="F59" s="23">
        <v>15718</v>
      </c>
      <c r="G59" s="23">
        <v>3266</v>
      </c>
      <c r="H59" s="46">
        <v>38647</v>
      </c>
      <c r="I59" s="41"/>
      <c r="J59" s="40"/>
    </row>
    <row r="60" spans="1:10" s="29" customFormat="1" ht="13.5" customHeight="1" x14ac:dyDescent="0.25">
      <c r="A60" s="147">
        <v>2017</v>
      </c>
      <c r="B60" s="147" t="s">
        <v>17</v>
      </c>
      <c r="C60" s="294">
        <v>75233</v>
      </c>
      <c r="D60" s="105"/>
      <c r="E60" s="290">
        <v>20935</v>
      </c>
      <c r="F60" s="290">
        <v>16920</v>
      </c>
      <c r="G60" s="290">
        <v>3534</v>
      </c>
      <c r="H60" s="296">
        <v>41389</v>
      </c>
      <c r="I60" s="41"/>
      <c r="J60" s="40"/>
    </row>
    <row r="61" spans="1:10" s="150" customFormat="1" ht="13.5" customHeight="1" x14ac:dyDescent="0.25">
      <c r="A61" s="149"/>
      <c r="B61" s="149" t="s">
        <v>18</v>
      </c>
      <c r="C61" s="294">
        <v>73711</v>
      </c>
      <c r="D61" s="105"/>
      <c r="E61" s="100">
        <v>21248</v>
      </c>
      <c r="F61" s="100">
        <v>14095</v>
      </c>
      <c r="G61" s="100">
        <v>3155</v>
      </c>
      <c r="H61" s="125">
        <v>38498</v>
      </c>
      <c r="I61" s="41"/>
      <c r="J61" s="40"/>
    </row>
    <row r="62" spans="1:10" s="150" customFormat="1" ht="13.5" customHeight="1" x14ac:dyDescent="0.25">
      <c r="A62" s="149"/>
      <c r="B62" s="149" t="s">
        <v>19</v>
      </c>
      <c r="C62" s="294">
        <v>74895</v>
      </c>
      <c r="D62" s="105"/>
      <c r="E62" s="100">
        <v>21687</v>
      </c>
      <c r="F62" s="100">
        <v>15848</v>
      </c>
      <c r="G62" s="100">
        <v>3245</v>
      </c>
      <c r="H62" s="125">
        <v>40780</v>
      </c>
      <c r="I62" s="41"/>
      <c r="J62" s="40"/>
    </row>
    <row r="63" spans="1:10" s="150" customFormat="1" ht="13.5" customHeight="1" x14ac:dyDescent="0.25">
      <c r="A63" s="248"/>
      <c r="B63" s="248" t="s">
        <v>20</v>
      </c>
      <c r="C63" s="294">
        <v>74097</v>
      </c>
      <c r="D63" s="105"/>
      <c r="E63" s="100">
        <v>23518</v>
      </c>
      <c r="F63" s="100">
        <v>17773</v>
      </c>
      <c r="G63" s="100">
        <v>3263</v>
      </c>
      <c r="H63" s="125">
        <v>44554</v>
      </c>
      <c r="I63" s="41"/>
      <c r="J63" s="40"/>
    </row>
    <row r="64" spans="1:10" s="150" customFormat="1" ht="13.5" customHeight="1" x14ac:dyDescent="0.25">
      <c r="A64" s="257">
        <v>2018</v>
      </c>
      <c r="B64" s="257" t="s">
        <v>17</v>
      </c>
      <c r="C64" s="294">
        <v>73890</v>
      </c>
      <c r="D64" s="105"/>
      <c r="E64" s="100">
        <v>24204</v>
      </c>
      <c r="F64" s="100">
        <v>20087</v>
      </c>
      <c r="G64" s="100">
        <v>3608</v>
      </c>
      <c r="H64" s="125">
        <v>47899</v>
      </c>
      <c r="J64" s="40"/>
    </row>
    <row r="65" spans="1:10" s="150" customFormat="1" ht="13.5" customHeight="1" x14ac:dyDescent="0.25">
      <c r="A65" s="288"/>
      <c r="B65" s="288" t="s">
        <v>21</v>
      </c>
      <c r="C65" s="294">
        <v>73034</v>
      </c>
      <c r="D65" s="105"/>
      <c r="E65" s="100">
        <v>21372</v>
      </c>
      <c r="F65" s="100">
        <v>17951</v>
      </c>
      <c r="G65" s="100">
        <v>3554</v>
      </c>
      <c r="H65" s="125">
        <v>42877</v>
      </c>
      <c r="J65" s="40"/>
    </row>
    <row r="66" spans="1:10" s="150" customFormat="1" ht="13.5" customHeight="1" x14ac:dyDescent="0.25">
      <c r="A66" s="292"/>
      <c r="B66" s="292" t="s">
        <v>1</v>
      </c>
      <c r="C66" s="294">
        <v>74149</v>
      </c>
      <c r="D66" s="105"/>
      <c r="E66" s="100">
        <v>24028</v>
      </c>
      <c r="F66" s="100">
        <v>16768</v>
      </c>
      <c r="G66" s="100">
        <v>3281</v>
      </c>
      <c r="H66" s="125">
        <v>44077</v>
      </c>
      <c r="J66" s="40"/>
    </row>
    <row r="67" spans="1:10" s="150" customFormat="1" ht="13.5" customHeight="1" x14ac:dyDescent="0.25">
      <c r="A67" s="311"/>
      <c r="B67" s="311" t="s">
        <v>22</v>
      </c>
      <c r="C67" s="294">
        <v>76982</v>
      </c>
      <c r="D67" s="105"/>
      <c r="E67" s="100">
        <v>22257</v>
      </c>
      <c r="F67" s="100">
        <v>15671</v>
      </c>
      <c r="G67" s="100">
        <v>3107</v>
      </c>
      <c r="H67" s="125">
        <v>41035</v>
      </c>
      <c r="J67" s="40"/>
    </row>
    <row r="68" spans="1:10" s="150" customFormat="1" ht="13.5" customHeight="1" x14ac:dyDescent="0.25">
      <c r="A68" s="311">
        <v>2019</v>
      </c>
      <c r="B68" s="311" t="s">
        <v>17</v>
      </c>
      <c r="C68" s="294">
        <v>73218</v>
      </c>
      <c r="D68" s="105"/>
      <c r="E68" s="100">
        <v>27922</v>
      </c>
      <c r="F68" s="100">
        <v>17682</v>
      </c>
      <c r="G68" s="100">
        <v>3440</v>
      </c>
      <c r="H68" s="125">
        <v>49044</v>
      </c>
      <c r="J68" s="40"/>
    </row>
    <row r="69" spans="1:10" s="150" customFormat="1" ht="13.5" customHeight="1" x14ac:dyDescent="0.25">
      <c r="A69" s="520"/>
      <c r="B69" s="520" t="s">
        <v>217</v>
      </c>
      <c r="C69" s="294">
        <v>74475</v>
      </c>
      <c r="D69" s="105"/>
      <c r="E69" s="100">
        <v>25396</v>
      </c>
      <c r="F69" s="100">
        <v>14980</v>
      </c>
      <c r="G69" s="100">
        <v>3165</v>
      </c>
      <c r="H69" s="125">
        <v>43541</v>
      </c>
      <c r="J69" s="40"/>
    </row>
    <row r="70" spans="1:10" s="150" customFormat="1" ht="13.5" customHeight="1" thickBot="1" x14ac:dyDescent="0.3">
      <c r="A70" s="319"/>
      <c r="B70" s="319" t="s">
        <v>218</v>
      </c>
      <c r="C70" s="320">
        <v>80000</v>
      </c>
      <c r="D70" s="321"/>
      <c r="E70" s="322">
        <v>31201</v>
      </c>
      <c r="F70" s="322">
        <v>15870</v>
      </c>
      <c r="G70" s="322">
        <v>3211</v>
      </c>
      <c r="H70" s="323">
        <v>50282</v>
      </c>
      <c r="J70" s="40"/>
    </row>
    <row r="71" spans="1:10" ht="13.8" thickTop="1" x14ac:dyDescent="0.25">
      <c r="A71" s="149"/>
      <c r="B71" s="149"/>
      <c r="C71" s="99"/>
      <c r="D71" s="105"/>
      <c r="E71" s="100"/>
      <c r="F71" s="100"/>
      <c r="G71" s="100"/>
      <c r="H71" s="125"/>
      <c r="I71" s="88"/>
    </row>
    <row r="72" spans="1:10" ht="13.8" x14ac:dyDescent="0.25">
      <c r="A72" s="185" t="s">
        <v>206</v>
      </c>
      <c r="B72" s="11"/>
      <c r="C72" s="270"/>
      <c r="D72" s="270"/>
      <c r="E72" s="271"/>
      <c r="F72" s="271"/>
      <c r="G72" s="271"/>
      <c r="H72" s="271"/>
      <c r="I72" s="84"/>
    </row>
    <row r="73" spans="1:10" ht="13.8" x14ac:dyDescent="0.25">
      <c r="A73" s="32"/>
      <c r="B73" s="272"/>
      <c r="C73" s="273"/>
      <c r="D73" s="273"/>
      <c r="E73" s="273"/>
      <c r="F73" s="273"/>
      <c r="G73" s="273"/>
      <c r="H73" s="273"/>
      <c r="I73" s="61"/>
    </row>
    <row r="74" spans="1:10" ht="16.8" customHeight="1" x14ac:dyDescent="0.25">
      <c r="A74" s="185" t="s">
        <v>24</v>
      </c>
      <c r="B74" s="272"/>
      <c r="C74" s="274"/>
      <c r="D74" s="275"/>
      <c r="E74" s="276"/>
      <c r="F74" s="277"/>
      <c r="G74" s="277"/>
      <c r="H74" s="274"/>
      <c r="I74" s="70"/>
    </row>
    <row r="75" spans="1:10" ht="45" customHeight="1" x14ac:dyDescent="0.25">
      <c r="A75" s="544" t="s">
        <v>76</v>
      </c>
      <c r="B75" s="544"/>
      <c r="C75" s="544"/>
      <c r="D75" s="544"/>
      <c r="E75" s="544"/>
      <c r="F75" s="544"/>
      <c r="G75" s="544"/>
      <c r="H75" s="544"/>
      <c r="I75" s="544"/>
      <c r="J75" s="544"/>
    </row>
    <row r="76" spans="1:10" ht="18" customHeight="1" x14ac:dyDescent="0.25">
      <c r="A76" s="32" t="s">
        <v>77</v>
      </c>
      <c r="B76" s="32"/>
      <c r="C76" s="32"/>
      <c r="D76" s="32"/>
      <c r="E76" s="32"/>
      <c r="F76" s="32"/>
      <c r="G76" s="32"/>
      <c r="H76" s="32"/>
      <c r="I76" s="70"/>
    </row>
    <row r="77" spans="1:10" ht="60.6" customHeight="1" x14ac:dyDescent="0.25">
      <c r="A77" s="544" t="s">
        <v>94</v>
      </c>
      <c r="B77" s="544"/>
      <c r="C77" s="544"/>
      <c r="D77" s="544"/>
      <c r="E77" s="544"/>
      <c r="F77" s="544"/>
      <c r="G77" s="544"/>
      <c r="H77" s="544"/>
      <c r="I77" s="544"/>
      <c r="J77" s="544"/>
    </row>
    <row r="78" spans="1:10" x14ac:dyDescent="0.25">
      <c r="A78" s="555"/>
      <c r="B78" s="556"/>
      <c r="C78" s="556"/>
      <c r="D78" s="556"/>
      <c r="E78" s="556"/>
      <c r="F78" s="556"/>
      <c r="G78" s="556"/>
      <c r="H78" s="556"/>
      <c r="I78" s="89"/>
    </row>
    <row r="79" spans="1:10" x14ac:dyDescent="0.25">
      <c r="A79" s="549"/>
      <c r="B79" s="549"/>
      <c r="C79" s="549"/>
      <c r="D79" s="549"/>
      <c r="E79" s="549"/>
      <c r="F79" s="549"/>
      <c r="G79" s="549"/>
      <c r="H79" s="549"/>
    </row>
    <row r="80" spans="1:10" x14ac:dyDescent="0.25">
      <c r="A80" s="268" t="s">
        <v>52</v>
      </c>
      <c r="B80" s="32"/>
      <c r="C80" s="32"/>
      <c r="D80" s="32"/>
      <c r="E80" s="32"/>
      <c r="F80" s="32"/>
      <c r="G80" s="32"/>
      <c r="H80" s="32"/>
    </row>
    <row r="81" spans="1:8" x14ac:dyDescent="0.25">
      <c r="A81" s="269" t="s">
        <v>235</v>
      </c>
      <c r="B81" s="32"/>
      <c r="C81" s="32"/>
      <c r="D81" s="32"/>
      <c r="E81" s="32"/>
      <c r="F81" s="32"/>
      <c r="G81" s="32"/>
      <c r="H81" s="32"/>
    </row>
  </sheetData>
  <mergeCells count="9">
    <mergeCell ref="A2:I3"/>
    <mergeCell ref="A79:H79"/>
    <mergeCell ref="A5:A6"/>
    <mergeCell ref="B5:B6"/>
    <mergeCell ref="C5:C6"/>
    <mergeCell ref="E5:H5"/>
    <mergeCell ref="A78:H78"/>
    <mergeCell ref="A77:J77"/>
    <mergeCell ref="A75:J75"/>
  </mergeCells>
  <conditionalFormatting sqref="C8:C16">
    <cfRule type="expression" dxfId="69" priority="20" stopIfTrue="1">
      <formula>OR(#REF!="",NOT(#REF!=0))</formula>
    </cfRule>
  </conditionalFormatting>
  <conditionalFormatting sqref="C28:C44 C48:C53">
    <cfRule type="expression" dxfId="68" priority="21" stopIfTrue="1">
      <formula>OR(#REF!="",NOT(#REF!=0))</formula>
    </cfRule>
  </conditionalFormatting>
  <conditionalFormatting sqref="C40:C44 C48:C53">
    <cfRule type="expression" dxfId="67" priority="19" stopIfTrue="1">
      <formula>OR(#REF!="",NOT(#REF!=0))</formula>
    </cfRule>
  </conditionalFormatting>
  <conditionalFormatting sqref="C54:C56">
    <cfRule type="expression" dxfId="66" priority="18" stopIfTrue="1">
      <formula>OR(#REF!="",NOT(#REF!=0))</formula>
    </cfRule>
  </conditionalFormatting>
  <conditionalFormatting sqref="C57">
    <cfRule type="expression" dxfId="65" priority="16" stopIfTrue="1">
      <formula>OR(#REF!="",NOT(#REF!=0))</formula>
    </cfRule>
  </conditionalFormatting>
  <conditionalFormatting sqref="C58:C61 C71">
    <cfRule type="expression" dxfId="64" priority="15" stopIfTrue="1">
      <formula>OR(#REF!="",NOT(#REF!=0))</formula>
    </cfRule>
  </conditionalFormatting>
  <conditionalFormatting sqref="C62:C70">
    <cfRule type="expression" dxfId="63" priority="11" stopIfTrue="1">
      <formula>OR(#REF!="",NOT(#REF!=0))</formula>
    </cfRule>
  </conditionalFormatting>
  <conditionalFormatting sqref="A78:J1048576 I76:J76 A1:XFD71 K72:XFD1048576 A72:J74">
    <cfRule type="containsText" dxfId="62" priority="9" operator="containsText" text="TRUE">
      <formula>NOT(ISERROR(SEARCH("TRUE",A1)))</formula>
    </cfRule>
    <cfRule type="containsText" dxfId="61" priority="10" operator="containsText" text="FALSE">
      <formula>NOT(ISERROR(SEARCH("FALSE",A1)))</formula>
    </cfRule>
  </conditionalFormatting>
  <conditionalFormatting sqref="A75">
    <cfRule type="containsText" dxfId="60" priority="3" operator="containsText" text="TRUE">
      <formula>NOT(ISERROR(SEARCH("TRUE",A75)))</formula>
    </cfRule>
    <cfRule type="containsText" dxfId="59" priority="4" operator="containsText" text="FALSE">
      <formula>NOT(ISERROR(SEARCH("FALSE",A75)))</formula>
    </cfRule>
  </conditionalFormatting>
  <conditionalFormatting sqref="A76:H76 A77">
    <cfRule type="containsText" dxfId="58" priority="1" operator="containsText" text="TRUE">
      <formula>NOT(ISERROR(SEARCH("TRUE",A76)))</formula>
    </cfRule>
    <cfRule type="containsText" dxfId="57" priority="2" operator="containsText" text="FALSE">
      <formula>NOT(ISERROR(SEARCH("FALSE",A76)))</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7" orientation="portrait"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O80"/>
  <sheetViews>
    <sheetView showGridLines="0" zoomScale="80" zoomScaleNormal="80" workbookViewId="0">
      <pane ySplit="5" topLeftCell="A57" activePane="bottomLeft" state="frozen"/>
      <selection activeCell="G59" sqref="G59"/>
      <selection pane="bottomLeft" activeCell="A81" sqref="A81"/>
    </sheetView>
  </sheetViews>
  <sheetFormatPr defaultColWidth="9.109375" defaultRowHeight="13.2" x14ac:dyDescent="0.25"/>
  <cols>
    <col min="1" max="1" width="8.88671875" style="32" customWidth="1"/>
    <col min="2" max="2" width="8.33203125" style="32" customWidth="1"/>
    <col min="3" max="3" width="15.44140625" style="32" customWidth="1"/>
    <col min="4" max="4" width="18" style="32" customWidth="1"/>
    <col min="5" max="5" width="16" style="32" customWidth="1"/>
    <col min="6" max="6" width="20.33203125" style="32" customWidth="1"/>
    <col min="7" max="7" width="19.5546875" style="32" customWidth="1"/>
    <col min="8" max="8" width="18.44140625" style="32" customWidth="1"/>
    <col min="9" max="16384" width="9.109375" style="32"/>
  </cols>
  <sheetData>
    <row r="1" spans="1:14" x14ac:dyDescent="0.25">
      <c r="A1" s="38" t="s">
        <v>11</v>
      </c>
      <c r="B1" s="38"/>
      <c r="C1" s="25"/>
      <c r="D1" s="25"/>
      <c r="E1" s="25"/>
      <c r="F1" s="25"/>
      <c r="G1" s="25"/>
      <c r="H1" s="39" t="s">
        <v>28</v>
      </c>
    </row>
    <row r="2" spans="1:14" ht="12.75" customHeight="1" x14ac:dyDescent="0.25">
      <c r="A2" s="539" t="s">
        <v>212</v>
      </c>
      <c r="B2" s="539"/>
      <c r="C2" s="539"/>
      <c r="D2" s="539"/>
      <c r="E2" s="539"/>
      <c r="F2" s="539"/>
      <c r="G2" s="539"/>
      <c r="H2" s="539"/>
    </row>
    <row r="3" spans="1:14" x14ac:dyDescent="0.25">
      <c r="A3" s="49"/>
      <c r="B3" s="49"/>
      <c r="C3" s="25"/>
      <c r="D3" s="25"/>
      <c r="E3" s="25"/>
      <c r="F3" s="25"/>
      <c r="G3" s="25"/>
      <c r="H3" s="25"/>
    </row>
    <row r="4" spans="1:14" x14ac:dyDescent="0.25">
      <c r="A4" s="117"/>
      <c r="B4" s="117"/>
      <c r="C4" s="557" t="s">
        <v>93</v>
      </c>
      <c r="D4" s="558"/>
      <c r="E4" s="559" t="s">
        <v>61</v>
      </c>
      <c r="F4" s="561" t="s">
        <v>81</v>
      </c>
      <c r="G4" s="559" t="s">
        <v>82</v>
      </c>
      <c r="H4" s="559" t="s">
        <v>83</v>
      </c>
    </row>
    <row r="5" spans="1:14" ht="50.25" customHeight="1" x14ac:dyDescent="0.25">
      <c r="A5" s="115" t="s">
        <v>13</v>
      </c>
      <c r="B5" s="115" t="s">
        <v>14</v>
      </c>
      <c r="C5" s="116" t="s">
        <v>60</v>
      </c>
      <c r="D5" s="116" t="s">
        <v>92</v>
      </c>
      <c r="E5" s="560"/>
      <c r="F5" s="562"/>
      <c r="G5" s="562"/>
      <c r="H5" s="562"/>
    </row>
    <row r="6" spans="1:14" s="52" customFormat="1" ht="27" customHeight="1" x14ac:dyDescent="0.25">
      <c r="A6" s="130">
        <v>2000</v>
      </c>
      <c r="B6" s="130"/>
      <c r="C6" s="108" t="s">
        <v>27</v>
      </c>
      <c r="D6" s="108" t="s">
        <v>27</v>
      </c>
      <c r="E6" s="133">
        <v>615761</v>
      </c>
      <c r="F6" s="133">
        <v>51422</v>
      </c>
      <c r="G6" s="133">
        <v>105527</v>
      </c>
      <c r="H6" s="133">
        <v>141603</v>
      </c>
      <c r="I6" s="77"/>
      <c r="K6" s="252"/>
      <c r="L6" s="252"/>
      <c r="M6" s="252"/>
    </row>
    <row r="7" spans="1:14" x14ac:dyDescent="0.25">
      <c r="A7" s="131">
        <v>2001</v>
      </c>
      <c r="B7" s="131"/>
      <c r="C7" s="108" t="s">
        <v>27</v>
      </c>
      <c r="D7" s="108" t="s">
        <v>27</v>
      </c>
      <c r="E7" s="104">
        <v>548480</v>
      </c>
      <c r="F7" s="104">
        <v>51428</v>
      </c>
      <c r="G7" s="104">
        <v>109475</v>
      </c>
      <c r="H7" s="104">
        <v>162657</v>
      </c>
      <c r="I7" s="77"/>
      <c r="J7" s="52"/>
      <c r="K7" s="252"/>
      <c r="L7" s="252"/>
      <c r="M7" s="252"/>
      <c r="N7" s="52"/>
    </row>
    <row r="8" spans="1:14" x14ac:dyDescent="0.25">
      <c r="A8" s="130">
        <v>2002</v>
      </c>
      <c r="B8" s="130"/>
      <c r="C8" s="108" t="s">
        <v>27</v>
      </c>
      <c r="D8" s="108" t="s">
        <v>27</v>
      </c>
      <c r="E8" s="104">
        <v>520231</v>
      </c>
      <c r="F8" s="104">
        <v>50391</v>
      </c>
      <c r="G8" s="104">
        <v>121039</v>
      </c>
      <c r="H8" s="104">
        <v>155569</v>
      </c>
      <c r="I8" s="77"/>
      <c r="J8" s="52"/>
      <c r="K8" s="252"/>
      <c r="L8" s="252"/>
      <c r="M8" s="252"/>
      <c r="N8" s="52"/>
    </row>
    <row r="9" spans="1:14" x14ac:dyDescent="0.25">
      <c r="A9" s="130">
        <v>2003</v>
      </c>
      <c r="B9" s="130"/>
      <c r="C9" s="108" t="s">
        <v>27</v>
      </c>
      <c r="D9" s="108" t="s">
        <v>27</v>
      </c>
      <c r="E9" s="104">
        <v>496250</v>
      </c>
      <c r="F9" s="104">
        <v>45490</v>
      </c>
      <c r="G9" s="104">
        <v>124538</v>
      </c>
      <c r="H9" s="104">
        <v>143356</v>
      </c>
      <c r="I9" s="77"/>
      <c r="J9" s="52"/>
      <c r="K9" s="252"/>
      <c r="L9" s="252"/>
      <c r="M9" s="252"/>
      <c r="N9" s="52"/>
    </row>
    <row r="10" spans="1:14" x14ac:dyDescent="0.25">
      <c r="A10" s="130">
        <v>2004</v>
      </c>
      <c r="B10" s="130"/>
      <c r="C10" s="108" t="s">
        <v>27</v>
      </c>
      <c r="D10" s="108" t="s">
        <v>27</v>
      </c>
      <c r="E10" s="104">
        <v>443690</v>
      </c>
      <c r="F10" s="104">
        <v>44085</v>
      </c>
      <c r="G10" s="104">
        <v>130674</v>
      </c>
      <c r="H10" s="104">
        <v>143674</v>
      </c>
      <c r="I10" s="77"/>
      <c r="J10" s="52"/>
      <c r="K10" s="252"/>
      <c r="L10" s="252"/>
      <c r="M10" s="252"/>
      <c r="N10" s="52"/>
    </row>
    <row r="11" spans="1:14" x14ac:dyDescent="0.25">
      <c r="A11" s="130">
        <v>2005</v>
      </c>
      <c r="B11" s="130"/>
      <c r="C11" s="108" t="s">
        <v>27</v>
      </c>
      <c r="D11" s="108" t="s">
        <v>27</v>
      </c>
      <c r="E11" s="104">
        <v>479051</v>
      </c>
      <c r="F11" s="104">
        <v>49609</v>
      </c>
      <c r="G11" s="104">
        <v>167875</v>
      </c>
      <c r="H11" s="104">
        <v>157307</v>
      </c>
      <c r="I11" s="77"/>
      <c r="J11" s="52"/>
      <c r="K11" s="252"/>
      <c r="L11" s="252"/>
      <c r="M11" s="252"/>
      <c r="N11" s="52"/>
    </row>
    <row r="12" spans="1:14" x14ac:dyDescent="0.25">
      <c r="A12" s="130">
        <v>2006</v>
      </c>
      <c r="B12" s="130"/>
      <c r="C12" s="108" t="s">
        <v>27</v>
      </c>
      <c r="D12" s="108" t="s">
        <v>27</v>
      </c>
      <c r="E12" s="104">
        <v>488931</v>
      </c>
      <c r="F12" s="104">
        <v>57388</v>
      </c>
      <c r="G12" s="104">
        <v>187760</v>
      </c>
      <c r="H12" s="104">
        <v>168234</v>
      </c>
      <c r="I12" s="77"/>
      <c r="J12" s="52"/>
      <c r="K12" s="252"/>
      <c r="L12" s="252"/>
      <c r="M12" s="252"/>
      <c r="N12" s="52"/>
    </row>
    <row r="13" spans="1:14" x14ac:dyDescent="0.25">
      <c r="A13" s="130">
        <v>2007</v>
      </c>
      <c r="B13" s="130"/>
      <c r="C13" s="108" t="s">
        <v>27</v>
      </c>
      <c r="D13" s="108" t="s">
        <v>27</v>
      </c>
      <c r="E13" s="104">
        <v>460305</v>
      </c>
      <c r="F13" s="104">
        <v>58578</v>
      </c>
      <c r="G13" s="104">
        <v>222349</v>
      </c>
      <c r="H13" s="104">
        <v>191699</v>
      </c>
      <c r="I13" s="77"/>
      <c r="J13" s="52"/>
      <c r="K13" s="252"/>
      <c r="L13" s="252"/>
      <c r="M13" s="252"/>
      <c r="N13" s="52"/>
    </row>
    <row r="14" spans="1:14" x14ac:dyDescent="0.25">
      <c r="A14" s="130">
        <v>2008</v>
      </c>
      <c r="B14" s="130"/>
      <c r="C14" s="108" t="s">
        <v>27</v>
      </c>
      <c r="D14" s="108" t="s">
        <v>27</v>
      </c>
      <c r="E14" s="104">
        <v>458022</v>
      </c>
      <c r="F14" s="104">
        <v>70166</v>
      </c>
      <c r="G14" s="104">
        <v>248103</v>
      </c>
      <c r="H14" s="104">
        <v>231278</v>
      </c>
      <c r="I14" s="77"/>
      <c r="J14" s="52"/>
      <c r="K14" s="252"/>
      <c r="L14" s="252"/>
      <c r="M14" s="252"/>
      <c r="N14" s="52"/>
    </row>
    <row r="15" spans="1:14" x14ac:dyDescent="0.25">
      <c r="A15" s="130">
        <v>2009</v>
      </c>
      <c r="B15" s="130"/>
      <c r="C15" s="104">
        <v>982464</v>
      </c>
      <c r="D15" s="104">
        <v>785029</v>
      </c>
      <c r="E15" s="104">
        <v>378834</v>
      </c>
      <c r="F15" s="104">
        <v>62556</v>
      </c>
      <c r="G15" s="104">
        <v>207862</v>
      </c>
      <c r="H15" s="104">
        <v>205082</v>
      </c>
      <c r="I15" s="77"/>
      <c r="J15" s="252"/>
      <c r="K15" s="252"/>
      <c r="L15" s="252"/>
      <c r="M15" s="252"/>
      <c r="N15" s="52"/>
    </row>
    <row r="16" spans="1:14" x14ac:dyDescent="0.25">
      <c r="A16" s="130">
        <v>2010</v>
      </c>
      <c r="B16" s="130"/>
      <c r="C16" s="104">
        <v>794311</v>
      </c>
      <c r="D16" s="104">
        <v>631179</v>
      </c>
      <c r="E16" s="104">
        <v>279307</v>
      </c>
      <c r="F16" s="104">
        <v>53729</v>
      </c>
      <c r="G16" s="104">
        <v>168055</v>
      </c>
      <c r="H16" s="104">
        <v>163023</v>
      </c>
      <c r="I16" s="77"/>
      <c r="J16" s="252"/>
      <c r="K16" s="252"/>
      <c r="L16" s="252"/>
      <c r="M16" s="252"/>
      <c r="N16" s="52"/>
    </row>
    <row r="17" spans="1:14" x14ac:dyDescent="0.25">
      <c r="A17" s="130">
        <v>2011</v>
      </c>
      <c r="B17" s="130"/>
      <c r="C17" s="104">
        <v>748586</v>
      </c>
      <c r="D17" s="104">
        <v>608196</v>
      </c>
      <c r="E17" s="104">
        <v>263547</v>
      </c>
      <c r="F17" s="104">
        <v>59331</v>
      </c>
      <c r="G17" s="104">
        <v>146608</v>
      </c>
      <c r="H17" s="104">
        <v>154026</v>
      </c>
      <c r="I17" s="77"/>
      <c r="J17" s="252"/>
      <c r="K17" s="252"/>
      <c r="L17" s="252"/>
      <c r="M17" s="252"/>
      <c r="N17" s="52"/>
    </row>
    <row r="18" spans="1:14" x14ac:dyDescent="0.25">
      <c r="A18" s="130">
        <v>2012</v>
      </c>
      <c r="B18" s="130"/>
      <c r="C18" s="104">
        <v>663457</v>
      </c>
      <c r="D18" s="104">
        <v>543504</v>
      </c>
      <c r="E18" s="104">
        <v>227943</v>
      </c>
      <c r="F18" s="104">
        <v>55490</v>
      </c>
      <c r="G18" s="104">
        <v>136281</v>
      </c>
      <c r="H18" s="104">
        <v>135965</v>
      </c>
      <c r="I18" s="77"/>
      <c r="J18" s="252"/>
      <c r="K18" s="252"/>
      <c r="L18" s="252"/>
      <c r="M18" s="252"/>
      <c r="N18" s="52"/>
    </row>
    <row r="19" spans="1:14" x14ac:dyDescent="0.25">
      <c r="A19" s="124" t="s">
        <v>39</v>
      </c>
      <c r="B19" s="130"/>
      <c r="C19" s="104">
        <v>667168</v>
      </c>
      <c r="D19" s="104">
        <v>551050</v>
      </c>
      <c r="E19" s="104">
        <v>219807</v>
      </c>
      <c r="F19" s="104">
        <v>54766</v>
      </c>
      <c r="G19" s="104">
        <v>131417</v>
      </c>
      <c r="H19" s="104">
        <v>122554</v>
      </c>
      <c r="I19" s="77"/>
      <c r="J19" s="252"/>
      <c r="K19" s="252"/>
      <c r="L19" s="252"/>
      <c r="M19" s="252"/>
      <c r="N19" s="52"/>
    </row>
    <row r="20" spans="1:14" x14ac:dyDescent="0.25">
      <c r="A20" s="130">
        <v>2014</v>
      </c>
      <c r="B20" s="130"/>
      <c r="C20" s="31">
        <v>831541</v>
      </c>
      <c r="D20" s="31">
        <v>704514</v>
      </c>
      <c r="E20" s="31">
        <v>221835</v>
      </c>
      <c r="F20" s="31">
        <v>55280</v>
      </c>
      <c r="G20" s="104">
        <v>131137</v>
      </c>
      <c r="H20" s="104">
        <v>120754</v>
      </c>
      <c r="I20" s="77"/>
      <c r="J20" s="252"/>
      <c r="K20" s="252"/>
      <c r="L20" s="252"/>
      <c r="M20" s="252"/>
      <c r="N20" s="52"/>
    </row>
    <row r="21" spans="1:14" x14ac:dyDescent="0.25">
      <c r="A21" s="130">
        <v>2015</v>
      </c>
      <c r="B21" s="130"/>
      <c r="C21" s="31">
        <v>867665</v>
      </c>
      <c r="D21" s="31">
        <v>735394</v>
      </c>
      <c r="E21" s="31">
        <v>253196</v>
      </c>
      <c r="F21" s="31">
        <v>49621</v>
      </c>
      <c r="G21" s="104">
        <v>145557</v>
      </c>
      <c r="H21" s="104">
        <v>116591</v>
      </c>
      <c r="I21" s="77"/>
      <c r="J21" s="252"/>
      <c r="K21" s="252"/>
      <c r="L21" s="252"/>
      <c r="M21" s="252"/>
      <c r="N21" s="52"/>
    </row>
    <row r="22" spans="1:14" x14ac:dyDescent="0.25">
      <c r="A22" s="130">
        <v>2016</v>
      </c>
      <c r="B22" s="130"/>
      <c r="C22" s="31">
        <v>1055035</v>
      </c>
      <c r="D22" s="31">
        <v>897858</v>
      </c>
      <c r="E22" s="31">
        <v>282120</v>
      </c>
      <c r="F22" s="31">
        <v>46342</v>
      </c>
      <c r="G22" s="104">
        <v>122480</v>
      </c>
      <c r="H22" s="104">
        <v>92140</v>
      </c>
      <c r="I22" s="77"/>
      <c r="J22" s="252"/>
      <c r="K22" s="252"/>
      <c r="L22" s="252"/>
      <c r="M22" s="252"/>
      <c r="N22" s="52"/>
    </row>
    <row r="23" spans="1:14" x14ac:dyDescent="0.25">
      <c r="A23" s="248">
        <v>2017</v>
      </c>
      <c r="B23" s="248"/>
      <c r="C23" s="104">
        <v>1284364</v>
      </c>
      <c r="D23" s="104">
        <v>1114070</v>
      </c>
      <c r="E23" s="104">
        <v>357019</v>
      </c>
      <c r="F23" s="104">
        <v>41327</v>
      </c>
      <c r="G23" s="104">
        <v>126915</v>
      </c>
      <c r="H23" s="104">
        <v>89863</v>
      </c>
      <c r="I23" s="77"/>
      <c r="J23" s="252"/>
      <c r="K23" s="252"/>
      <c r="L23" s="252"/>
      <c r="M23" s="252"/>
      <c r="N23" s="52"/>
    </row>
    <row r="24" spans="1:14" x14ac:dyDescent="0.25">
      <c r="A24" s="292">
        <v>2018</v>
      </c>
      <c r="B24" s="292"/>
      <c r="C24" s="104">
        <v>1291142</v>
      </c>
      <c r="D24" s="104">
        <v>1148447</v>
      </c>
      <c r="E24" s="104">
        <v>426879</v>
      </c>
      <c r="F24" s="104">
        <v>38889</v>
      </c>
      <c r="G24" s="104">
        <v>114181</v>
      </c>
      <c r="H24" s="104">
        <v>77801</v>
      </c>
      <c r="I24" s="77"/>
      <c r="J24" s="252"/>
      <c r="K24" s="252"/>
      <c r="L24" s="252"/>
      <c r="M24" s="252"/>
      <c r="N24" s="291"/>
    </row>
    <row r="25" spans="1:14" x14ac:dyDescent="0.25">
      <c r="A25" s="149"/>
      <c r="B25" s="149"/>
      <c r="C25" s="31"/>
      <c r="D25" s="31"/>
      <c r="E25" s="31"/>
      <c r="F25" s="31"/>
      <c r="G25" s="31"/>
      <c r="H25" s="31"/>
      <c r="I25" s="77"/>
      <c r="J25" s="252"/>
      <c r="K25" s="252"/>
      <c r="L25" s="252"/>
      <c r="M25" s="252"/>
      <c r="N25" s="52"/>
    </row>
    <row r="26" spans="1:14" ht="25.5" customHeight="1" x14ac:dyDescent="0.25">
      <c r="A26" s="24">
        <v>2009</v>
      </c>
      <c r="B26" s="24" t="s">
        <v>17</v>
      </c>
      <c r="C26" s="23">
        <v>259701</v>
      </c>
      <c r="D26" s="23">
        <v>207194</v>
      </c>
      <c r="E26" s="23">
        <v>113455</v>
      </c>
      <c r="F26" s="23">
        <v>17754</v>
      </c>
      <c r="G26" s="100">
        <v>56933</v>
      </c>
      <c r="H26" s="100">
        <v>53896</v>
      </c>
      <c r="I26" s="77"/>
      <c r="J26" s="252"/>
      <c r="K26" s="252"/>
      <c r="L26" s="252"/>
      <c r="M26" s="252"/>
      <c r="N26" s="52"/>
    </row>
    <row r="27" spans="1:14" x14ac:dyDescent="0.25">
      <c r="A27" s="24"/>
      <c r="B27" s="24" t="s">
        <v>21</v>
      </c>
      <c r="C27" s="23">
        <v>234379</v>
      </c>
      <c r="D27" s="23">
        <v>186925</v>
      </c>
      <c r="E27" s="23">
        <v>101246</v>
      </c>
      <c r="F27" s="23">
        <v>15135</v>
      </c>
      <c r="G27" s="100">
        <v>57178</v>
      </c>
      <c r="H27" s="100">
        <v>54537</v>
      </c>
      <c r="I27" s="77"/>
      <c r="J27" s="252"/>
      <c r="K27" s="252"/>
      <c r="L27" s="252"/>
      <c r="M27" s="252"/>
      <c r="N27" s="52"/>
    </row>
    <row r="28" spans="1:14" x14ac:dyDescent="0.25">
      <c r="A28" s="47"/>
      <c r="B28" s="24" t="s">
        <v>19</v>
      </c>
      <c r="C28" s="23">
        <v>246568</v>
      </c>
      <c r="D28" s="23">
        <v>195852</v>
      </c>
      <c r="E28" s="23">
        <v>92035</v>
      </c>
      <c r="F28" s="23">
        <v>15883</v>
      </c>
      <c r="G28" s="100">
        <v>48876</v>
      </c>
      <c r="H28" s="100">
        <v>51714</v>
      </c>
      <c r="I28" s="77"/>
      <c r="J28" s="252"/>
      <c r="K28" s="252"/>
      <c r="L28" s="252"/>
      <c r="M28" s="252"/>
      <c r="N28" s="52"/>
    </row>
    <row r="29" spans="1:14" x14ac:dyDescent="0.25">
      <c r="A29" s="24"/>
      <c r="B29" s="24" t="s">
        <v>22</v>
      </c>
      <c r="C29" s="23">
        <v>241816</v>
      </c>
      <c r="D29" s="23">
        <v>195058</v>
      </c>
      <c r="E29" s="23">
        <v>72098</v>
      </c>
      <c r="F29" s="23">
        <v>13784</v>
      </c>
      <c r="G29" s="100">
        <v>44875</v>
      </c>
      <c r="H29" s="100">
        <v>44935</v>
      </c>
      <c r="I29" s="77"/>
      <c r="J29" s="252"/>
      <c r="K29" s="252"/>
      <c r="L29" s="252"/>
      <c r="M29" s="252"/>
      <c r="N29" s="52"/>
    </row>
    <row r="30" spans="1:14" ht="25.5" customHeight="1" x14ac:dyDescent="0.25">
      <c r="A30" s="24">
        <v>2010</v>
      </c>
      <c r="B30" s="24" t="s">
        <v>17</v>
      </c>
      <c r="C30" s="23">
        <v>213679</v>
      </c>
      <c r="D30" s="23">
        <v>168309</v>
      </c>
      <c r="E30" s="23">
        <v>76247</v>
      </c>
      <c r="F30" s="23">
        <v>14973</v>
      </c>
      <c r="G30" s="100">
        <v>44440</v>
      </c>
      <c r="H30" s="100">
        <v>43315</v>
      </c>
      <c r="I30" s="77"/>
      <c r="J30" s="252"/>
      <c r="K30" s="252"/>
      <c r="L30" s="252"/>
      <c r="M30" s="252"/>
      <c r="N30" s="52"/>
    </row>
    <row r="31" spans="1:14" x14ac:dyDescent="0.25">
      <c r="A31" s="24"/>
      <c r="B31" s="24" t="s">
        <v>21</v>
      </c>
      <c r="C31" s="23">
        <v>181960</v>
      </c>
      <c r="D31" s="23">
        <v>144266</v>
      </c>
      <c r="E31" s="23">
        <v>67194</v>
      </c>
      <c r="F31" s="23">
        <v>13049</v>
      </c>
      <c r="G31" s="100">
        <v>40295</v>
      </c>
      <c r="H31" s="100">
        <v>40621</v>
      </c>
      <c r="I31" s="77"/>
      <c r="J31" s="252"/>
      <c r="K31" s="252"/>
      <c r="L31" s="252"/>
      <c r="M31" s="252"/>
      <c r="N31" s="52"/>
    </row>
    <row r="32" spans="1:14" x14ac:dyDescent="0.25">
      <c r="A32" s="48"/>
      <c r="B32" s="24" t="s">
        <v>19</v>
      </c>
      <c r="C32" s="23">
        <v>209048</v>
      </c>
      <c r="D32" s="23">
        <v>167149</v>
      </c>
      <c r="E32" s="23">
        <v>73165</v>
      </c>
      <c r="F32" s="23">
        <v>13780</v>
      </c>
      <c r="G32" s="100">
        <v>42582</v>
      </c>
      <c r="H32" s="100">
        <v>40987</v>
      </c>
      <c r="I32" s="77"/>
      <c r="J32" s="252"/>
      <c r="K32" s="252"/>
      <c r="L32" s="252"/>
      <c r="M32" s="252"/>
      <c r="N32" s="52"/>
    </row>
    <row r="33" spans="1:93" x14ac:dyDescent="0.25">
      <c r="A33" s="24"/>
      <c r="B33" s="24" t="s">
        <v>22</v>
      </c>
      <c r="C33" s="23">
        <v>189624</v>
      </c>
      <c r="D33" s="23">
        <v>151455</v>
      </c>
      <c r="E33" s="23">
        <v>62701</v>
      </c>
      <c r="F33" s="23">
        <v>11927</v>
      </c>
      <c r="G33" s="100">
        <v>40738</v>
      </c>
      <c r="H33" s="100">
        <v>38100</v>
      </c>
      <c r="I33" s="77"/>
      <c r="J33" s="252"/>
      <c r="K33" s="252"/>
      <c r="L33" s="252"/>
      <c r="M33" s="252"/>
      <c r="N33" s="52"/>
    </row>
    <row r="34" spans="1:93" ht="25.5" customHeight="1" x14ac:dyDescent="0.25">
      <c r="A34" s="24">
        <v>2011</v>
      </c>
      <c r="B34" s="24" t="s">
        <v>23</v>
      </c>
      <c r="C34" s="23">
        <v>193675</v>
      </c>
      <c r="D34" s="23">
        <v>156253</v>
      </c>
      <c r="E34" s="23">
        <v>70871</v>
      </c>
      <c r="F34" s="23">
        <v>15074</v>
      </c>
      <c r="G34" s="100">
        <v>41884</v>
      </c>
      <c r="H34" s="100">
        <v>44105</v>
      </c>
      <c r="I34" s="77"/>
      <c r="J34" s="252"/>
      <c r="K34" s="252"/>
      <c r="L34" s="252"/>
      <c r="M34" s="252"/>
      <c r="N34" s="52"/>
    </row>
    <row r="35" spans="1:93" x14ac:dyDescent="0.25">
      <c r="A35" s="24"/>
      <c r="B35" s="24" t="s">
        <v>21</v>
      </c>
      <c r="C35" s="23">
        <v>172698</v>
      </c>
      <c r="D35" s="23">
        <v>141166</v>
      </c>
      <c r="E35" s="23">
        <v>63114</v>
      </c>
      <c r="F35" s="23">
        <v>13794</v>
      </c>
      <c r="G35" s="100">
        <v>32829</v>
      </c>
      <c r="H35" s="100">
        <v>37751</v>
      </c>
      <c r="I35" s="77"/>
      <c r="J35" s="252"/>
      <c r="K35" s="252"/>
      <c r="L35" s="252"/>
      <c r="M35" s="252"/>
      <c r="N35" s="52"/>
    </row>
    <row r="36" spans="1:93" x14ac:dyDescent="0.25">
      <c r="A36" s="24"/>
      <c r="B36" s="24" t="s">
        <v>1</v>
      </c>
      <c r="C36" s="23">
        <v>208198</v>
      </c>
      <c r="D36" s="23">
        <v>168654</v>
      </c>
      <c r="E36" s="23">
        <v>68739</v>
      </c>
      <c r="F36" s="23">
        <v>16572</v>
      </c>
      <c r="G36" s="100">
        <v>37101</v>
      </c>
      <c r="H36" s="100">
        <v>37975</v>
      </c>
      <c r="I36" s="77"/>
      <c r="J36" s="252"/>
      <c r="K36" s="252"/>
      <c r="L36" s="252"/>
      <c r="M36" s="252"/>
      <c r="N36" s="52"/>
    </row>
    <row r="37" spans="1:93" x14ac:dyDescent="0.25">
      <c r="A37" s="24"/>
      <c r="B37" s="24" t="s">
        <v>20</v>
      </c>
      <c r="C37" s="23">
        <v>174015</v>
      </c>
      <c r="D37" s="23">
        <v>142123</v>
      </c>
      <c r="E37" s="23">
        <v>60823</v>
      </c>
      <c r="F37" s="23">
        <v>13891</v>
      </c>
      <c r="G37" s="100">
        <v>34794</v>
      </c>
      <c r="H37" s="100">
        <v>34195</v>
      </c>
      <c r="I37" s="77"/>
      <c r="J37" s="252"/>
      <c r="K37" s="252"/>
      <c r="L37" s="252"/>
      <c r="M37" s="252"/>
      <c r="N37" s="52"/>
    </row>
    <row r="38" spans="1:93" ht="25.5" customHeight="1" x14ac:dyDescent="0.25">
      <c r="A38" s="24">
        <v>2012</v>
      </c>
      <c r="B38" s="24" t="s">
        <v>17</v>
      </c>
      <c r="C38" s="23">
        <v>177454</v>
      </c>
      <c r="D38" s="23">
        <v>143660</v>
      </c>
      <c r="E38" s="23">
        <v>63959</v>
      </c>
      <c r="F38" s="23">
        <v>15137</v>
      </c>
      <c r="G38" s="100">
        <v>40212</v>
      </c>
      <c r="H38" s="100">
        <v>37808</v>
      </c>
      <c r="I38" s="77"/>
      <c r="J38" s="252"/>
      <c r="K38" s="252"/>
      <c r="L38" s="252"/>
      <c r="M38" s="252"/>
      <c r="N38" s="52"/>
    </row>
    <row r="39" spans="1:93" x14ac:dyDescent="0.25">
      <c r="A39" s="24"/>
      <c r="B39" s="24" t="s">
        <v>21</v>
      </c>
      <c r="C39" s="23">
        <v>145208</v>
      </c>
      <c r="D39" s="23">
        <v>120153</v>
      </c>
      <c r="E39" s="23">
        <v>54560</v>
      </c>
      <c r="F39" s="23">
        <v>13191</v>
      </c>
      <c r="G39" s="100">
        <v>31513</v>
      </c>
      <c r="H39" s="100">
        <v>34369</v>
      </c>
      <c r="I39" s="77"/>
      <c r="J39" s="252"/>
      <c r="K39" s="252"/>
      <c r="L39" s="252"/>
      <c r="M39" s="252"/>
      <c r="N39" s="52"/>
    </row>
    <row r="40" spans="1:93" x14ac:dyDescent="0.25">
      <c r="A40" s="24"/>
      <c r="B40" s="24" t="s">
        <v>19</v>
      </c>
      <c r="C40" s="23">
        <v>179734</v>
      </c>
      <c r="D40" s="23">
        <v>148439</v>
      </c>
      <c r="E40" s="23">
        <v>56027</v>
      </c>
      <c r="F40" s="23">
        <v>13951</v>
      </c>
      <c r="G40" s="100">
        <v>34364</v>
      </c>
      <c r="H40" s="100">
        <v>31093</v>
      </c>
      <c r="I40" s="77"/>
      <c r="J40" s="252"/>
      <c r="K40" s="252"/>
      <c r="L40" s="252"/>
      <c r="M40" s="252"/>
      <c r="N40" s="52"/>
    </row>
    <row r="41" spans="1:93" x14ac:dyDescent="0.25">
      <c r="A41" s="24"/>
      <c r="B41" s="24" t="s">
        <v>20</v>
      </c>
      <c r="C41" s="23">
        <v>161061</v>
      </c>
      <c r="D41" s="23">
        <v>131252</v>
      </c>
      <c r="E41" s="23">
        <v>53397</v>
      </c>
      <c r="F41" s="23">
        <v>13211</v>
      </c>
      <c r="G41" s="100">
        <v>30192</v>
      </c>
      <c r="H41" s="100">
        <v>32695</v>
      </c>
      <c r="I41" s="77"/>
      <c r="J41" s="252"/>
      <c r="K41" s="252"/>
      <c r="L41" s="252"/>
      <c r="M41" s="252"/>
      <c r="N41" s="52"/>
    </row>
    <row r="42" spans="1:93" ht="25.5" customHeight="1" x14ac:dyDescent="0.25">
      <c r="A42" s="24">
        <v>2013</v>
      </c>
      <c r="B42" s="24" t="s">
        <v>23</v>
      </c>
      <c r="C42" s="23">
        <v>161635</v>
      </c>
      <c r="D42" s="23">
        <v>131785</v>
      </c>
      <c r="E42" s="23">
        <v>55532</v>
      </c>
      <c r="F42" s="23">
        <v>14123</v>
      </c>
      <c r="G42" s="100">
        <v>32429</v>
      </c>
      <c r="H42" s="100">
        <v>30899</v>
      </c>
      <c r="I42" s="77"/>
      <c r="J42" s="252"/>
      <c r="K42" s="252"/>
      <c r="L42" s="252"/>
      <c r="M42" s="252"/>
      <c r="N42" s="52"/>
    </row>
    <row r="43" spans="1:93" x14ac:dyDescent="0.25">
      <c r="A43" s="24"/>
      <c r="B43" s="24" t="s">
        <v>21</v>
      </c>
      <c r="C43" s="23">
        <v>151882</v>
      </c>
      <c r="D43" s="23">
        <v>125545</v>
      </c>
      <c r="E43" s="23">
        <v>50565</v>
      </c>
      <c r="F43" s="23">
        <v>13815</v>
      </c>
      <c r="G43" s="100">
        <v>31733</v>
      </c>
      <c r="H43" s="100">
        <v>31608</v>
      </c>
      <c r="I43" s="77"/>
      <c r="J43" s="252"/>
      <c r="K43" s="252"/>
      <c r="L43" s="252"/>
      <c r="M43" s="252"/>
      <c r="N43" s="52"/>
    </row>
    <row r="44" spans="1:93" x14ac:dyDescent="0.25">
      <c r="A44" s="24"/>
      <c r="B44" s="24" t="s">
        <v>19</v>
      </c>
      <c r="C44" s="23">
        <v>183243</v>
      </c>
      <c r="D44" s="23">
        <v>152505</v>
      </c>
      <c r="E44" s="23">
        <v>56901</v>
      </c>
      <c r="F44" s="23">
        <v>13537</v>
      </c>
      <c r="G44" s="100">
        <v>34440</v>
      </c>
      <c r="H44" s="100">
        <v>31183</v>
      </c>
      <c r="I44" s="77"/>
      <c r="J44" s="252"/>
      <c r="K44" s="252"/>
      <c r="L44" s="252"/>
      <c r="M44" s="252"/>
      <c r="N44" s="52"/>
    </row>
    <row r="45" spans="1:93" x14ac:dyDescent="0.25">
      <c r="A45" s="24"/>
      <c r="B45" s="24" t="s">
        <v>20</v>
      </c>
      <c r="C45" s="23">
        <v>170408</v>
      </c>
      <c r="D45" s="23">
        <v>141215</v>
      </c>
      <c r="E45" s="23">
        <v>56809</v>
      </c>
      <c r="F45" s="23">
        <v>13291</v>
      </c>
      <c r="G45" s="100">
        <v>32815</v>
      </c>
      <c r="H45" s="100">
        <v>28864</v>
      </c>
      <c r="I45" s="77"/>
      <c r="J45" s="252"/>
      <c r="K45" s="252"/>
      <c r="L45" s="252"/>
      <c r="M45" s="252"/>
      <c r="N45" s="52"/>
    </row>
    <row r="46" spans="1:93" s="25" customFormat="1" ht="25.5" customHeight="1" x14ac:dyDescent="0.25">
      <c r="A46" s="24">
        <v>2014</v>
      </c>
      <c r="B46" s="24" t="s">
        <v>23</v>
      </c>
      <c r="C46" s="23">
        <v>205741</v>
      </c>
      <c r="D46" s="23">
        <v>172475</v>
      </c>
      <c r="E46" s="23">
        <v>54724</v>
      </c>
      <c r="F46" s="23">
        <v>14540</v>
      </c>
      <c r="G46" s="100">
        <v>29763</v>
      </c>
      <c r="H46" s="100">
        <v>31304</v>
      </c>
      <c r="I46" s="77"/>
      <c r="J46" s="252"/>
      <c r="K46" s="252"/>
      <c r="L46" s="252"/>
      <c r="M46" s="252"/>
      <c r="N46" s="52"/>
      <c r="O46" s="32"/>
      <c r="P46" s="32"/>
      <c r="Q46" s="32"/>
      <c r="R46" s="32"/>
      <c r="S46" s="32"/>
      <c r="T46" s="32"/>
      <c r="U46" s="32"/>
      <c r="V46" s="32"/>
      <c r="W46" s="32"/>
      <c r="X46" s="32"/>
      <c r="Y46" s="32"/>
      <c r="Z46" s="32"/>
      <c r="AA46" s="32"/>
      <c r="AB46" s="32"/>
      <c r="AC46" s="32"/>
      <c r="AD46" s="32"/>
    </row>
    <row r="47" spans="1:93" s="25" customFormat="1" x14ac:dyDescent="0.25">
      <c r="A47" s="24"/>
      <c r="B47" s="24" t="s">
        <v>21</v>
      </c>
      <c r="C47" s="23">
        <v>203648</v>
      </c>
      <c r="D47" s="23">
        <v>173182</v>
      </c>
      <c r="E47" s="23">
        <v>48394</v>
      </c>
      <c r="F47" s="23">
        <v>13368</v>
      </c>
      <c r="G47" s="100">
        <v>30493</v>
      </c>
      <c r="H47" s="100">
        <v>30536</v>
      </c>
      <c r="I47" s="77"/>
      <c r="J47" s="252"/>
      <c r="K47" s="252"/>
      <c r="L47" s="252"/>
      <c r="M47" s="252"/>
      <c r="N47" s="52"/>
      <c r="O47" s="32"/>
      <c r="P47" s="32"/>
      <c r="Q47" s="32"/>
      <c r="R47" s="32"/>
      <c r="S47" s="32"/>
      <c r="T47" s="32"/>
      <c r="U47" s="32"/>
      <c r="V47" s="32"/>
      <c r="W47" s="32"/>
      <c r="X47" s="32"/>
      <c r="Y47" s="32"/>
      <c r="Z47" s="32"/>
      <c r="AA47" s="32"/>
      <c r="AB47" s="32"/>
      <c r="AC47" s="32"/>
      <c r="AD47" s="32"/>
    </row>
    <row r="48" spans="1:93" s="30" customFormat="1" x14ac:dyDescent="0.25">
      <c r="A48" s="24"/>
      <c r="B48" s="27" t="s">
        <v>19</v>
      </c>
      <c r="C48" s="23">
        <v>223149</v>
      </c>
      <c r="D48" s="23">
        <v>189744</v>
      </c>
      <c r="E48" s="23">
        <v>62906</v>
      </c>
      <c r="F48" s="23">
        <v>14248</v>
      </c>
      <c r="G48" s="100">
        <v>34331</v>
      </c>
      <c r="H48" s="100">
        <v>28872</v>
      </c>
      <c r="I48" s="77"/>
      <c r="J48" s="252"/>
      <c r="K48" s="252"/>
      <c r="L48" s="252"/>
      <c r="M48" s="252"/>
      <c r="N48" s="52"/>
      <c r="O48" s="32"/>
      <c r="P48" s="32"/>
      <c r="Q48" s="32"/>
      <c r="R48" s="32"/>
      <c r="S48" s="32"/>
      <c r="T48" s="32"/>
      <c r="U48" s="32"/>
      <c r="V48" s="32"/>
      <c r="W48" s="32"/>
      <c r="X48" s="32"/>
      <c r="Y48" s="32"/>
      <c r="Z48" s="32"/>
      <c r="AA48" s="32"/>
      <c r="AB48" s="32"/>
      <c r="AC48" s="32"/>
      <c r="AD48" s="32"/>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row>
    <row r="49" spans="1:30" s="25" customFormat="1" x14ac:dyDescent="0.25">
      <c r="A49" s="24"/>
      <c r="B49" s="24" t="s">
        <v>20</v>
      </c>
      <c r="C49" s="23">
        <v>199003</v>
      </c>
      <c r="D49" s="23">
        <v>169113</v>
      </c>
      <c r="E49" s="23">
        <v>55811</v>
      </c>
      <c r="F49" s="23">
        <v>13124</v>
      </c>
      <c r="G49" s="100">
        <v>36550</v>
      </c>
      <c r="H49" s="100">
        <v>30042</v>
      </c>
      <c r="I49" s="77"/>
      <c r="J49" s="252"/>
      <c r="K49" s="252"/>
      <c r="L49" s="252"/>
      <c r="M49" s="252"/>
      <c r="N49" s="52"/>
      <c r="O49" s="32"/>
      <c r="P49" s="32"/>
      <c r="Q49" s="32"/>
      <c r="R49" s="32"/>
      <c r="S49" s="32"/>
      <c r="T49" s="32"/>
      <c r="U49" s="32"/>
      <c r="V49" s="32"/>
      <c r="W49" s="32"/>
      <c r="X49" s="32"/>
      <c r="Y49" s="32"/>
      <c r="Z49" s="32"/>
      <c r="AA49" s="32"/>
      <c r="AB49" s="32"/>
      <c r="AC49" s="32"/>
      <c r="AD49" s="32"/>
    </row>
    <row r="50" spans="1:30" s="25" customFormat="1" ht="19.5" customHeight="1" x14ac:dyDescent="0.25">
      <c r="A50" s="24">
        <v>2015</v>
      </c>
      <c r="B50" s="24" t="s">
        <v>17</v>
      </c>
      <c r="C50" s="23">
        <v>243589</v>
      </c>
      <c r="D50" s="23">
        <v>207182</v>
      </c>
      <c r="E50" s="23">
        <v>60311</v>
      </c>
      <c r="F50" s="23">
        <v>13278</v>
      </c>
      <c r="G50" s="100">
        <v>42924</v>
      </c>
      <c r="H50" s="100">
        <v>31556</v>
      </c>
      <c r="I50" s="77"/>
      <c r="J50" s="252"/>
      <c r="K50" s="252"/>
      <c r="L50" s="252"/>
      <c r="M50" s="252"/>
      <c r="N50" s="52"/>
      <c r="O50" s="32"/>
      <c r="P50" s="32"/>
      <c r="Q50" s="32"/>
      <c r="R50" s="32"/>
      <c r="S50" s="32"/>
      <c r="T50" s="32"/>
      <c r="U50" s="32"/>
      <c r="V50" s="32"/>
      <c r="W50" s="32"/>
      <c r="X50" s="32"/>
      <c r="Y50" s="32"/>
      <c r="Z50" s="32"/>
      <c r="AA50" s="32"/>
      <c r="AB50" s="32"/>
      <c r="AC50" s="32"/>
      <c r="AD50" s="32"/>
    </row>
    <row r="51" spans="1:30" s="25" customFormat="1" x14ac:dyDescent="0.25">
      <c r="A51" s="24"/>
      <c r="B51" s="24" t="s">
        <v>18</v>
      </c>
      <c r="C51" s="23">
        <v>194541</v>
      </c>
      <c r="D51" s="23">
        <v>164286</v>
      </c>
      <c r="E51" s="23">
        <v>74609</v>
      </c>
      <c r="F51" s="23">
        <v>12091</v>
      </c>
      <c r="G51" s="100">
        <v>36378</v>
      </c>
      <c r="H51" s="100">
        <v>32477</v>
      </c>
      <c r="I51" s="77"/>
      <c r="J51" s="252"/>
      <c r="K51" s="252"/>
      <c r="L51" s="252"/>
      <c r="M51" s="252"/>
      <c r="N51" s="52"/>
      <c r="O51" s="32"/>
      <c r="P51" s="32"/>
      <c r="Q51" s="32"/>
      <c r="R51" s="32"/>
      <c r="S51" s="32"/>
      <c r="T51" s="32"/>
      <c r="U51" s="32"/>
      <c r="V51" s="32"/>
      <c r="W51" s="32"/>
      <c r="X51" s="32"/>
      <c r="Y51" s="32"/>
      <c r="Z51" s="32"/>
      <c r="AA51" s="32"/>
      <c r="AB51" s="32"/>
      <c r="AC51" s="32"/>
      <c r="AD51" s="32"/>
    </row>
    <row r="52" spans="1:30" s="25" customFormat="1" x14ac:dyDescent="0.25">
      <c r="A52" s="24"/>
      <c r="B52" s="24" t="s">
        <v>1</v>
      </c>
      <c r="C52" s="23">
        <v>214068</v>
      </c>
      <c r="D52" s="23">
        <v>181953</v>
      </c>
      <c r="E52" s="23">
        <v>59968</v>
      </c>
      <c r="F52" s="23">
        <v>13023</v>
      </c>
      <c r="G52" s="100">
        <v>33334</v>
      </c>
      <c r="H52" s="100">
        <v>27490</v>
      </c>
      <c r="I52" s="77"/>
      <c r="J52" s="252"/>
      <c r="K52" s="252"/>
      <c r="L52" s="252"/>
      <c r="M52" s="252"/>
      <c r="N52" s="52"/>
      <c r="O52" s="32"/>
      <c r="P52" s="32"/>
      <c r="Q52" s="32"/>
      <c r="R52" s="32"/>
      <c r="S52" s="32"/>
      <c r="T52" s="32"/>
      <c r="U52" s="32"/>
      <c r="V52" s="32"/>
      <c r="W52" s="32"/>
      <c r="X52" s="32"/>
      <c r="Y52" s="32"/>
      <c r="Z52" s="32"/>
      <c r="AA52" s="32"/>
      <c r="AB52" s="32"/>
      <c r="AC52" s="32"/>
      <c r="AD52" s="32"/>
    </row>
    <row r="53" spans="1:30" s="25" customFormat="1" x14ac:dyDescent="0.25">
      <c r="A53" s="24"/>
      <c r="B53" s="24" t="s">
        <v>22</v>
      </c>
      <c r="C53" s="23">
        <v>215467</v>
      </c>
      <c r="D53" s="23">
        <v>181973</v>
      </c>
      <c r="E53" s="23">
        <v>58308</v>
      </c>
      <c r="F53" s="23">
        <v>11229</v>
      </c>
      <c r="G53" s="100">
        <v>32921</v>
      </c>
      <c r="H53" s="100">
        <v>25068</v>
      </c>
      <c r="I53" s="77"/>
      <c r="J53" s="252"/>
      <c r="K53" s="252"/>
      <c r="L53" s="252"/>
      <c r="M53" s="252"/>
      <c r="N53" s="52"/>
      <c r="O53" s="32"/>
      <c r="P53" s="32"/>
      <c r="Q53" s="32"/>
      <c r="R53" s="32"/>
      <c r="S53" s="32"/>
      <c r="T53" s="32"/>
      <c r="U53" s="32"/>
      <c r="V53" s="32"/>
      <c r="W53" s="32"/>
      <c r="X53" s="32"/>
      <c r="Y53" s="32"/>
      <c r="Z53" s="32"/>
      <c r="AA53" s="32"/>
      <c r="AB53" s="32"/>
      <c r="AC53" s="32"/>
      <c r="AD53" s="32"/>
    </row>
    <row r="54" spans="1:30" s="25" customFormat="1" ht="18" customHeight="1" x14ac:dyDescent="0.25">
      <c r="A54" s="87">
        <v>2016</v>
      </c>
      <c r="B54" s="27" t="s">
        <v>17</v>
      </c>
      <c r="C54" s="23">
        <v>253845</v>
      </c>
      <c r="D54" s="23">
        <v>217023</v>
      </c>
      <c r="E54" s="23">
        <v>58498</v>
      </c>
      <c r="F54" s="23">
        <v>12637</v>
      </c>
      <c r="G54" s="100">
        <v>38794</v>
      </c>
      <c r="H54" s="100">
        <v>24820</v>
      </c>
      <c r="I54" s="77"/>
      <c r="J54" s="252"/>
      <c r="K54" s="252"/>
      <c r="L54" s="252"/>
      <c r="M54" s="252"/>
      <c r="N54" s="52"/>
      <c r="O54" s="32"/>
      <c r="P54" s="32"/>
      <c r="Q54" s="32"/>
      <c r="R54" s="32"/>
      <c r="S54" s="32"/>
      <c r="T54" s="32"/>
      <c r="U54" s="32"/>
      <c r="V54" s="32"/>
      <c r="W54" s="32"/>
      <c r="X54" s="32"/>
      <c r="Y54" s="32"/>
      <c r="Z54" s="32"/>
      <c r="AA54" s="32"/>
      <c r="AB54" s="32"/>
      <c r="AC54" s="32"/>
      <c r="AD54" s="32"/>
    </row>
    <row r="55" spans="1:30" s="25" customFormat="1" x14ac:dyDescent="0.25">
      <c r="A55" s="120"/>
      <c r="B55" s="27" t="s">
        <v>21</v>
      </c>
      <c r="C55" s="100">
        <v>228713</v>
      </c>
      <c r="D55" s="100">
        <v>192612</v>
      </c>
      <c r="E55" s="100">
        <v>77520</v>
      </c>
      <c r="F55" s="100">
        <v>12041</v>
      </c>
      <c r="G55" s="100">
        <v>27497</v>
      </c>
      <c r="H55" s="100">
        <v>25311</v>
      </c>
      <c r="I55" s="77"/>
      <c r="J55" s="252"/>
      <c r="K55" s="252"/>
      <c r="L55" s="252"/>
      <c r="M55" s="252"/>
      <c r="N55" s="52"/>
      <c r="O55" s="32"/>
      <c r="P55" s="32"/>
      <c r="Q55" s="32"/>
      <c r="R55" s="32"/>
      <c r="S55" s="32"/>
      <c r="T55" s="32"/>
      <c r="U55" s="32"/>
      <c r="V55" s="32"/>
      <c r="W55" s="32"/>
      <c r="X55" s="32"/>
      <c r="Y55" s="32"/>
      <c r="Z55" s="32"/>
      <c r="AA55" s="32"/>
      <c r="AB55" s="32"/>
      <c r="AC55" s="32"/>
      <c r="AD55" s="32"/>
    </row>
    <row r="56" spans="1:30" s="25" customFormat="1" x14ac:dyDescent="0.25">
      <c r="A56" s="120"/>
      <c r="B56" s="128" t="s">
        <v>1</v>
      </c>
      <c r="C56" s="23">
        <v>285125</v>
      </c>
      <c r="D56" s="23">
        <v>241752</v>
      </c>
      <c r="E56" s="23">
        <v>72738</v>
      </c>
      <c r="F56" s="23">
        <v>11273</v>
      </c>
      <c r="G56" s="100">
        <v>26674</v>
      </c>
      <c r="H56" s="100">
        <v>20751</v>
      </c>
      <c r="I56" s="77"/>
      <c r="J56" s="252"/>
      <c r="K56" s="252"/>
      <c r="L56" s="252"/>
      <c r="M56" s="252"/>
      <c r="N56" s="52"/>
      <c r="O56" s="32"/>
      <c r="P56" s="32"/>
      <c r="Q56" s="32"/>
      <c r="R56" s="32"/>
      <c r="S56" s="32"/>
      <c r="T56" s="32"/>
      <c r="U56" s="32"/>
      <c r="V56" s="32"/>
      <c r="W56" s="32"/>
      <c r="X56" s="32"/>
      <c r="Y56" s="32"/>
      <c r="Z56" s="32"/>
      <c r="AA56" s="32"/>
      <c r="AB56" s="32"/>
      <c r="AC56" s="32"/>
      <c r="AD56" s="32"/>
    </row>
    <row r="57" spans="1:30" s="25" customFormat="1" x14ac:dyDescent="0.25">
      <c r="A57" s="120"/>
      <c r="B57" s="120" t="s">
        <v>20</v>
      </c>
      <c r="C57" s="23">
        <v>287352</v>
      </c>
      <c r="D57" s="23">
        <v>246471</v>
      </c>
      <c r="E57" s="23">
        <v>73364</v>
      </c>
      <c r="F57" s="23">
        <v>10391</v>
      </c>
      <c r="G57" s="100">
        <v>29515</v>
      </c>
      <c r="H57" s="100">
        <v>21258</v>
      </c>
      <c r="I57" s="77"/>
      <c r="J57" s="252"/>
      <c r="K57" s="252"/>
      <c r="L57" s="252"/>
      <c r="M57" s="252"/>
      <c r="N57" s="52"/>
      <c r="O57" s="32"/>
      <c r="P57" s="32"/>
      <c r="Q57" s="32"/>
      <c r="R57" s="32"/>
      <c r="S57" s="32"/>
      <c r="T57" s="32"/>
      <c r="U57" s="32"/>
      <c r="V57" s="32"/>
      <c r="W57" s="32"/>
      <c r="X57" s="32"/>
      <c r="Y57" s="32"/>
      <c r="Z57" s="32"/>
      <c r="AA57" s="32"/>
      <c r="AB57" s="32"/>
      <c r="AC57" s="32"/>
      <c r="AD57" s="32"/>
    </row>
    <row r="58" spans="1:30" s="25" customFormat="1" ht="20.25" customHeight="1" x14ac:dyDescent="0.25">
      <c r="A58" s="120">
        <v>2017</v>
      </c>
      <c r="B58" s="120" t="s">
        <v>17</v>
      </c>
      <c r="C58" s="23">
        <v>336604</v>
      </c>
      <c r="D58" s="23">
        <v>291941</v>
      </c>
      <c r="E58" s="23">
        <v>98521</v>
      </c>
      <c r="F58" s="23">
        <v>10883</v>
      </c>
      <c r="G58" s="23">
        <v>32013</v>
      </c>
      <c r="H58" s="23">
        <v>21630</v>
      </c>
      <c r="I58" s="77"/>
      <c r="J58" s="252"/>
      <c r="K58" s="252"/>
      <c r="L58" s="252"/>
      <c r="M58" s="252"/>
      <c r="N58" s="52"/>
      <c r="O58" s="32"/>
      <c r="P58" s="32"/>
      <c r="Q58" s="32"/>
      <c r="R58" s="32"/>
      <c r="S58" s="32"/>
      <c r="T58" s="32"/>
      <c r="U58" s="32"/>
      <c r="V58" s="32"/>
      <c r="W58" s="32"/>
      <c r="X58" s="32"/>
      <c r="Y58" s="32"/>
      <c r="Z58" s="32"/>
      <c r="AA58" s="32"/>
      <c r="AB58" s="32"/>
      <c r="AC58" s="32"/>
      <c r="AD58" s="32"/>
    </row>
    <row r="59" spans="1:30" s="25" customFormat="1" x14ac:dyDescent="0.25">
      <c r="A59" s="180"/>
      <c r="B59" s="180" t="s">
        <v>18</v>
      </c>
      <c r="C59" s="23">
        <v>327871</v>
      </c>
      <c r="D59" s="23">
        <v>284784</v>
      </c>
      <c r="E59" s="23">
        <v>82131</v>
      </c>
      <c r="F59" s="23">
        <v>10251</v>
      </c>
      <c r="G59" s="23">
        <v>33105</v>
      </c>
      <c r="H59" s="23">
        <v>23068</v>
      </c>
      <c r="I59" s="77"/>
      <c r="J59" s="252"/>
      <c r="K59" s="252"/>
      <c r="L59" s="252"/>
      <c r="M59" s="252"/>
      <c r="N59" s="52"/>
      <c r="O59" s="32"/>
      <c r="P59" s="32"/>
      <c r="Q59" s="32"/>
      <c r="R59" s="32"/>
      <c r="S59" s="32"/>
      <c r="T59" s="32"/>
      <c r="U59" s="32"/>
      <c r="V59" s="32"/>
      <c r="W59" s="32"/>
      <c r="X59" s="32"/>
      <c r="Y59" s="32"/>
      <c r="Z59" s="32"/>
      <c r="AA59" s="32"/>
      <c r="AB59" s="32"/>
      <c r="AC59" s="32"/>
      <c r="AD59" s="32"/>
    </row>
    <row r="60" spans="1:30" s="25" customFormat="1" x14ac:dyDescent="0.25">
      <c r="A60" s="217"/>
      <c r="B60" s="245" t="s">
        <v>19</v>
      </c>
      <c r="C60" s="23">
        <v>354191</v>
      </c>
      <c r="D60" s="23">
        <v>306415</v>
      </c>
      <c r="E60" s="23">
        <v>96687</v>
      </c>
      <c r="F60" s="23">
        <v>10416</v>
      </c>
      <c r="G60" s="23">
        <v>33705</v>
      </c>
      <c r="H60" s="23">
        <v>22403</v>
      </c>
      <c r="I60" s="77"/>
      <c r="J60" s="252"/>
      <c r="K60" s="252"/>
      <c r="L60" s="252"/>
      <c r="M60" s="252"/>
      <c r="N60" s="52"/>
      <c r="O60" s="32"/>
      <c r="P60" s="32"/>
      <c r="Q60" s="32"/>
      <c r="R60" s="32"/>
      <c r="S60" s="32"/>
      <c r="T60" s="32"/>
      <c r="U60" s="32"/>
      <c r="V60" s="32"/>
      <c r="W60" s="32"/>
      <c r="X60" s="32"/>
      <c r="Y60" s="32"/>
      <c r="Z60" s="32"/>
      <c r="AA60" s="32"/>
      <c r="AB60" s="32"/>
      <c r="AC60" s="32"/>
      <c r="AD60" s="32"/>
    </row>
    <row r="61" spans="1:30" s="25" customFormat="1" x14ac:dyDescent="0.25">
      <c r="A61" s="248"/>
      <c r="B61" s="248" t="s">
        <v>20</v>
      </c>
      <c r="C61" s="23">
        <v>265698</v>
      </c>
      <c r="D61" s="23">
        <v>230930</v>
      </c>
      <c r="E61" s="23">
        <v>79680</v>
      </c>
      <c r="F61" s="23">
        <v>9777</v>
      </c>
      <c r="G61" s="23">
        <v>28092</v>
      </c>
      <c r="H61" s="23">
        <v>22762</v>
      </c>
      <c r="I61" s="77"/>
      <c r="J61" s="252"/>
      <c r="K61" s="252"/>
      <c r="L61" s="252"/>
      <c r="M61" s="252"/>
      <c r="N61" s="52"/>
      <c r="O61" s="32"/>
      <c r="P61" s="32"/>
      <c r="Q61" s="32"/>
      <c r="R61" s="32"/>
      <c r="S61" s="32"/>
      <c r="T61" s="32"/>
      <c r="U61" s="32"/>
      <c r="V61" s="32"/>
      <c r="W61" s="32"/>
      <c r="X61" s="32"/>
      <c r="Y61" s="32"/>
      <c r="Z61" s="32"/>
      <c r="AA61" s="32"/>
      <c r="AB61" s="32"/>
      <c r="AC61" s="32"/>
      <c r="AD61" s="32"/>
    </row>
    <row r="62" spans="1:30" s="25" customFormat="1" ht="19.2" customHeight="1" x14ac:dyDescent="0.25">
      <c r="A62" s="256">
        <v>2018</v>
      </c>
      <c r="B62" s="256" t="s">
        <v>17</v>
      </c>
      <c r="C62" s="23">
        <v>355213</v>
      </c>
      <c r="D62" s="23">
        <v>317378</v>
      </c>
      <c r="E62" s="23">
        <v>105426</v>
      </c>
      <c r="F62" s="23">
        <v>10278</v>
      </c>
      <c r="G62" s="23">
        <v>29523</v>
      </c>
      <c r="H62" s="23">
        <v>20901</v>
      </c>
      <c r="I62" s="77"/>
      <c r="J62" s="252"/>
      <c r="K62" s="252"/>
      <c r="L62" s="252"/>
      <c r="M62" s="252"/>
      <c r="N62" s="52"/>
      <c r="O62" s="32"/>
      <c r="P62" s="32"/>
      <c r="Q62" s="32"/>
      <c r="R62" s="32"/>
      <c r="S62" s="32"/>
      <c r="T62" s="32"/>
      <c r="U62" s="32"/>
      <c r="V62" s="32"/>
      <c r="W62" s="32"/>
      <c r="X62" s="32"/>
      <c r="Y62" s="32"/>
      <c r="Z62" s="32"/>
      <c r="AA62" s="32"/>
      <c r="AB62" s="32"/>
      <c r="AC62" s="32"/>
      <c r="AD62" s="32"/>
    </row>
    <row r="63" spans="1:30" s="25" customFormat="1" x14ac:dyDescent="0.25">
      <c r="A63" s="288"/>
      <c r="B63" s="288" t="s">
        <v>21</v>
      </c>
      <c r="C63" s="100">
        <v>301822</v>
      </c>
      <c r="D63" s="100">
        <v>268839</v>
      </c>
      <c r="E63" s="100">
        <v>108494</v>
      </c>
      <c r="F63" s="100">
        <v>9544</v>
      </c>
      <c r="G63" s="100">
        <v>33276</v>
      </c>
      <c r="H63" s="100">
        <v>20398</v>
      </c>
      <c r="I63" s="77"/>
      <c r="J63" s="252"/>
      <c r="K63" s="252"/>
      <c r="L63" s="252"/>
      <c r="M63" s="252"/>
      <c r="N63" s="52"/>
      <c r="O63" s="32"/>
      <c r="P63" s="32"/>
      <c r="Q63" s="32"/>
      <c r="R63" s="32"/>
      <c r="S63" s="32"/>
      <c r="T63" s="32"/>
      <c r="U63" s="32"/>
      <c r="V63" s="32"/>
      <c r="W63" s="32"/>
      <c r="X63" s="32"/>
      <c r="Y63" s="32"/>
      <c r="Z63" s="32"/>
      <c r="AA63" s="32"/>
      <c r="AB63" s="32"/>
      <c r="AC63" s="32"/>
      <c r="AD63" s="32"/>
    </row>
    <row r="64" spans="1:30" s="25" customFormat="1" x14ac:dyDescent="0.25">
      <c r="A64" s="292"/>
      <c r="B64" s="292" t="s">
        <v>19</v>
      </c>
      <c r="C64" s="100">
        <v>318165</v>
      </c>
      <c r="D64" s="100">
        <v>282720</v>
      </c>
      <c r="E64" s="100">
        <v>119642</v>
      </c>
      <c r="F64" s="100">
        <v>9468</v>
      </c>
      <c r="G64" s="100">
        <v>29868</v>
      </c>
      <c r="H64" s="100">
        <v>18971</v>
      </c>
      <c r="I64" s="77"/>
      <c r="J64" s="252"/>
      <c r="K64" s="252"/>
      <c r="L64" s="252"/>
      <c r="M64" s="252"/>
      <c r="N64" s="287"/>
      <c r="O64" s="32"/>
      <c r="P64" s="32"/>
      <c r="Q64" s="32"/>
      <c r="R64" s="32"/>
      <c r="S64" s="32"/>
      <c r="T64" s="32"/>
      <c r="U64" s="32"/>
      <c r="V64" s="32"/>
      <c r="W64" s="32"/>
      <c r="X64" s="32"/>
      <c r="Y64" s="32"/>
      <c r="Z64" s="32"/>
      <c r="AA64" s="32"/>
      <c r="AB64" s="32"/>
      <c r="AC64" s="32"/>
      <c r="AD64" s="32"/>
    </row>
    <row r="65" spans="1:30" s="25" customFormat="1" x14ac:dyDescent="0.25">
      <c r="A65" s="311"/>
      <c r="B65" s="311" t="s">
        <v>22</v>
      </c>
      <c r="C65" s="100">
        <v>315942</v>
      </c>
      <c r="D65" s="100">
        <v>279510</v>
      </c>
      <c r="E65" s="100">
        <v>93317</v>
      </c>
      <c r="F65" s="100">
        <v>9599</v>
      </c>
      <c r="G65" s="100">
        <v>21514</v>
      </c>
      <c r="H65" s="100">
        <v>17531</v>
      </c>
      <c r="I65" s="77"/>
      <c r="J65" s="252"/>
      <c r="K65" s="252"/>
      <c r="L65" s="252"/>
      <c r="M65" s="252"/>
      <c r="N65" s="291"/>
      <c r="O65" s="32"/>
      <c r="P65" s="32"/>
      <c r="Q65" s="32"/>
      <c r="R65" s="32"/>
      <c r="S65" s="32"/>
      <c r="T65" s="32"/>
      <c r="U65" s="32"/>
      <c r="V65" s="32"/>
      <c r="W65" s="32"/>
      <c r="X65" s="32"/>
      <c r="Y65" s="32"/>
      <c r="Z65" s="32"/>
      <c r="AA65" s="32"/>
      <c r="AB65" s="32"/>
      <c r="AC65" s="32"/>
      <c r="AD65" s="32"/>
    </row>
    <row r="66" spans="1:30" s="25" customFormat="1" ht="19.2" customHeight="1" x14ac:dyDescent="0.25">
      <c r="A66" s="306">
        <v>2019</v>
      </c>
      <c r="B66" s="306" t="s">
        <v>17</v>
      </c>
      <c r="C66" s="100">
        <v>362822</v>
      </c>
      <c r="D66" s="100">
        <v>324972</v>
      </c>
      <c r="E66" s="100">
        <v>96302</v>
      </c>
      <c r="F66" s="100">
        <v>9979</v>
      </c>
      <c r="G66" s="100">
        <v>22732</v>
      </c>
      <c r="H66" s="100">
        <v>18529</v>
      </c>
      <c r="I66" s="77"/>
      <c r="J66" s="252"/>
      <c r="K66" s="252"/>
      <c r="L66" s="252"/>
      <c r="M66" s="252"/>
      <c r="N66" s="305"/>
      <c r="O66" s="32"/>
      <c r="P66" s="32"/>
      <c r="Q66" s="32"/>
      <c r="R66" s="32"/>
      <c r="S66" s="32"/>
      <c r="T66" s="32"/>
      <c r="U66" s="32"/>
      <c r="V66" s="32"/>
      <c r="W66" s="32"/>
      <c r="X66" s="32"/>
      <c r="Y66" s="32"/>
      <c r="Z66" s="32"/>
      <c r="AA66" s="32"/>
      <c r="AB66" s="32"/>
      <c r="AC66" s="32"/>
      <c r="AD66" s="32"/>
    </row>
    <row r="67" spans="1:30" s="25" customFormat="1" x14ac:dyDescent="0.25">
      <c r="A67" s="520"/>
      <c r="B67" s="520" t="s">
        <v>217</v>
      </c>
      <c r="C67" s="100">
        <v>304288</v>
      </c>
      <c r="D67" s="100">
        <v>271675</v>
      </c>
      <c r="E67" s="100">
        <v>93479</v>
      </c>
      <c r="F67" s="100">
        <v>8971</v>
      </c>
      <c r="G67" s="100">
        <v>21174</v>
      </c>
      <c r="H67" s="100">
        <v>17062</v>
      </c>
      <c r="I67" s="77"/>
      <c r="J67" s="252"/>
      <c r="K67" s="252"/>
      <c r="L67" s="252"/>
      <c r="M67" s="252"/>
      <c r="N67" s="309"/>
      <c r="O67" s="32"/>
      <c r="P67" s="32"/>
      <c r="Q67" s="32"/>
      <c r="R67" s="32"/>
      <c r="S67" s="32"/>
      <c r="T67" s="32"/>
      <c r="U67" s="32"/>
      <c r="V67" s="32"/>
      <c r="W67" s="32"/>
      <c r="X67" s="32"/>
      <c r="Y67" s="32"/>
      <c r="Z67" s="32"/>
      <c r="AA67" s="32"/>
      <c r="AB67" s="32"/>
      <c r="AC67" s="32"/>
      <c r="AD67" s="32"/>
    </row>
    <row r="68" spans="1:30" s="25" customFormat="1" ht="13.8" thickBot="1" x14ac:dyDescent="0.3">
      <c r="A68" s="319"/>
      <c r="B68" s="319" t="s">
        <v>218</v>
      </c>
      <c r="C68" s="322">
        <v>341241</v>
      </c>
      <c r="D68" s="322">
        <v>305263</v>
      </c>
      <c r="E68" s="322">
        <v>110011</v>
      </c>
      <c r="F68" s="322">
        <v>8914</v>
      </c>
      <c r="G68" s="322">
        <v>25378</v>
      </c>
      <c r="H68" s="322">
        <v>16620</v>
      </c>
      <c r="I68" s="77"/>
      <c r="J68" s="252"/>
      <c r="K68" s="252"/>
      <c r="L68" s="252"/>
      <c r="M68" s="252"/>
      <c r="N68" s="309"/>
      <c r="O68" s="32"/>
      <c r="P68" s="32"/>
      <c r="Q68" s="32"/>
      <c r="R68" s="32"/>
      <c r="S68" s="32"/>
      <c r="T68" s="32"/>
      <c r="U68" s="32"/>
      <c r="V68" s="32"/>
      <c r="W68" s="32"/>
      <c r="X68" s="32"/>
      <c r="Y68" s="32"/>
      <c r="Z68" s="32"/>
      <c r="AA68" s="32"/>
      <c r="AB68" s="32"/>
      <c r="AC68" s="32"/>
      <c r="AD68" s="32"/>
    </row>
    <row r="69" spans="1:30" s="25" customFormat="1" ht="13.8" thickTop="1" x14ac:dyDescent="0.25">
      <c r="A69" s="184"/>
      <c r="B69" s="184"/>
      <c r="C69" s="186"/>
      <c r="D69" s="186"/>
      <c r="E69" s="186"/>
      <c r="F69" s="100"/>
      <c r="G69" s="186"/>
      <c r="H69" s="186"/>
      <c r="I69" s="32"/>
      <c r="J69" s="151"/>
      <c r="K69" s="32"/>
      <c r="L69" s="32"/>
      <c r="M69" s="32"/>
      <c r="N69" s="32"/>
      <c r="O69" s="32"/>
      <c r="P69" s="32"/>
      <c r="Q69" s="32"/>
      <c r="R69" s="32"/>
      <c r="S69" s="32"/>
      <c r="T69" s="32"/>
      <c r="U69" s="32"/>
      <c r="V69" s="32"/>
      <c r="W69" s="32"/>
      <c r="X69" s="32"/>
      <c r="Y69" s="32"/>
      <c r="Z69" s="32"/>
      <c r="AA69" s="32"/>
      <c r="AB69" s="32"/>
      <c r="AC69" s="32"/>
      <c r="AD69" s="32"/>
    </row>
    <row r="70" spans="1:30" s="25" customFormat="1" x14ac:dyDescent="0.25">
      <c r="A70" s="42" t="s">
        <v>207</v>
      </c>
      <c r="B70" s="258"/>
      <c r="C70" s="54"/>
      <c r="D70" s="54"/>
      <c r="E70" s="54"/>
      <c r="F70" s="54"/>
      <c r="G70" s="54"/>
      <c r="H70" s="54"/>
      <c r="I70" s="32"/>
      <c r="K70" s="32"/>
      <c r="L70" s="32"/>
      <c r="M70" s="32"/>
      <c r="N70" s="32"/>
      <c r="O70" s="32"/>
      <c r="P70" s="32"/>
      <c r="Q70" s="32"/>
      <c r="R70" s="32"/>
      <c r="S70" s="32"/>
      <c r="T70" s="32"/>
      <c r="U70" s="32"/>
      <c r="V70" s="32"/>
      <c r="W70" s="32"/>
      <c r="X70" s="32"/>
      <c r="Y70" s="32"/>
      <c r="Z70" s="32"/>
      <c r="AA70" s="32"/>
      <c r="AB70" s="32"/>
      <c r="AC70" s="32"/>
      <c r="AD70" s="32"/>
    </row>
    <row r="71" spans="1:30" s="25" customFormat="1" x14ac:dyDescent="0.25">
      <c r="A71" s="42"/>
      <c r="B71" s="513"/>
      <c r="C71" s="54"/>
      <c r="D71" s="54"/>
      <c r="E71" s="54"/>
      <c r="F71" s="54"/>
      <c r="G71" s="54"/>
      <c r="H71" s="54"/>
      <c r="I71" s="32"/>
      <c r="K71" s="32"/>
      <c r="L71" s="32"/>
      <c r="M71" s="32"/>
      <c r="N71" s="32"/>
      <c r="O71" s="32"/>
      <c r="P71" s="32"/>
      <c r="Q71" s="32"/>
      <c r="R71" s="32"/>
      <c r="S71" s="32"/>
      <c r="T71" s="32"/>
      <c r="U71" s="32"/>
      <c r="V71" s="32"/>
      <c r="W71" s="32"/>
      <c r="X71" s="32"/>
      <c r="Y71" s="32"/>
      <c r="Z71" s="32"/>
      <c r="AA71" s="32"/>
      <c r="AB71" s="32"/>
      <c r="AC71" s="32"/>
      <c r="AD71" s="32"/>
    </row>
    <row r="72" spans="1:30" x14ac:dyDescent="0.25">
      <c r="A72" s="185" t="s">
        <v>24</v>
      </c>
      <c r="B72" s="126"/>
      <c r="C72" s="55"/>
      <c r="D72" s="55"/>
      <c r="E72" s="56"/>
      <c r="F72" s="56"/>
      <c r="G72" s="56"/>
      <c r="H72" s="56"/>
    </row>
    <row r="73" spans="1:30" s="57" customFormat="1" ht="27.75" customHeight="1" x14ac:dyDescent="0.25">
      <c r="A73" s="549" t="s">
        <v>117</v>
      </c>
      <c r="B73" s="549"/>
      <c r="C73" s="549"/>
      <c r="D73" s="549"/>
      <c r="E73" s="549"/>
      <c r="F73" s="549"/>
      <c r="G73" s="549"/>
      <c r="H73" s="549"/>
      <c r="I73" s="32"/>
      <c r="J73" s="32"/>
      <c r="K73" s="32"/>
      <c r="L73" s="32"/>
      <c r="M73" s="32"/>
      <c r="N73" s="32"/>
      <c r="O73" s="32"/>
      <c r="P73" s="32"/>
      <c r="Q73" s="32"/>
      <c r="R73" s="32"/>
      <c r="S73" s="32"/>
      <c r="T73" s="32"/>
      <c r="U73" s="32"/>
      <c r="V73" s="32"/>
      <c r="W73" s="32"/>
      <c r="X73" s="32"/>
      <c r="Y73" s="32"/>
      <c r="Z73" s="32"/>
      <c r="AA73" s="32"/>
      <c r="AB73" s="32"/>
      <c r="AC73" s="32"/>
      <c r="AD73" s="32"/>
    </row>
    <row r="74" spans="1:30" ht="19.5" customHeight="1" x14ac:dyDescent="0.25">
      <c r="A74" s="32" t="s">
        <v>90</v>
      </c>
    </row>
    <row r="75" spans="1:30" x14ac:dyDescent="0.25">
      <c r="A75" s="279" t="s">
        <v>232</v>
      </c>
    </row>
    <row r="76" spans="1:30" x14ac:dyDescent="0.25">
      <c r="A76" s="279"/>
    </row>
    <row r="77" spans="1:30" x14ac:dyDescent="0.25">
      <c r="A77" s="279"/>
    </row>
    <row r="78" spans="1:30" x14ac:dyDescent="0.25">
      <c r="A78" s="280" t="s">
        <v>51</v>
      </c>
    </row>
    <row r="79" spans="1:30" x14ac:dyDescent="0.25">
      <c r="A79" s="268" t="s">
        <v>52</v>
      </c>
    </row>
    <row r="80" spans="1:30" x14ac:dyDescent="0.25">
      <c r="A80" s="269" t="s">
        <v>235</v>
      </c>
    </row>
  </sheetData>
  <mergeCells count="7">
    <mergeCell ref="A2:H2"/>
    <mergeCell ref="A73:H73"/>
    <mergeCell ref="C4:D4"/>
    <mergeCell ref="E4:E5"/>
    <mergeCell ref="F4:F5"/>
    <mergeCell ref="G4:G5"/>
    <mergeCell ref="H4:H5"/>
  </mergeCells>
  <conditionalFormatting sqref="A61:B62 I61:N62 A63:N63 O61:P63 Q61:XFD65 A1:XFD60 A64:P65 A66:XFD71 A73:XFD1048576 B72:XFD72">
    <cfRule type="containsText" dxfId="56" priority="5" operator="containsText" text="TRUE">
      <formula>NOT(ISERROR(SEARCH("TRUE",A1)))</formula>
    </cfRule>
    <cfRule type="containsText" dxfId="55" priority="6" operator="containsText" text="FALSE">
      <formula>NOT(ISERROR(SEARCH("FALSE",A1)))</formula>
    </cfRule>
  </conditionalFormatting>
  <conditionalFormatting sqref="C61:H62">
    <cfRule type="containsText" dxfId="54" priority="3" operator="containsText" text="TRUE">
      <formula>NOT(ISERROR(SEARCH("TRUE",C61)))</formula>
    </cfRule>
    <cfRule type="containsText" dxfId="53" priority="4" operator="containsText" text="FALSE">
      <formula>NOT(ISERROR(SEARCH("FALSE",C61)))</formula>
    </cfRule>
  </conditionalFormatting>
  <conditionalFormatting sqref="A72">
    <cfRule type="containsText" dxfId="52" priority="1" operator="containsText" text="TRUE">
      <formula>NOT(ISERROR(SEARCH("TRUE",A72)))</formula>
    </cfRule>
    <cfRule type="containsText" dxfId="51" priority="2" operator="containsText" text="FALSE">
      <formula>NOT(ISERROR(SEARCH("FALSE",A72)))</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3"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88"/>
  <sheetViews>
    <sheetView showGridLines="0" zoomScale="80" zoomScaleNormal="80" workbookViewId="0">
      <pane ySplit="6" topLeftCell="A46" activePane="bottomLeft" state="frozen"/>
      <selection activeCell="I4" sqref="I4"/>
      <selection pane="bottomLeft" activeCell="A82" sqref="A82"/>
    </sheetView>
  </sheetViews>
  <sheetFormatPr defaultColWidth="9.109375" defaultRowHeight="13.2" x14ac:dyDescent="0.25"/>
  <cols>
    <col min="1" max="1" width="10.88671875" style="93" customWidth="1"/>
    <col min="2" max="2" width="8.109375" style="93" customWidth="1"/>
    <col min="3" max="3" width="9.88671875" style="93" bestFit="1" customWidth="1"/>
    <col min="4" max="4" width="16" style="93" customWidth="1"/>
    <col min="5" max="5" width="11.33203125" style="93" customWidth="1"/>
    <col min="6" max="7" width="16" style="93" customWidth="1"/>
    <col min="8" max="8" width="13.33203125" style="93" bestFit="1" customWidth="1"/>
    <col min="9" max="9" width="13.6640625" style="93" customWidth="1"/>
    <col min="10" max="16384" width="9.109375" style="93"/>
  </cols>
  <sheetData>
    <row r="1" spans="1:9" x14ac:dyDescent="0.25">
      <c r="A1" s="90" t="s">
        <v>32</v>
      </c>
      <c r="B1" s="90"/>
      <c r="C1" s="91"/>
      <c r="D1" s="91"/>
      <c r="E1" s="91"/>
      <c r="F1" s="91"/>
      <c r="G1" s="91"/>
      <c r="H1" s="91"/>
      <c r="I1" s="83" t="s">
        <v>28</v>
      </c>
    </row>
    <row r="2" spans="1:9" x14ac:dyDescent="0.25">
      <c r="A2" s="563" t="s">
        <v>221</v>
      </c>
      <c r="B2" s="563"/>
      <c r="C2" s="563"/>
      <c r="D2" s="563"/>
      <c r="E2" s="563"/>
      <c r="F2" s="563"/>
      <c r="G2" s="563"/>
      <c r="H2" s="563"/>
      <c r="I2" s="565"/>
    </row>
    <row r="3" spans="1:9" x14ac:dyDescent="0.25">
      <c r="A3" s="90"/>
      <c r="B3" s="90"/>
      <c r="C3" s="91"/>
      <c r="D3" s="91"/>
      <c r="E3" s="91"/>
      <c r="F3" s="91"/>
      <c r="G3" s="91"/>
      <c r="H3" s="91"/>
      <c r="I3" s="91"/>
    </row>
    <row r="4" spans="1:9" ht="12.75" customHeight="1" x14ac:dyDescent="0.25">
      <c r="A4" s="566" t="s">
        <v>13</v>
      </c>
      <c r="B4" s="567" t="s">
        <v>14</v>
      </c>
      <c r="C4" s="568" t="s">
        <v>56</v>
      </c>
      <c r="D4" s="568"/>
      <c r="E4" s="568" t="s">
        <v>30</v>
      </c>
      <c r="F4" s="569"/>
      <c r="G4" s="569"/>
      <c r="H4" s="569"/>
      <c r="I4" s="570" t="s">
        <v>57</v>
      </c>
    </row>
    <row r="5" spans="1:9" ht="16.5" customHeight="1" x14ac:dyDescent="0.25">
      <c r="A5" s="566"/>
      <c r="B5" s="567"/>
      <c r="C5" s="571" t="s">
        <v>74</v>
      </c>
      <c r="D5" s="571" t="s">
        <v>85</v>
      </c>
      <c r="E5" s="571" t="s">
        <v>74</v>
      </c>
      <c r="F5" s="568" t="s">
        <v>29</v>
      </c>
      <c r="G5" s="568"/>
      <c r="H5" s="568"/>
      <c r="I5" s="571"/>
    </row>
    <row r="6" spans="1:9" ht="42" x14ac:dyDescent="0.25">
      <c r="A6" s="566"/>
      <c r="B6" s="567"/>
      <c r="C6" s="571"/>
      <c r="D6" s="571"/>
      <c r="E6" s="571"/>
      <c r="F6" s="505" t="s">
        <v>86</v>
      </c>
      <c r="G6" s="505" t="s">
        <v>87</v>
      </c>
      <c r="H6" s="505" t="s">
        <v>88</v>
      </c>
      <c r="I6" s="571"/>
    </row>
    <row r="7" spans="1:9" ht="26.25" customHeight="1" x14ac:dyDescent="0.25">
      <c r="A7" s="149">
        <v>2000</v>
      </c>
      <c r="B7" s="140"/>
      <c r="C7" s="141">
        <v>55836</v>
      </c>
      <c r="D7" s="209">
        <v>29</v>
      </c>
      <c r="E7" s="210">
        <v>15397</v>
      </c>
      <c r="F7" s="209">
        <v>48</v>
      </c>
      <c r="G7" s="209">
        <v>26</v>
      </c>
      <c r="H7" s="209">
        <v>74</v>
      </c>
      <c r="I7" s="211">
        <v>71233</v>
      </c>
    </row>
    <row r="8" spans="1:9" ht="12.75" customHeight="1" x14ac:dyDescent="0.25">
      <c r="A8" s="131">
        <v>2001</v>
      </c>
      <c r="B8" s="140"/>
      <c r="C8" s="101">
        <v>58333</v>
      </c>
      <c r="D8" s="212">
        <v>28</v>
      </c>
      <c r="E8" s="157">
        <v>13430</v>
      </c>
      <c r="F8" s="212">
        <v>39</v>
      </c>
      <c r="G8" s="212">
        <v>35</v>
      </c>
      <c r="H8" s="212">
        <v>73</v>
      </c>
      <c r="I8" s="213">
        <v>71763</v>
      </c>
    </row>
    <row r="9" spans="1:9" ht="12.75" customHeight="1" x14ac:dyDescent="0.25">
      <c r="A9" s="149">
        <v>2002</v>
      </c>
      <c r="B9" s="140"/>
      <c r="C9" s="101">
        <v>55719</v>
      </c>
      <c r="D9" s="212">
        <v>31</v>
      </c>
      <c r="E9" s="157">
        <v>13182</v>
      </c>
      <c r="F9" s="212">
        <v>28</v>
      </c>
      <c r="G9" s="212">
        <v>31</v>
      </c>
      <c r="H9" s="212">
        <v>58</v>
      </c>
      <c r="I9" s="213">
        <v>68901</v>
      </c>
    </row>
    <row r="10" spans="1:9" x14ac:dyDescent="0.25">
      <c r="A10" s="149">
        <v>2003</v>
      </c>
      <c r="B10" s="121"/>
      <c r="C10" s="101">
        <v>51046</v>
      </c>
      <c r="D10" s="96">
        <v>26.285720080000001</v>
      </c>
      <c r="E10" s="157">
        <v>13980</v>
      </c>
      <c r="F10" s="96">
        <v>21.019066387499997</v>
      </c>
      <c r="G10" s="96">
        <v>32.090355662500002</v>
      </c>
      <c r="H10" s="96">
        <v>53.109422047499997</v>
      </c>
      <c r="I10" s="213">
        <v>65026</v>
      </c>
    </row>
    <row r="11" spans="1:9" x14ac:dyDescent="0.25">
      <c r="A11" s="149">
        <v>2004</v>
      </c>
      <c r="B11" s="121"/>
      <c r="C11" s="101">
        <v>46604</v>
      </c>
      <c r="D11" s="96">
        <v>27.060153592500001</v>
      </c>
      <c r="E11" s="101">
        <v>15597</v>
      </c>
      <c r="F11" s="96">
        <v>21.256684589999999</v>
      </c>
      <c r="G11" s="96">
        <v>33.176877777499996</v>
      </c>
      <c r="H11" s="96">
        <v>54.433562364999993</v>
      </c>
      <c r="I11" s="107">
        <v>62201</v>
      </c>
    </row>
    <row r="12" spans="1:9" x14ac:dyDescent="0.25">
      <c r="A12" s="149">
        <v>2005</v>
      </c>
      <c r="B12" s="121"/>
      <c r="C12" s="101">
        <v>47667</v>
      </c>
      <c r="D12" s="96">
        <v>27.0273197275</v>
      </c>
      <c r="E12" s="101">
        <v>15700</v>
      </c>
      <c r="F12" s="96">
        <v>21.457706532500001</v>
      </c>
      <c r="G12" s="96">
        <v>32.695392877499998</v>
      </c>
      <c r="H12" s="96">
        <v>54.153099410000003</v>
      </c>
      <c r="I12" s="107">
        <v>63367</v>
      </c>
    </row>
    <row r="13" spans="1:9" x14ac:dyDescent="0.25">
      <c r="A13" s="149">
        <v>2006</v>
      </c>
      <c r="B13" s="121"/>
      <c r="C13" s="101">
        <v>46860</v>
      </c>
      <c r="D13" s="96">
        <v>27.601333882500001</v>
      </c>
      <c r="E13" s="101">
        <v>16108</v>
      </c>
      <c r="F13" s="96">
        <v>20.402549652499999</v>
      </c>
      <c r="G13" s="96">
        <v>32.630704712499998</v>
      </c>
      <c r="H13" s="96">
        <v>53.033254365000005</v>
      </c>
      <c r="I13" s="107">
        <v>62968</v>
      </c>
    </row>
    <row r="14" spans="1:9" x14ac:dyDescent="0.25">
      <c r="A14" s="149">
        <v>2007</v>
      </c>
      <c r="B14" s="121"/>
      <c r="C14" s="101">
        <v>53248</v>
      </c>
      <c r="D14" s="96">
        <v>28.736226047500001</v>
      </c>
      <c r="E14" s="101">
        <v>16000</v>
      </c>
      <c r="F14" s="96">
        <v>20.9083494425</v>
      </c>
      <c r="G14" s="96">
        <v>32.574540797499999</v>
      </c>
      <c r="H14" s="96">
        <v>53.482890240000003</v>
      </c>
      <c r="I14" s="107">
        <v>69248</v>
      </c>
    </row>
    <row r="15" spans="1:9" x14ac:dyDescent="0.25">
      <c r="A15" s="149">
        <v>2008</v>
      </c>
      <c r="B15" s="121"/>
      <c r="C15" s="101">
        <v>46519</v>
      </c>
      <c r="D15" s="96">
        <v>29.566674522499998</v>
      </c>
      <c r="E15" s="101">
        <v>17462</v>
      </c>
      <c r="F15" s="96">
        <v>20.672516524999999</v>
      </c>
      <c r="G15" s="96">
        <v>32.043040702500001</v>
      </c>
      <c r="H15" s="96">
        <v>52.7155572275</v>
      </c>
      <c r="I15" s="107">
        <v>63981</v>
      </c>
    </row>
    <row r="16" spans="1:9" x14ac:dyDescent="0.25">
      <c r="A16" s="149">
        <v>2009</v>
      </c>
      <c r="B16" s="121"/>
      <c r="C16" s="142">
        <v>46963</v>
      </c>
      <c r="D16" s="96">
        <v>30.479227035000001</v>
      </c>
      <c r="E16" s="142">
        <v>17115</v>
      </c>
      <c r="F16" s="96">
        <v>20.141274580000001</v>
      </c>
      <c r="G16" s="96">
        <v>32.557880785000002</v>
      </c>
      <c r="H16" s="96">
        <v>52.699155367499998</v>
      </c>
      <c r="I16" s="107">
        <v>64078</v>
      </c>
    </row>
    <row r="17" spans="1:9" x14ac:dyDescent="0.25">
      <c r="A17" s="149">
        <v>2010</v>
      </c>
      <c r="B17" s="121"/>
      <c r="C17" s="142">
        <v>42786</v>
      </c>
      <c r="D17" s="96">
        <v>30.770313485000003</v>
      </c>
      <c r="E17" s="142">
        <v>17517</v>
      </c>
      <c r="F17" s="96">
        <v>20.15905321</v>
      </c>
      <c r="G17" s="96">
        <v>33.478012700000001</v>
      </c>
      <c r="H17" s="96">
        <v>53.637065907499995</v>
      </c>
      <c r="I17" s="107">
        <v>60303</v>
      </c>
    </row>
    <row r="18" spans="1:9" x14ac:dyDescent="0.25">
      <c r="A18" s="149">
        <v>2011</v>
      </c>
      <c r="B18" s="121"/>
      <c r="C18" s="142">
        <v>36719</v>
      </c>
      <c r="D18" s="96">
        <v>29.772252762499999</v>
      </c>
      <c r="E18" s="142">
        <v>15941</v>
      </c>
      <c r="F18" s="96">
        <v>21.592049187499999</v>
      </c>
      <c r="G18" s="96">
        <v>34.633438157500002</v>
      </c>
      <c r="H18" s="96">
        <v>56.225487342499996</v>
      </c>
      <c r="I18" s="107">
        <v>52660</v>
      </c>
    </row>
    <row r="19" spans="1:9" x14ac:dyDescent="0.25">
      <c r="A19" s="149">
        <v>2012</v>
      </c>
      <c r="B19" s="121"/>
      <c r="C19" s="142">
        <v>32457</v>
      </c>
      <c r="D19" s="96">
        <v>29.879209325000001</v>
      </c>
      <c r="E19" s="142">
        <v>14536</v>
      </c>
      <c r="F19" s="96">
        <v>22.009256474999997</v>
      </c>
      <c r="G19" s="96">
        <v>33.885032585000005</v>
      </c>
      <c r="H19" s="96">
        <v>55.894289057500004</v>
      </c>
      <c r="I19" s="107">
        <v>46993</v>
      </c>
    </row>
    <row r="20" spans="1:9" x14ac:dyDescent="0.25">
      <c r="A20" s="124" t="s">
        <v>39</v>
      </c>
      <c r="B20" s="121"/>
      <c r="C20" s="142">
        <v>29577</v>
      </c>
      <c r="D20" s="96">
        <v>29.997823869999998</v>
      </c>
      <c r="E20" s="142">
        <v>13516</v>
      </c>
      <c r="F20" s="96">
        <v>22.8863105</v>
      </c>
      <c r="G20" s="96">
        <v>34.353995087499996</v>
      </c>
      <c r="H20" s="96">
        <v>57.240305590000006</v>
      </c>
      <c r="I20" s="144">
        <v>43093</v>
      </c>
    </row>
    <row r="21" spans="1:9" x14ac:dyDescent="0.25">
      <c r="A21" s="121">
        <v>2014</v>
      </c>
      <c r="B21" s="121"/>
      <c r="C21" s="142">
        <v>32893</v>
      </c>
      <c r="D21" s="96">
        <v>31.370551612500002</v>
      </c>
      <c r="E21" s="142">
        <v>12169</v>
      </c>
      <c r="F21" s="96">
        <v>23.162261035</v>
      </c>
      <c r="G21" s="96">
        <v>34.631187820000001</v>
      </c>
      <c r="H21" s="96">
        <v>57.793448855000001</v>
      </c>
      <c r="I21" s="144">
        <v>45062</v>
      </c>
    </row>
    <row r="22" spans="1:9" x14ac:dyDescent="0.25">
      <c r="A22" s="121">
        <v>2015</v>
      </c>
      <c r="B22" s="121"/>
      <c r="C22" s="142">
        <v>34658</v>
      </c>
      <c r="D22" s="96">
        <v>31.583036369999999</v>
      </c>
      <c r="E22" s="142">
        <v>13534</v>
      </c>
      <c r="F22" s="96">
        <v>21.901039585000003</v>
      </c>
      <c r="G22" s="96">
        <v>32.444870360000003</v>
      </c>
      <c r="H22" s="96">
        <v>54.345909942500001</v>
      </c>
      <c r="I22" s="144">
        <v>48192</v>
      </c>
    </row>
    <row r="23" spans="1:9" x14ac:dyDescent="0.25">
      <c r="A23" s="121">
        <v>2016</v>
      </c>
      <c r="B23" s="121"/>
      <c r="C23" s="142">
        <v>36265</v>
      </c>
      <c r="D23" s="96">
        <v>31.2757635</v>
      </c>
      <c r="E23" s="142">
        <v>16661</v>
      </c>
      <c r="F23" s="96">
        <v>22.012280437499999</v>
      </c>
      <c r="G23" s="96">
        <v>31.757615107500001</v>
      </c>
      <c r="H23" s="96">
        <v>53.769895542499995</v>
      </c>
      <c r="I23" s="107">
        <v>52926</v>
      </c>
    </row>
    <row r="24" spans="1:9" x14ac:dyDescent="0.25">
      <c r="A24" s="94">
        <v>2017</v>
      </c>
      <c r="B24" s="94"/>
      <c r="C24" s="142">
        <v>41800</v>
      </c>
      <c r="D24" s="297">
        <v>31.446867336167127</v>
      </c>
      <c r="E24" s="142">
        <v>16702</v>
      </c>
      <c r="F24" s="297">
        <v>23.152316356085073</v>
      </c>
      <c r="G24" s="297">
        <v>33.114156564353699</v>
      </c>
      <c r="H24" s="297">
        <v>56.266472920438723</v>
      </c>
      <c r="I24" s="144">
        <v>58502</v>
      </c>
    </row>
    <row r="25" spans="1:9" x14ac:dyDescent="0.25">
      <c r="A25" s="94">
        <v>2018</v>
      </c>
      <c r="B25" s="94"/>
      <c r="C25" s="517">
        <v>42340</v>
      </c>
      <c r="D25" s="518">
        <v>34.25</v>
      </c>
      <c r="E25" s="517">
        <v>17878</v>
      </c>
      <c r="F25" s="518">
        <v>24.27</v>
      </c>
      <c r="G25" s="518">
        <v>32.787499999999994</v>
      </c>
      <c r="H25" s="518">
        <v>57.052499999999995</v>
      </c>
      <c r="I25" s="519">
        <v>60218</v>
      </c>
    </row>
    <row r="26" spans="1:9" x14ac:dyDescent="0.25">
      <c r="A26" s="121"/>
      <c r="B26" s="121"/>
      <c r="C26" s="142"/>
      <c r="D26" s="142"/>
      <c r="E26" s="142"/>
      <c r="F26" s="142"/>
      <c r="G26" s="142"/>
      <c r="H26" s="142"/>
      <c r="I26" s="142"/>
    </row>
    <row r="27" spans="1:9" ht="25.5" customHeight="1" x14ac:dyDescent="0.25">
      <c r="A27" s="121">
        <v>2009</v>
      </c>
      <c r="B27" s="121" t="s">
        <v>17</v>
      </c>
      <c r="C27" s="106">
        <v>11504</v>
      </c>
      <c r="D27" s="143">
        <v>30.615745972999999</v>
      </c>
      <c r="E27" s="106">
        <v>4442</v>
      </c>
      <c r="F27" s="143">
        <v>20.000306395999999</v>
      </c>
      <c r="G27" s="143">
        <v>32.872960552000002</v>
      </c>
      <c r="H27" s="143">
        <v>52.873266948000001</v>
      </c>
      <c r="I27" s="107">
        <v>15946</v>
      </c>
    </row>
    <row r="28" spans="1:9" x14ac:dyDescent="0.25">
      <c r="A28" s="121"/>
      <c r="B28" s="121" t="s">
        <v>18</v>
      </c>
      <c r="C28" s="106">
        <v>11001</v>
      </c>
      <c r="D28" s="143">
        <v>31.153811649000001</v>
      </c>
      <c r="E28" s="106">
        <v>4221</v>
      </c>
      <c r="F28" s="143">
        <v>20.141861484</v>
      </c>
      <c r="G28" s="143">
        <v>32.274881516999997</v>
      </c>
      <c r="H28" s="143">
        <v>52.416743001</v>
      </c>
      <c r="I28" s="107">
        <v>15222</v>
      </c>
    </row>
    <row r="29" spans="1:9" x14ac:dyDescent="0.25">
      <c r="A29" s="121"/>
      <c r="B29" s="121" t="s">
        <v>19</v>
      </c>
      <c r="C29" s="106">
        <v>11928</v>
      </c>
      <c r="D29" s="143">
        <v>31.062279540999999</v>
      </c>
      <c r="E29" s="106">
        <v>4263</v>
      </c>
      <c r="F29" s="143">
        <v>19.759795571000002</v>
      </c>
      <c r="G29" s="143">
        <v>32.308388090999998</v>
      </c>
      <c r="H29" s="143">
        <v>52.068183662000003</v>
      </c>
      <c r="I29" s="107">
        <v>16191</v>
      </c>
    </row>
    <row r="30" spans="1:9" x14ac:dyDescent="0.25">
      <c r="A30" s="121"/>
      <c r="B30" s="121" t="s">
        <v>20</v>
      </c>
      <c r="C30" s="106">
        <v>12530</v>
      </c>
      <c r="D30" s="143">
        <v>29.092337539999999</v>
      </c>
      <c r="E30" s="106">
        <v>4189</v>
      </c>
      <c r="F30" s="143">
        <v>20.671340684</v>
      </c>
      <c r="G30" s="143">
        <v>32.754274529</v>
      </c>
      <c r="H30" s="143">
        <v>53.425615213</v>
      </c>
      <c r="I30" s="107">
        <v>16719</v>
      </c>
    </row>
    <row r="31" spans="1:9" ht="25.5" customHeight="1" x14ac:dyDescent="0.25">
      <c r="A31" s="121">
        <v>2010</v>
      </c>
      <c r="B31" s="121" t="s">
        <v>17</v>
      </c>
      <c r="C31" s="106">
        <v>12162</v>
      </c>
      <c r="D31" s="143">
        <v>31.155714931999999</v>
      </c>
      <c r="E31" s="106">
        <v>4609</v>
      </c>
      <c r="F31" s="143">
        <v>19.414466546</v>
      </c>
      <c r="G31" s="143">
        <v>33.066835443000002</v>
      </c>
      <c r="H31" s="143">
        <v>52.481301989000002</v>
      </c>
      <c r="I31" s="107">
        <v>16771</v>
      </c>
    </row>
    <row r="32" spans="1:9" x14ac:dyDescent="0.25">
      <c r="A32" s="121"/>
      <c r="B32" s="121" t="s">
        <v>18</v>
      </c>
      <c r="C32" s="106">
        <v>10769</v>
      </c>
      <c r="D32" s="143">
        <v>31.652376793999998</v>
      </c>
      <c r="E32" s="106">
        <v>4249</v>
      </c>
      <c r="F32" s="143">
        <v>19.985694527</v>
      </c>
      <c r="G32" s="143">
        <v>34.131594546999999</v>
      </c>
      <c r="H32" s="143">
        <v>54.117289073000002</v>
      </c>
      <c r="I32" s="107">
        <v>15018</v>
      </c>
    </row>
    <row r="33" spans="1:89" x14ac:dyDescent="0.25">
      <c r="A33" s="145"/>
      <c r="B33" s="121" t="s">
        <v>19</v>
      </c>
      <c r="C33" s="106">
        <v>10331</v>
      </c>
      <c r="D33" s="143">
        <v>30.966874090000001</v>
      </c>
      <c r="E33" s="106">
        <v>4369</v>
      </c>
      <c r="F33" s="143">
        <v>20.226363739</v>
      </c>
      <c r="G33" s="143">
        <v>33.056250708999997</v>
      </c>
      <c r="H33" s="143">
        <v>53.282614447999997</v>
      </c>
      <c r="I33" s="107">
        <v>14700</v>
      </c>
    </row>
    <row r="34" spans="1:89" x14ac:dyDescent="0.25">
      <c r="A34" s="145"/>
      <c r="B34" s="121" t="s">
        <v>20</v>
      </c>
      <c r="C34" s="106">
        <v>9524</v>
      </c>
      <c r="D34" s="143">
        <v>29.308987091999999</v>
      </c>
      <c r="E34" s="106">
        <v>4290</v>
      </c>
      <c r="F34" s="143">
        <v>21.011640212</v>
      </c>
      <c r="G34" s="143">
        <v>33.658005095</v>
      </c>
      <c r="H34" s="143">
        <v>54.669645307000003</v>
      </c>
      <c r="I34" s="107">
        <v>13814</v>
      </c>
    </row>
    <row r="35" spans="1:89" ht="25.5" customHeight="1" x14ac:dyDescent="0.25">
      <c r="A35" s="121">
        <v>2011</v>
      </c>
      <c r="B35" s="121" t="s">
        <v>17</v>
      </c>
      <c r="C35" s="106">
        <v>9897</v>
      </c>
      <c r="D35" s="143">
        <v>29.482907711999999</v>
      </c>
      <c r="E35" s="106">
        <v>4782</v>
      </c>
      <c r="F35" s="143">
        <v>20.916285578</v>
      </c>
      <c r="G35" s="143">
        <v>33.490410210999997</v>
      </c>
      <c r="H35" s="143">
        <v>54.406695788999997</v>
      </c>
      <c r="I35" s="107">
        <v>14679</v>
      </c>
    </row>
    <row r="36" spans="1:89" x14ac:dyDescent="0.25">
      <c r="A36" s="121"/>
      <c r="B36" s="121" t="s">
        <v>18</v>
      </c>
      <c r="C36" s="106">
        <v>8926</v>
      </c>
      <c r="D36" s="143">
        <v>29.955327607000001</v>
      </c>
      <c r="E36" s="106">
        <v>3934</v>
      </c>
      <c r="F36" s="143">
        <v>20.759484162</v>
      </c>
      <c r="G36" s="143">
        <v>33.777221318000002</v>
      </c>
      <c r="H36" s="143">
        <v>54.536705480000002</v>
      </c>
      <c r="I36" s="107">
        <v>12860</v>
      </c>
    </row>
    <row r="37" spans="1:89" x14ac:dyDescent="0.25">
      <c r="A37" s="121"/>
      <c r="B37" s="121" t="s">
        <v>19</v>
      </c>
      <c r="C37" s="106">
        <v>9120</v>
      </c>
      <c r="D37" s="143">
        <v>29.877321803000001</v>
      </c>
      <c r="E37" s="106">
        <v>3699</v>
      </c>
      <c r="F37" s="143">
        <v>22.023305180000001</v>
      </c>
      <c r="G37" s="143">
        <v>35.144483086000001</v>
      </c>
      <c r="H37" s="143">
        <v>57.167788266000002</v>
      </c>
      <c r="I37" s="107">
        <v>12819</v>
      </c>
    </row>
    <row r="38" spans="1:89" x14ac:dyDescent="0.25">
      <c r="A38" s="121"/>
      <c r="B38" s="121" t="s">
        <v>20</v>
      </c>
      <c r="C38" s="106">
        <v>8776</v>
      </c>
      <c r="D38" s="143">
        <v>29.768746632999999</v>
      </c>
      <c r="E38" s="106">
        <v>3526</v>
      </c>
      <c r="F38" s="143">
        <v>22.671325392</v>
      </c>
      <c r="G38" s="143">
        <v>36.127380170999999</v>
      </c>
      <c r="H38" s="143">
        <v>58.798705562000002</v>
      </c>
      <c r="I38" s="107">
        <v>12302</v>
      </c>
    </row>
    <row r="39" spans="1:89" ht="25.5" customHeight="1" x14ac:dyDescent="0.25">
      <c r="A39" s="121">
        <v>2012</v>
      </c>
      <c r="B39" s="121" t="s">
        <v>17</v>
      </c>
      <c r="C39" s="106">
        <v>9632</v>
      </c>
      <c r="D39" s="143">
        <v>29.527406773999999</v>
      </c>
      <c r="E39" s="106">
        <v>3934</v>
      </c>
      <c r="F39" s="143">
        <v>21.633098063999999</v>
      </c>
      <c r="G39" s="143">
        <v>33.797405464999997</v>
      </c>
      <c r="H39" s="143">
        <v>55.430503528999999</v>
      </c>
      <c r="I39" s="107">
        <v>13566</v>
      </c>
    </row>
    <row r="40" spans="1:89" x14ac:dyDescent="0.25">
      <c r="A40" s="121"/>
      <c r="B40" s="121" t="s">
        <v>18</v>
      </c>
      <c r="C40" s="106">
        <v>8464</v>
      </c>
      <c r="D40" s="143">
        <v>29.557532435999999</v>
      </c>
      <c r="E40" s="106">
        <v>3693</v>
      </c>
      <c r="F40" s="143">
        <v>21.512592593000001</v>
      </c>
      <c r="G40" s="143">
        <v>32.722031745999999</v>
      </c>
      <c r="H40" s="143">
        <v>54.234624339</v>
      </c>
      <c r="I40" s="107">
        <v>12157</v>
      </c>
    </row>
    <row r="41" spans="1:89" x14ac:dyDescent="0.25">
      <c r="A41" s="121"/>
      <c r="B41" s="121" t="s">
        <v>19</v>
      </c>
      <c r="C41" s="106">
        <v>7490</v>
      </c>
      <c r="D41" s="143">
        <v>29.798398778999999</v>
      </c>
      <c r="E41" s="106">
        <v>3464</v>
      </c>
      <c r="F41" s="143">
        <v>22.487709297999999</v>
      </c>
      <c r="G41" s="143">
        <v>33.619611685000002</v>
      </c>
      <c r="H41" s="143">
        <v>56.107320983000001</v>
      </c>
      <c r="I41" s="107">
        <v>10954</v>
      </c>
    </row>
    <row r="42" spans="1:89" x14ac:dyDescent="0.25">
      <c r="A42" s="121"/>
      <c r="B42" s="121" t="s">
        <v>20</v>
      </c>
      <c r="C42" s="106">
        <v>6871</v>
      </c>
      <c r="D42" s="143">
        <v>30.633499313000002</v>
      </c>
      <c r="E42" s="106">
        <v>3445</v>
      </c>
      <c r="F42" s="143">
        <v>22.403625953999999</v>
      </c>
      <c r="G42" s="143">
        <v>35.401081425000001</v>
      </c>
      <c r="H42" s="143">
        <v>57.804707379</v>
      </c>
      <c r="I42" s="107">
        <v>10316</v>
      </c>
    </row>
    <row r="43" spans="1:89" ht="25.5" customHeight="1" x14ac:dyDescent="0.25">
      <c r="A43" s="121">
        <v>2013</v>
      </c>
      <c r="B43" s="121" t="s">
        <v>17</v>
      </c>
      <c r="C43" s="106">
        <v>7459</v>
      </c>
      <c r="D43" s="143">
        <v>29.300041271000001</v>
      </c>
      <c r="E43" s="106">
        <v>3338</v>
      </c>
      <c r="F43" s="143">
        <v>23.237878718000001</v>
      </c>
      <c r="G43" s="143">
        <v>34.137799842</v>
      </c>
      <c r="H43" s="143">
        <v>57.375678559999997</v>
      </c>
      <c r="I43" s="107">
        <v>10797</v>
      </c>
    </row>
    <row r="44" spans="1:89" x14ac:dyDescent="0.25">
      <c r="A44" s="121"/>
      <c r="B44" s="121" t="s">
        <v>18</v>
      </c>
      <c r="C44" s="106">
        <v>7565</v>
      </c>
      <c r="D44" s="143">
        <v>29.543619615000001</v>
      </c>
      <c r="E44" s="106">
        <v>3444</v>
      </c>
      <c r="F44" s="143">
        <v>22.378262038999999</v>
      </c>
      <c r="G44" s="143">
        <v>33.463187157999997</v>
      </c>
      <c r="H44" s="143">
        <v>55.841449197000003</v>
      </c>
      <c r="I44" s="107">
        <v>11009</v>
      </c>
    </row>
    <row r="45" spans="1:89" x14ac:dyDescent="0.25">
      <c r="A45" s="121"/>
      <c r="B45" s="121" t="s">
        <v>19</v>
      </c>
      <c r="C45" s="106">
        <v>7296</v>
      </c>
      <c r="D45" s="143">
        <v>30.431221765</v>
      </c>
      <c r="E45" s="106">
        <v>3536</v>
      </c>
      <c r="F45" s="143">
        <v>22.695788704000002</v>
      </c>
      <c r="G45" s="143">
        <v>34.376392653000003</v>
      </c>
      <c r="H45" s="143">
        <v>57.072181356999998</v>
      </c>
      <c r="I45" s="107">
        <v>10832</v>
      </c>
    </row>
    <row r="46" spans="1:89" x14ac:dyDescent="0.25">
      <c r="A46" s="121"/>
      <c r="B46" s="121" t="s">
        <v>20</v>
      </c>
      <c r="C46" s="106">
        <v>7257</v>
      </c>
      <c r="D46" s="143">
        <v>30.716412818999999</v>
      </c>
      <c r="E46" s="106">
        <v>3198</v>
      </c>
      <c r="F46" s="143">
        <v>23.233312539</v>
      </c>
      <c r="G46" s="143">
        <v>35.438600700999999</v>
      </c>
      <c r="H46" s="143">
        <v>58.671913240000002</v>
      </c>
      <c r="I46" s="107">
        <v>10455</v>
      </c>
    </row>
    <row r="47" spans="1:89" ht="22.5" customHeight="1" x14ac:dyDescent="0.25">
      <c r="A47" s="121">
        <v>2014</v>
      </c>
      <c r="B47" s="121" t="s">
        <v>17</v>
      </c>
      <c r="C47" s="106">
        <v>8392</v>
      </c>
      <c r="D47" s="143">
        <v>30.984947803000001</v>
      </c>
      <c r="E47" s="106">
        <v>3535</v>
      </c>
      <c r="F47" s="143">
        <v>24.010872941999999</v>
      </c>
      <c r="G47" s="143">
        <v>35.359295256000003</v>
      </c>
      <c r="H47" s="143">
        <v>59.370168198000002</v>
      </c>
      <c r="I47" s="107">
        <v>11927</v>
      </c>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row>
    <row r="48" spans="1:89" x14ac:dyDescent="0.25">
      <c r="A48" s="121"/>
      <c r="B48" s="121" t="s">
        <v>18</v>
      </c>
      <c r="C48" s="106">
        <v>8220</v>
      </c>
      <c r="D48" s="143">
        <v>31.087512412999999</v>
      </c>
      <c r="E48" s="106">
        <v>2977</v>
      </c>
      <c r="F48" s="143">
        <v>22.594681882</v>
      </c>
      <c r="G48" s="143">
        <v>34.066745613000002</v>
      </c>
      <c r="H48" s="143">
        <v>56.661427494999998</v>
      </c>
      <c r="I48" s="107">
        <v>11197</v>
      </c>
    </row>
    <row r="49" spans="1:11" x14ac:dyDescent="0.25">
      <c r="A49" s="121"/>
      <c r="B49" s="121" t="s">
        <v>19</v>
      </c>
      <c r="C49" s="106">
        <v>8272</v>
      </c>
      <c r="D49" s="143">
        <v>31.851777331000001</v>
      </c>
      <c r="E49" s="106">
        <v>2863</v>
      </c>
      <c r="F49" s="143">
        <v>23.123005209999999</v>
      </c>
      <c r="G49" s="143">
        <v>34.277762545000002</v>
      </c>
      <c r="H49" s="143">
        <v>57.400767754</v>
      </c>
      <c r="I49" s="107">
        <v>11135</v>
      </c>
    </row>
    <row r="50" spans="1:11" x14ac:dyDescent="0.25">
      <c r="A50" s="121"/>
      <c r="B50" s="121" t="s">
        <v>20</v>
      </c>
      <c r="C50" s="106">
        <v>8009</v>
      </c>
      <c r="D50" s="143">
        <v>31.557968914</v>
      </c>
      <c r="E50" s="106">
        <v>2794</v>
      </c>
      <c r="F50" s="143">
        <v>22.920484108</v>
      </c>
      <c r="G50" s="143">
        <v>34.820947857</v>
      </c>
      <c r="H50" s="143">
        <v>57.741431964999997</v>
      </c>
      <c r="I50" s="107">
        <v>10803</v>
      </c>
    </row>
    <row r="51" spans="1:11" ht="30.75" customHeight="1" x14ac:dyDescent="0.25">
      <c r="A51" s="121">
        <v>2015</v>
      </c>
      <c r="B51" s="121" t="s">
        <v>17</v>
      </c>
      <c r="C51" s="146">
        <v>8803</v>
      </c>
      <c r="D51" s="143">
        <v>31.760605658999999</v>
      </c>
      <c r="E51" s="146">
        <v>3377</v>
      </c>
      <c r="F51" s="143">
        <v>22.231607375999999</v>
      </c>
      <c r="G51" s="143">
        <v>33.385919166000001</v>
      </c>
      <c r="H51" s="143">
        <v>55.617526540999997</v>
      </c>
      <c r="I51" s="107">
        <v>12180</v>
      </c>
    </row>
    <row r="52" spans="1:11" x14ac:dyDescent="0.25">
      <c r="A52" s="121"/>
      <c r="B52" s="121" t="s">
        <v>18</v>
      </c>
      <c r="C52" s="106">
        <v>8391</v>
      </c>
      <c r="D52" s="143">
        <v>31.752103456</v>
      </c>
      <c r="E52" s="101">
        <v>3131</v>
      </c>
      <c r="F52" s="143">
        <v>22.189896717</v>
      </c>
      <c r="G52" s="143">
        <v>32.416862664999996</v>
      </c>
      <c r="H52" s="143">
        <v>54.606759382</v>
      </c>
      <c r="I52" s="107">
        <v>11522</v>
      </c>
    </row>
    <row r="53" spans="1:11" x14ac:dyDescent="0.25">
      <c r="A53" s="121"/>
      <c r="B53" s="121" t="s">
        <v>19</v>
      </c>
      <c r="C53" s="106">
        <v>9003</v>
      </c>
      <c r="D53" s="143">
        <v>31.213781780000001</v>
      </c>
      <c r="E53" s="101">
        <v>3619</v>
      </c>
      <c r="F53" s="143">
        <v>21.367829358000002</v>
      </c>
      <c r="G53" s="143">
        <v>31.842224502000001</v>
      </c>
      <c r="H53" s="143">
        <v>53.210053860000002</v>
      </c>
      <c r="I53" s="107">
        <v>12622</v>
      </c>
    </row>
    <row r="54" spans="1:11" x14ac:dyDescent="0.25">
      <c r="A54" s="121"/>
      <c r="B54" s="121" t="s">
        <v>20</v>
      </c>
      <c r="C54" s="106">
        <v>8461</v>
      </c>
      <c r="D54" s="143">
        <v>31.605654583</v>
      </c>
      <c r="E54" s="101">
        <v>3407</v>
      </c>
      <c r="F54" s="143">
        <v>21.814824883</v>
      </c>
      <c r="G54" s="143">
        <v>32.134475103</v>
      </c>
      <c r="H54" s="143">
        <v>53.949299986</v>
      </c>
      <c r="I54" s="107">
        <v>11868</v>
      </c>
    </row>
    <row r="55" spans="1:11" ht="18" customHeight="1" x14ac:dyDescent="0.25">
      <c r="A55" s="121">
        <v>2016</v>
      </c>
      <c r="B55" s="121" t="s">
        <v>17</v>
      </c>
      <c r="C55" s="172">
        <v>9253</v>
      </c>
      <c r="D55" s="207">
        <v>31.89512092</v>
      </c>
      <c r="E55" s="172">
        <v>3968</v>
      </c>
      <c r="F55" s="207">
        <v>22.22195056</v>
      </c>
      <c r="G55" s="207">
        <v>32.178173630000003</v>
      </c>
      <c r="H55" s="207">
        <v>54.40012419</v>
      </c>
      <c r="I55" s="173">
        <v>13221</v>
      </c>
    </row>
    <row r="56" spans="1:11" x14ac:dyDescent="0.25">
      <c r="A56" s="121"/>
      <c r="B56" s="121" t="s">
        <v>18</v>
      </c>
      <c r="C56" s="206">
        <v>8859</v>
      </c>
      <c r="D56" s="207">
        <v>31.699994929999999</v>
      </c>
      <c r="E56" s="206">
        <v>4030</v>
      </c>
      <c r="F56" s="214">
        <v>22.395454910000002</v>
      </c>
      <c r="G56" s="207">
        <v>32.136114859999999</v>
      </c>
      <c r="H56" s="207">
        <v>54.531569759999996</v>
      </c>
      <c r="I56" s="208">
        <v>12889</v>
      </c>
    </row>
    <row r="57" spans="1:11" x14ac:dyDescent="0.25">
      <c r="A57" s="121"/>
      <c r="B57" s="121" t="s">
        <v>19</v>
      </c>
      <c r="C57" s="206">
        <v>8681</v>
      </c>
      <c r="D57" s="207">
        <v>31.142442410000001</v>
      </c>
      <c r="E57" s="206">
        <v>4305</v>
      </c>
      <c r="F57" s="207">
        <v>22.306555320000001</v>
      </c>
      <c r="G57" s="207">
        <v>30.93503806</v>
      </c>
      <c r="H57" s="207">
        <v>53.241593379999998</v>
      </c>
      <c r="I57" s="208">
        <v>12986</v>
      </c>
    </row>
    <row r="58" spans="1:11" x14ac:dyDescent="0.25">
      <c r="A58" s="121"/>
      <c r="B58" s="121" t="s">
        <v>20</v>
      </c>
      <c r="C58" s="206">
        <v>9472</v>
      </c>
      <c r="D58" s="207">
        <v>30.36549574</v>
      </c>
      <c r="E58" s="206">
        <v>4358</v>
      </c>
      <c r="F58" s="207">
        <v>21.125160959999999</v>
      </c>
      <c r="G58" s="207">
        <v>31.781133879999999</v>
      </c>
      <c r="H58" s="207">
        <v>52.906294840000001</v>
      </c>
      <c r="I58" s="208">
        <v>13830</v>
      </c>
    </row>
    <row r="59" spans="1:11" ht="18" customHeight="1" x14ac:dyDescent="0.25">
      <c r="A59" s="121">
        <v>2017</v>
      </c>
      <c r="B59" s="121" t="s">
        <v>17</v>
      </c>
      <c r="C59" s="172">
        <v>11165</v>
      </c>
      <c r="D59" s="222">
        <v>30.610795910720999</v>
      </c>
      <c r="E59" s="172">
        <v>4708</v>
      </c>
      <c r="F59" s="222">
        <v>22.1026131523858</v>
      </c>
      <c r="G59" s="222">
        <v>32.655995091316001</v>
      </c>
      <c r="H59" s="222">
        <v>54.758608243701701</v>
      </c>
      <c r="I59" s="173">
        <v>15873</v>
      </c>
      <c r="J59" s="96"/>
    </row>
    <row r="60" spans="1:11" x14ac:dyDescent="0.25">
      <c r="A60" s="121"/>
      <c r="B60" s="121" t="s">
        <v>18</v>
      </c>
      <c r="C60" s="172">
        <v>9924</v>
      </c>
      <c r="D60" s="222">
        <v>31.071314795430801</v>
      </c>
      <c r="E60" s="172">
        <v>4079</v>
      </c>
      <c r="F60" s="222">
        <v>22.631842728932799</v>
      </c>
      <c r="G60" s="222">
        <v>32.864252690469698</v>
      </c>
      <c r="H60" s="222">
        <v>55.496095419402501</v>
      </c>
      <c r="I60" s="173">
        <v>14003</v>
      </c>
      <c r="J60" s="96"/>
    </row>
    <row r="61" spans="1:11" x14ac:dyDescent="0.25">
      <c r="A61" s="121"/>
      <c r="B61" s="121" t="s">
        <v>19</v>
      </c>
      <c r="C61" s="172">
        <v>10433</v>
      </c>
      <c r="D61" s="222">
        <v>31.9022624564635</v>
      </c>
      <c r="E61" s="172">
        <v>4119</v>
      </c>
      <c r="F61" s="222">
        <v>23.535914552737001</v>
      </c>
      <c r="G61" s="222">
        <v>33.051230211710902</v>
      </c>
      <c r="H61" s="222">
        <v>56.5871447644478</v>
      </c>
      <c r="I61" s="173">
        <v>14552</v>
      </c>
      <c r="J61" s="96"/>
    </row>
    <row r="62" spans="1:11" x14ac:dyDescent="0.25">
      <c r="A62" s="121"/>
      <c r="B62" s="506" t="s">
        <v>20</v>
      </c>
      <c r="C62" s="206">
        <v>10278</v>
      </c>
      <c r="D62" s="507">
        <v>32.200000000000003</v>
      </c>
      <c r="E62" s="206">
        <v>3796</v>
      </c>
      <c r="F62" s="507">
        <v>24.34</v>
      </c>
      <c r="G62" s="507">
        <v>33.89</v>
      </c>
      <c r="H62" s="507">
        <v>58.22</v>
      </c>
      <c r="I62" s="208">
        <v>14074</v>
      </c>
      <c r="J62" s="96"/>
    </row>
    <row r="63" spans="1:11" ht="19.2" customHeight="1" x14ac:dyDescent="0.25">
      <c r="A63" s="121">
        <v>2018</v>
      </c>
      <c r="B63" s="506" t="s">
        <v>17</v>
      </c>
      <c r="C63" s="206">
        <v>10767</v>
      </c>
      <c r="D63" s="507">
        <v>33</v>
      </c>
      <c r="E63" s="206">
        <v>4142</v>
      </c>
      <c r="F63" s="507">
        <v>24.4</v>
      </c>
      <c r="G63" s="508">
        <v>32.270000000000003</v>
      </c>
      <c r="H63" s="507">
        <v>56.66</v>
      </c>
      <c r="I63" s="208">
        <v>14909</v>
      </c>
      <c r="J63" s="96"/>
      <c r="K63" s="96"/>
    </row>
    <row r="64" spans="1:11" x14ac:dyDescent="0.25">
      <c r="A64" s="121"/>
      <c r="B64" s="506" t="s">
        <v>18</v>
      </c>
      <c r="C64" s="206">
        <v>10961</v>
      </c>
      <c r="D64" s="507">
        <v>33.9</v>
      </c>
      <c r="E64" s="206">
        <v>4575</v>
      </c>
      <c r="F64" s="507">
        <v>24.15</v>
      </c>
      <c r="G64" s="508">
        <v>31.95</v>
      </c>
      <c r="H64" s="507">
        <v>56.09</v>
      </c>
      <c r="I64" s="208">
        <v>15536</v>
      </c>
      <c r="J64" s="96"/>
    </row>
    <row r="65" spans="1:10" x14ac:dyDescent="0.25">
      <c r="A65" s="121"/>
      <c r="B65" s="506" t="s">
        <v>1</v>
      </c>
      <c r="C65" s="206">
        <v>10494</v>
      </c>
      <c r="D65" s="507">
        <v>34.9</v>
      </c>
      <c r="E65" s="206">
        <v>4763</v>
      </c>
      <c r="F65" s="507">
        <v>24.12</v>
      </c>
      <c r="G65" s="508">
        <v>32.51</v>
      </c>
      <c r="H65" s="507">
        <v>56.63</v>
      </c>
      <c r="I65" s="208">
        <v>15257</v>
      </c>
      <c r="J65" s="96"/>
    </row>
    <row r="66" spans="1:10" x14ac:dyDescent="0.25">
      <c r="A66" s="121"/>
      <c r="B66" s="506" t="s">
        <v>20</v>
      </c>
      <c r="C66" s="206">
        <v>10118</v>
      </c>
      <c r="D66" s="507">
        <v>35.200000000000003</v>
      </c>
      <c r="E66" s="206">
        <v>4398</v>
      </c>
      <c r="F66" s="507">
        <v>24.41</v>
      </c>
      <c r="G66" s="508">
        <v>34.42</v>
      </c>
      <c r="H66" s="507">
        <v>58.83</v>
      </c>
      <c r="I66" s="208">
        <v>14516</v>
      </c>
      <c r="J66" s="96"/>
    </row>
    <row r="67" spans="1:10" ht="19.2" customHeight="1" x14ac:dyDescent="0.25">
      <c r="A67" s="121">
        <v>2019</v>
      </c>
      <c r="B67" s="506" t="s">
        <v>17</v>
      </c>
      <c r="C67" s="206">
        <v>10953</v>
      </c>
      <c r="D67" s="507">
        <v>36.92</v>
      </c>
      <c r="E67" s="206">
        <v>4638</v>
      </c>
      <c r="F67" s="507">
        <v>23.51</v>
      </c>
      <c r="G67" s="508">
        <v>35</v>
      </c>
      <c r="H67" s="507">
        <v>58.51</v>
      </c>
      <c r="I67" s="208">
        <v>15591</v>
      </c>
      <c r="J67" s="96"/>
    </row>
    <row r="68" spans="1:10" x14ac:dyDescent="0.25">
      <c r="A68" s="121"/>
      <c r="B68" s="520" t="s">
        <v>217</v>
      </c>
      <c r="C68" s="206">
        <v>11174</v>
      </c>
      <c r="D68" s="507">
        <v>36.6</v>
      </c>
      <c r="E68" s="206">
        <v>4052</v>
      </c>
      <c r="F68" s="507">
        <v>24.19</v>
      </c>
      <c r="G68" s="508">
        <v>34.85</v>
      </c>
      <c r="H68" s="507">
        <v>59.04</v>
      </c>
      <c r="I68" s="208">
        <v>15226</v>
      </c>
      <c r="J68" s="96"/>
    </row>
    <row r="69" spans="1:10" ht="13.8" thickBot="1" x14ac:dyDescent="0.3">
      <c r="A69" s="324"/>
      <c r="B69" s="319" t="s">
        <v>218</v>
      </c>
      <c r="C69" s="509">
        <v>12462</v>
      </c>
      <c r="D69" s="510">
        <v>38.1</v>
      </c>
      <c r="E69" s="509">
        <v>4858</v>
      </c>
      <c r="F69" s="510">
        <v>24.83</v>
      </c>
      <c r="G69" s="511">
        <v>34.54</v>
      </c>
      <c r="H69" s="510">
        <v>59.38</v>
      </c>
      <c r="I69" s="512">
        <v>17320</v>
      </c>
      <c r="J69" s="96"/>
    </row>
    <row r="70" spans="1:10" ht="13.8" thickTop="1" x14ac:dyDescent="0.25">
      <c r="A70" s="121"/>
      <c r="B70" s="513"/>
      <c r="C70" s="206"/>
      <c r="D70" s="507"/>
      <c r="E70" s="207"/>
      <c r="F70" s="507"/>
      <c r="G70" s="508"/>
      <c r="H70" s="507"/>
      <c r="I70" s="208"/>
      <c r="J70" s="96"/>
    </row>
    <row r="71" spans="1:10" x14ac:dyDescent="0.25">
      <c r="A71" s="281" t="s">
        <v>121</v>
      </c>
      <c r="B71" s="94"/>
      <c r="C71" s="33"/>
      <c r="D71" s="33"/>
      <c r="E71" s="33"/>
      <c r="F71" s="33"/>
      <c r="G71" s="33"/>
      <c r="H71" s="33"/>
      <c r="I71" s="95"/>
    </row>
    <row r="72" spans="1:10" x14ac:dyDescent="0.25">
      <c r="A72" s="563"/>
      <c r="B72" s="563"/>
      <c r="C72" s="563"/>
      <c r="D72" s="563"/>
      <c r="E72" s="563"/>
      <c r="F72" s="563"/>
      <c r="G72" s="33"/>
      <c r="H72" s="33"/>
      <c r="I72" s="37"/>
    </row>
    <row r="73" spans="1:10" x14ac:dyDescent="0.25">
      <c r="A73" s="282" t="s">
        <v>24</v>
      </c>
      <c r="E73" s="92"/>
      <c r="H73" s="91"/>
    </row>
    <row r="74" spans="1:10" ht="26.25" customHeight="1" x14ac:dyDescent="0.25">
      <c r="A74" s="564" t="s">
        <v>75</v>
      </c>
      <c r="B74" s="564"/>
      <c r="C74" s="564"/>
      <c r="D74" s="564"/>
      <c r="E74" s="564"/>
      <c r="F74" s="564"/>
      <c r="G74" s="564"/>
      <c r="H74" s="564"/>
      <c r="I74" s="564"/>
    </row>
    <row r="75" spans="1:10" ht="28.2" customHeight="1" x14ac:dyDescent="0.25">
      <c r="A75" s="564" t="s">
        <v>80</v>
      </c>
      <c r="B75" s="564"/>
      <c r="C75" s="564"/>
      <c r="D75" s="564"/>
      <c r="E75" s="564"/>
      <c r="F75" s="564"/>
      <c r="G75" s="564"/>
      <c r="H75" s="564"/>
      <c r="I75" s="564"/>
    </row>
    <row r="76" spans="1:10" ht="25.2" customHeight="1" x14ac:dyDescent="0.25">
      <c r="A76" s="564" t="s">
        <v>78</v>
      </c>
      <c r="B76" s="564"/>
      <c r="C76" s="564"/>
      <c r="D76" s="564"/>
      <c r="E76" s="564"/>
      <c r="F76" s="564"/>
      <c r="G76" s="564"/>
      <c r="H76" s="564"/>
      <c r="I76" s="564"/>
    </row>
    <row r="77" spans="1:10" ht="25.2" customHeight="1" x14ac:dyDescent="0.25">
      <c r="A77" s="564" t="s">
        <v>84</v>
      </c>
      <c r="B77" s="564"/>
      <c r="C77" s="564"/>
      <c r="D77" s="564"/>
      <c r="E77" s="564"/>
      <c r="F77" s="564"/>
      <c r="G77" s="564"/>
      <c r="H77" s="564"/>
      <c r="I77" s="564"/>
    </row>
    <row r="78" spans="1:10" x14ac:dyDescent="0.25">
      <c r="A78" s="522"/>
      <c r="B78" s="522"/>
      <c r="C78" s="522"/>
      <c r="D78" s="522"/>
      <c r="E78" s="522"/>
      <c r="F78" s="522"/>
      <c r="G78" s="522"/>
      <c r="H78" s="522"/>
      <c r="I78" s="522"/>
    </row>
    <row r="80" spans="1:10" x14ac:dyDescent="0.25">
      <c r="A80" s="268" t="s">
        <v>52</v>
      </c>
    </row>
    <row r="81" spans="1:9" x14ac:dyDescent="0.25">
      <c r="A81" s="269" t="s">
        <v>235</v>
      </c>
    </row>
    <row r="83" spans="1:9" x14ac:dyDescent="0.25">
      <c r="I83" s="96"/>
    </row>
    <row r="84" spans="1:9" x14ac:dyDescent="0.25">
      <c r="I84" s="96"/>
    </row>
    <row r="85" spans="1:9" x14ac:dyDescent="0.25">
      <c r="I85" s="96"/>
    </row>
    <row r="86" spans="1:9" x14ac:dyDescent="0.25">
      <c r="D86" s="97"/>
      <c r="I86" s="96"/>
    </row>
    <row r="87" spans="1:9" x14ac:dyDescent="0.25">
      <c r="I87" s="96"/>
    </row>
    <row r="88" spans="1:9" x14ac:dyDescent="0.25">
      <c r="I88" s="96"/>
    </row>
  </sheetData>
  <mergeCells count="15">
    <mergeCell ref="A2:I2"/>
    <mergeCell ref="A4:A6"/>
    <mergeCell ref="B4:B6"/>
    <mergeCell ref="C4:D4"/>
    <mergeCell ref="E4:H4"/>
    <mergeCell ref="I4:I6"/>
    <mergeCell ref="C5:C6"/>
    <mergeCell ref="D5:D6"/>
    <mergeCell ref="E5:E6"/>
    <mergeCell ref="F5:H5"/>
    <mergeCell ref="A72:F72"/>
    <mergeCell ref="A74:I74"/>
    <mergeCell ref="A75:I75"/>
    <mergeCell ref="A76:I76"/>
    <mergeCell ref="A77:I77"/>
  </mergeCells>
  <conditionalFormatting sqref="I52:I53">
    <cfRule type="expression" dxfId="50" priority="9" stopIfTrue="1">
      <formula>OR(#REF!="",NOT(#REF!=0))</formula>
    </cfRule>
  </conditionalFormatting>
  <conditionalFormatting sqref="I55:I70">
    <cfRule type="expression" dxfId="49" priority="8" stopIfTrue="1">
      <formula>OR(#REF!="",NOT(#REF!=0))</formula>
    </cfRule>
  </conditionalFormatting>
  <conditionalFormatting sqref="I54">
    <cfRule type="expression" dxfId="48" priority="7" stopIfTrue="1">
      <formula>OR(#REF!="",NOT(#REF!=0))</formula>
    </cfRule>
  </conditionalFormatting>
  <conditionalFormatting sqref="A59:A70 C59:I63 A54:I58 J54:XFD63 A1:XFD53 C64:XFD70 A71:XFD1048576">
    <cfRule type="containsText" dxfId="47" priority="5" operator="containsText" text="TRUE">
      <formula>NOT(ISERROR(SEARCH("TRUE",A1)))</formula>
    </cfRule>
    <cfRule type="containsText" dxfId="46" priority="6" operator="containsText" text="FALSE">
      <formula>NOT(ISERROR(SEARCH("FALSE",A1)))</formula>
    </cfRule>
  </conditionalFormatting>
  <conditionalFormatting sqref="B59:B61">
    <cfRule type="containsText" dxfId="45" priority="3" operator="containsText" text="TRUE">
      <formula>NOT(ISERROR(SEARCH("TRUE",B59)))</formula>
    </cfRule>
    <cfRule type="containsText" dxfId="44" priority="4" operator="containsText" text="FALSE">
      <formula>NOT(ISERROR(SEARCH("FALSE",B59)))</formula>
    </cfRule>
  </conditionalFormatting>
  <conditionalFormatting sqref="B62:B70">
    <cfRule type="containsText" dxfId="43" priority="1" operator="containsText" text="TRUE">
      <formula>NOT(ISERROR(SEARCH("TRUE",B62)))</formula>
    </cfRule>
    <cfRule type="containsText" dxfId="42" priority="2" operator="containsText" text="FALSE">
      <formula>NOT(ISERROR(SEARCH("FALSE",B62)))</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80" orientation="portrait"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W196"/>
  <sheetViews>
    <sheetView showGridLines="0" zoomScale="80" zoomScaleNormal="80" workbookViewId="0">
      <pane ySplit="6" topLeftCell="A76" activePane="bottomLeft" state="frozen"/>
      <selection activeCell="C45" sqref="C45"/>
      <selection pane="bottomLeft" activeCell="I197" sqref="I197"/>
    </sheetView>
  </sheetViews>
  <sheetFormatPr defaultColWidth="9.109375" defaultRowHeight="13.2" x14ac:dyDescent="0.25"/>
  <cols>
    <col min="1" max="1" width="16.109375" style="40" customWidth="1"/>
    <col min="2" max="2" width="7.44140625" style="40" bestFit="1" customWidth="1"/>
    <col min="3" max="3" width="10.33203125" style="40" bestFit="1" customWidth="1"/>
    <col min="4" max="4" width="12.44140625" style="40" customWidth="1"/>
    <col min="5" max="5" width="10.33203125" style="40" bestFit="1" customWidth="1"/>
    <col min="6" max="6" width="11.5546875" style="40" bestFit="1" customWidth="1"/>
    <col min="7" max="7" width="11.88671875" style="40" customWidth="1"/>
    <col min="8" max="8" width="11.5546875" style="40" bestFit="1" customWidth="1"/>
    <col min="9" max="9" width="18.88671875" style="40" customWidth="1"/>
    <col min="10" max="10" width="11.5546875" style="40" bestFit="1" customWidth="1"/>
    <col min="11" max="11" width="10.33203125" style="40" bestFit="1" customWidth="1"/>
    <col min="12" max="16384" width="9.109375" style="40"/>
  </cols>
  <sheetData>
    <row r="1" spans="1:19" x14ac:dyDescent="0.25">
      <c r="A1" s="38" t="s">
        <v>33</v>
      </c>
      <c r="B1" s="38"/>
      <c r="C1" s="25"/>
      <c r="D1" s="25"/>
      <c r="E1" s="25"/>
      <c r="F1" s="25"/>
      <c r="G1" s="25"/>
      <c r="H1" s="25"/>
      <c r="I1" s="32"/>
      <c r="J1" s="25"/>
      <c r="K1" s="83" t="s">
        <v>28</v>
      </c>
    </row>
    <row r="2" spans="1:19" ht="15.6" x14ac:dyDescent="0.25">
      <c r="A2" s="575" t="s">
        <v>222</v>
      </c>
      <c r="B2" s="575"/>
      <c r="C2" s="575"/>
      <c r="D2" s="575"/>
      <c r="E2" s="575"/>
      <c r="F2" s="575"/>
      <c r="G2" s="575"/>
      <c r="H2" s="575"/>
      <c r="I2" s="576"/>
      <c r="J2" s="577"/>
      <c r="K2" s="577"/>
    </row>
    <row r="3" spans="1:19" x14ac:dyDescent="0.25">
      <c r="A3" s="38"/>
      <c r="B3" s="38"/>
      <c r="C3" s="31"/>
      <c r="D3" s="155"/>
      <c r="E3" s="155"/>
      <c r="F3" s="155"/>
      <c r="G3" s="155"/>
      <c r="H3" s="155"/>
      <c r="I3" s="155"/>
      <c r="J3" s="155"/>
      <c r="K3" s="155"/>
    </row>
    <row r="4" spans="1:19" ht="12.75" customHeight="1" x14ac:dyDescent="0.25">
      <c r="A4" s="159" t="s">
        <v>13</v>
      </c>
      <c r="B4" s="159" t="s">
        <v>14</v>
      </c>
      <c r="C4" s="578" t="s">
        <v>91</v>
      </c>
      <c r="D4" s="579"/>
      <c r="E4" s="579"/>
      <c r="F4" s="579"/>
      <c r="G4" s="579"/>
      <c r="H4" s="579"/>
      <c r="I4" s="579"/>
      <c r="J4" s="579"/>
      <c r="K4" s="580" t="s">
        <v>2</v>
      </c>
    </row>
    <row r="5" spans="1:19" ht="31.5" customHeight="1" x14ac:dyDescent="0.25">
      <c r="A5" s="25"/>
      <c r="B5" s="25"/>
      <c r="C5" s="583" t="s">
        <v>42</v>
      </c>
      <c r="D5" s="583"/>
      <c r="E5" s="583" t="s">
        <v>43</v>
      </c>
      <c r="F5" s="583"/>
      <c r="G5" s="583" t="s">
        <v>44</v>
      </c>
      <c r="H5" s="583"/>
      <c r="I5" s="583" t="s">
        <v>79</v>
      </c>
      <c r="J5" s="583"/>
      <c r="K5" s="581"/>
    </row>
    <row r="6" spans="1:19" ht="26.4" x14ac:dyDescent="0.25">
      <c r="A6" s="30"/>
      <c r="B6" s="30"/>
      <c r="C6" s="160" t="s">
        <v>9</v>
      </c>
      <c r="D6" s="160" t="s">
        <v>45</v>
      </c>
      <c r="E6" s="160" t="s">
        <v>9</v>
      </c>
      <c r="F6" s="160" t="s">
        <v>45</v>
      </c>
      <c r="G6" s="160" t="s">
        <v>9</v>
      </c>
      <c r="H6" s="160" t="s">
        <v>45</v>
      </c>
      <c r="I6" s="160" t="s">
        <v>9</v>
      </c>
      <c r="J6" s="160" t="s">
        <v>45</v>
      </c>
      <c r="K6" s="582"/>
    </row>
    <row r="7" spans="1:19" x14ac:dyDescent="0.25">
      <c r="A7" s="161" t="s">
        <v>89</v>
      </c>
      <c r="B7" s="25"/>
      <c r="C7" s="162"/>
      <c r="D7" s="162"/>
      <c r="E7" s="162"/>
      <c r="F7" s="162"/>
      <c r="G7" s="162"/>
      <c r="H7" s="162"/>
      <c r="I7" s="162"/>
      <c r="J7" s="162"/>
      <c r="K7" s="162"/>
    </row>
    <row r="8" spans="1:19" x14ac:dyDescent="0.25">
      <c r="A8" s="120">
        <v>2013</v>
      </c>
      <c r="B8" s="25"/>
      <c r="C8" s="163">
        <v>153888</v>
      </c>
      <c r="D8" s="164">
        <v>0.58541038984753035</v>
      </c>
      <c r="E8" s="163">
        <v>46705</v>
      </c>
      <c r="F8" s="164">
        <v>0.17767202288566297</v>
      </c>
      <c r="G8" s="163">
        <v>11520</v>
      </c>
      <c r="H8" s="164">
        <v>4.3823609969871266E-2</v>
      </c>
      <c r="I8" s="163">
        <v>50759</v>
      </c>
      <c r="J8" s="164">
        <v>0.19309397729693539</v>
      </c>
      <c r="K8" s="26">
        <v>262872</v>
      </c>
    </row>
    <row r="9" spans="1:19" x14ac:dyDescent="0.25">
      <c r="A9" s="27">
        <v>2014</v>
      </c>
      <c r="B9" s="25"/>
      <c r="C9" s="163">
        <v>142258</v>
      </c>
      <c r="D9" s="164">
        <v>0.53742902369088141</v>
      </c>
      <c r="E9" s="163">
        <v>57635</v>
      </c>
      <c r="F9" s="164">
        <v>0.21773623824617211</v>
      </c>
      <c r="G9" s="163">
        <v>11577</v>
      </c>
      <c r="H9" s="164">
        <v>4.3736140022138187E-2</v>
      </c>
      <c r="I9" s="163">
        <v>53231</v>
      </c>
      <c r="J9" s="164">
        <v>0.20109859804080832</v>
      </c>
      <c r="K9" s="26">
        <v>264701</v>
      </c>
      <c r="S9" s="166"/>
    </row>
    <row r="10" spans="1:19" x14ac:dyDescent="0.25">
      <c r="A10" s="27" t="s">
        <v>65</v>
      </c>
      <c r="B10" s="25"/>
      <c r="C10" s="163">
        <v>154280</v>
      </c>
      <c r="D10" s="164">
        <v>0.58312044623152037</v>
      </c>
      <c r="E10" s="163">
        <v>52031</v>
      </c>
      <c r="F10" s="164">
        <v>0.19671524019711581</v>
      </c>
      <c r="G10" s="163">
        <v>10377</v>
      </c>
      <c r="H10" s="164">
        <v>3.9196420473440761E-2</v>
      </c>
      <c r="I10" s="163">
        <v>47857</v>
      </c>
      <c r="J10" s="164">
        <v>0.18096789309792302</v>
      </c>
      <c r="K10" s="26">
        <v>264545</v>
      </c>
      <c r="S10" s="166"/>
    </row>
    <row r="11" spans="1:19" x14ac:dyDescent="0.25">
      <c r="A11" s="175">
        <v>2016</v>
      </c>
      <c r="B11" s="25"/>
      <c r="C11" s="163">
        <v>161920</v>
      </c>
      <c r="D11" s="165">
        <v>0.5694831321572269</v>
      </c>
      <c r="E11" s="163">
        <v>63421</v>
      </c>
      <c r="F11" s="165">
        <v>0.22305576657944345</v>
      </c>
      <c r="G11" s="163">
        <v>10558</v>
      </c>
      <c r="H11" s="165">
        <v>3.7133170141526686E-2</v>
      </c>
      <c r="I11" s="163">
        <v>48429</v>
      </c>
      <c r="J11" s="165">
        <v>0.170327931121803</v>
      </c>
      <c r="K11" s="163">
        <v>284328</v>
      </c>
      <c r="S11" s="166"/>
    </row>
    <row r="12" spans="1:19" x14ac:dyDescent="0.25">
      <c r="A12" s="248">
        <v>2017</v>
      </c>
      <c r="B12" s="25"/>
      <c r="C12" s="179">
        <v>172022</v>
      </c>
      <c r="D12" s="298">
        <f>C12/K12</f>
        <v>0.57737903442350036</v>
      </c>
      <c r="E12" s="179">
        <v>67641</v>
      </c>
      <c r="F12" s="298">
        <f>E12/K12</f>
        <v>0.22703198002255517</v>
      </c>
      <c r="G12" s="179">
        <v>10464</v>
      </c>
      <c r="H12" s="298">
        <f>G12/K12</f>
        <v>3.5121636861607859E-2</v>
      </c>
      <c r="I12" s="179">
        <v>47809</v>
      </c>
      <c r="J12" s="298">
        <f>I12/K12</f>
        <v>0.16046734869233661</v>
      </c>
      <c r="K12" s="178">
        <f>SUM(I12,G12,E12,C12)</f>
        <v>297936</v>
      </c>
      <c r="S12" s="166"/>
    </row>
    <row r="13" spans="1:19" x14ac:dyDescent="0.25">
      <c r="A13" s="292">
        <v>2018</v>
      </c>
      <c r="B13" s="25"/>
      <c r="C13" s="179">
        <v>173206</v>
      </c>
      <c r="D13" s="298">
        <f>C13/K13</f>
        <v>0.58112093405579512</v>
      </c>
      <c r="E13" s="179">
        <v>63166</v>
      </c>
      <c r="F13" s="298">
        <f>E13/K13</f>
        <v>0.21192732884870241</v>
      </c>
      <c r="G13" s="179">
        <v>11146</v>
      </c>
      <c r="H13" s="298">
        <f>G13/K13</f>
        <v>3.7395782657563201E-2</v>
      </c>
      <c r="I13" s="179">
        <v>50537</v>
      </c>
      <c r="J13" s="298">
        <f>I13/K13</f>
        <v>0.1695559544379393</v>
      </c>
      <c r="K13" s="179">
        <f t="shared" ref="K13" si="0">SUM(K35:K38)</f>
        <v>298055</v>
      </c>
      <c r="S13" s="166"/>
    </row>
    <row r="14" spans="1:19" x14ac:dyDescent="0.25">
      <c r="A14" s="248"/>
      <c r="B14" s="25"/>
      <c r="C14" s="163"/>
      <c r="D14" s="165"/>
      <c r="E14" s="163"/>
      <c r="F14" s="165"/>
      <c r="G14" s="163"/>
      <c r="H14" s="165"/>
      <c r="I14" s="163"/>
      <c r="J14" s="165"/>
      <c r="K14" s="163"/>
      <c r="S14" s="166"/>
    </row>
    <row r="15" spans="1:19" ht="24.75" customHeight="1" x14ac:dyDescent="0.25">
      <c r="A15" s="25">
        <v>2013</v>
      </c>
      <c r="B15" s="25" t="s">
        <v>17</v>
      </c>
      <c r="C15" s="179">
        <v>37949</v>
      </c>
      <c r="D15" s="298">
        <v>0.60084865181525993</v>
      </c>
      <c r="E15" s="179">
        <v>10406</v>
      </c>
      <c r="F15" s="176">
        <v>0.16475878338795738</v>
      </c>
      <c r="G15" s="179">
        <v>2575</v>
      </c>
      <c r="H15" s="176">
        <v>4.0770119856235847E-2</v>
      </c>
      <c r="I15" s="179">
        <v>12229</v>
      </c>
      <c r="J15" s="176">
        <v>0.19362244494054687</v>
      </c>
      <c r="K15" s="108">
        <v>63159</v>
      </c>
      <c r="L15" s="43"/>
      <c r="S15" s="166"/>
    </row>
    <row r="16" spans="1:19" x14ac:dyDescent="0.25">
      <c r="A16" s="25"/>
      <c r="B16" s="25" t="s">
        <v>18</v>
      </c>
      <c r="C16" s="179">
        <v>40104</v>
      </c>
      <c r="D16" s="176">
        <v>0.59842425689387613</v>
      </c>
      <c r="E16" s="179">
        <v>11232</v>
      </c>
      <c r="F16" s="176">
        <v>0.16760176674227051</v>
      </c>
      <c r="G16" s="179">
        <v>2931</v>
      </c>
      <c r="H16" s="176">
        <v>4.3735824280768769E-2</v>
      </c>
      <c r="I16" s="179">
        <v>12749</v>
      </c>
      <c r="J16" s="176">
        <v>0.19023815208308464</v>
      </c>
      <c r="K16" s="108">
        <v>67016</v>
      </c>
      <c r="L16" s="43"/>
      <c r="S16" s="166"/>
    </row>
    <row r="17" spans="1:19" x14ac:dyDescent="0.25">
      <c r="A17" s="25"/>
      <c r="B17" s="25" t="s">
        <v>19</v>
      </c>
      <c r="C17" s="179">
        <v>38916</v>
      </c>
      <c r="D17" s="176">
        <v>0.58125224041104073</v>
      </c>
      <c r="E17" s="179">
        <v>12254</v>
      </c>
      <c r="F17" s="176">
        <v>0.18302664595531126</v>
      </c>
      <c r="G17" s="179">
        <v>2997</v>
      </c>
      <c r="H17" s="176">
        <v>4.4763412594097267E-2</v>
      </c>
      <c r="I17" s="179">
        <v>12785</v>
      </c>
      <c r="J17" s="176">
        <v>0.19095770103955073</v>
      </c>
      <c r="K17" s="108">
        <v>66952</v>
      </c>
      <c r="L17" s="43"/>
      <c r="S17" s="166"/>
    </row>
    <row r="18" spans="1:19" x14ac:dyDescent="0.25">
      <c r="A18" s="25"/>
      <c r="B18" s="25" t="s">
        <v>20</v>
      </c>
      <c r="C18" s="179">
        <v>36919</v>
      </c>
      <c r="D18" s="176">
        <v>0.5615484067229447</v>
      </c>
      <c r="E18" s="179">
        <v>12813</v>
      </c>
      <c r="F18" s="176">
        <v>0.1948893451973534</v>
      </c>
      <c r="G18" s="179">
        <v>3017</v>
      </c>
      <c r="H18" s="176">
        <v>4.5889421248764162E-2</v>
      </c>
      <c r="I18" s="179">
        <v>12996</v>
      </c>
      <c r="J18" s="176">
        <v>0.1976728268309377</v>
      </c>
      <c r="K18" s="108">
        <v>65745</v>
      </c>
      <c r="L18" s="43"/>
      <c r="S18" s="166"/>
    </row>
    <row r="19" spans="1:19" x14ac:dyDescent="0.25">
      <c r="A19" s="25">
        <v>2014</v>
      </c>
      <c r="B19" s="27" t="s">
        <v>17</v>
      </c>
      <c r="C19" s="179">
        <v>36692</v>
      </c>
      <c r="D19" s="176">
        <v>0.53627594270681089</v>
      </c>
      <c r="E19" s="179">
        <v>15184</v>
      </c>
      <c r="F19" s="176">
        <v>0.2219234142063724</v>
      </c>
      <c r="G19" s="179">
        <v>2961</v>
      </c>
      <c r="H19" s="176">
        <v>4.3276819643379129E-2</v>
      </c>
      <c r="I19" s="179">
        <v>13583</v>
      </c>
      <c r="J19" s="176">
        <v>0.19852382344343758</v>
      </c>
      <c r="K19" s="108">
        <v>68420</v>
      </c>
      <c r="L19" s="43"/>
      <c r="S19" s="166"/>
    </row>
    <row r="20" spans="1:19" x14ac:dyDescent="0.25">
      <c r="A20" s="25"/>
      <c r="B20" s="27" t="s">
        <v>18</v>
      </c>
      <c r="C20" s="179">
        <v>33643</v>
      </c>
      <c r="D20" s="176">
        <v>0.53330479994927393</v>
      </c>
      <c r="E20" s="179">
        <v>13458</v>
      </c>
      <c r="F20" s="176">
        <v>0.21333460148373598</v>
      </c>
      <c r="G20" s="179">
        <v>2869</v>
      </c>
      <c r="H20" s="176">
        <v>4.5479043814596408E-2</v>
      </c>
      <c r="I20" s="179">
        <v>13114</v>
      </c>
      <c r="J20" s="176">
        <v>0.20788155475239364</v>
      </c>
      <c r="K20" s="108">
        <v>63084</v>
      </c>
      <c r="L20" s="43"/>
      <c r="S20" s="166"/>
    </row>
    <row r="21" spans="1:19" x14ac:dyDescent="0.25">
      <c r="A21" s="25"/>
      <c r="B21" s="27" t="s">
        <v>19</v>
      </c>
      <c r="C21" s="179">
        <v>35406</v>
      </c>
      <c r="D21" s="176">
        <v>0.53766020773856527</v>
      </c>
      <c r="E21" s="179">
        <v>14279</v>
      </c>
      <c r="F21" s="176">
        <v>0.21683472028184414</v>
      </c>
      <c r="G21" s="179">
        <v>2904</v>
      </c>
      <c r="H21" s="176">
        <v>4.409888841644901E-2</v>
      </c>
      <c r="I21" s="179">
        <v>13263</v>
      </c>
      <c r="J21" s="176">
        <v>0.20140618356314158</v>
      </c>
      <c r="K21" s="108">
        <v>65852</v>
      </c>
      <c r="L21" s="43"/>
      <c r="S21" s="166"/>
    </row>
    <row r="22" spans="1:19" x14ac:dyDescent="0.25">
      <c r="A22" s="25"/>
      <c r="B22" s="120" t="s">
        <v>20</v>
      </c>
      <c r="C22" s="179">
        <v>36517</v>
      </c>
      <c r="D22" s="176">
        <v>0.54223773108619788</v>
      </c>
      <c r="E22" s="179">
        <v>14714</v>
      </c>
      <c r="F22" s="176">
        <v>0.2184868958348801</v>
      </c>
      <c r="G22" s="179">
        <v>2843</v>
      </c>
      <c r="H22" s="176">
        <v>4.2215457717722178E-2</v>
      </c>
      <c r="I22" s="179">
        <v>13271</v>
      </c>
      <c r="J22" s="176">
        <v>0.19705991536119979</v>
      </c>
      <c r="K22" s="108">
        <v>67345</v>
      </c>
      <c r="L22" s="43"/>
      <c r="S22" s="166"/>
    </row>
    <row r="23" spans="1:19" x14ac:dyDescent="0.25">
      <c r="A23" s="25">
        <v>2015</v>
      </c>
      <c r="B23" s="27" t="s">
        <v>17</v>
      </c>
      <c r="C23" s="179">
        <v>37291</v>
      </c>
      <c r="D23" s="176">
        <v>0.56768153448013392</v>
      </c>
      <c r="E23" s="179">
        <v>13417</v>
      </c>
      <c r="F23" s="176">
        <v>0.20424722179936064</v>
      </c>
      <c r="G23" s="179">
        <v>2531</v>
      </c>
      <c r="H23" s="176">
        <v>3.8529456538285892E-2</v>
      </c>
      <c r="I23" s="179">
        <v>12451</v>
      </c>
      <c r="J23" s="176">
        <v>0.18954178718221951</v>
      </c>
      <c r="K23" s="108">
        <v>65690</v>
      </c>
      <c r="L23" s="43"/>
      <c r="S23" s="166"/>
    </row>
    <row r="24" spans="1:19" x14ac:dyDescent="0.25">
      <c r="A24" s="25"/>
      <c r="B24" s="120" t="s">
        <v>18</v>
      </c>
      <c r="C24" s="179">
        <v>37493</v>
      </c>
      <c r="D24" s="176">
        <f>C24/K24</f>
        <v>0.57204540599920661</v>
      </c>
      <c r="E24" s="179">
        <v>13353</v>
      </c>
      <c r="F24" s="176">
        <f>E24/K24</f>
        <v>0.20373195813371578</v>
      </c>
      <c r="G24" s="179">
        <v>2534</v>
      </c>
      <c r="H24" s="176">
        <f>G24/K24</f>
        <v>3.8662231851331968E-2</v>
      </c>
      <c r="I24" s="179">
        <v>12162</v>
      </c>
      <c r="J24" s="176">
        <f>I24/K24</f>
        <v>0.18556040401574564</v>
      </c>
      <c r="K24" s="108">
        <v>65542</v>
      </c>
      <c r="L24" s="43"/>
      <c r="S24" s="166"/>
    </row>
    <row r="25" spans="1:19" x14ac:dyDescent="0.25">
      <c r="A25" s="25"/>
      <c r="B25" s="120" t="s">
        <v>1</v>
      </c>
      <c r="C25" s="178">
        <v>39969</v>
      </c>
      <c r="D25" s="176">
        <f t="shared" ref="D25:D33" si="1">C25/K25</f>
        <v>0.59967592384210289</v>
      </c>
      <c r="E25" s="178">
        <v>12183</v>
      </c>
      <c r="F25" s="176">
        <f t="shared" ref="F25:F33" si="2">E25/K25</f>
        <v>0.18278795516946483</v>
      </c>
      <c r="G25" s="178">
        <v>2722</v>
      </c>
      <c r="H25" s="176">
        <f t="shared" ref="H25:H33" si="3">G25/K25</f>
        <v>4.0839597305366758E-2</v>
      </c>
      <c r="I25" s="179">
        <v>11777</v>
      </c>
      <c r="J25" s="176">
        <f t="shared" ref="J25:J33" si="4">I25/K25</f>
        <v>0.17669652368306552</v>
      </c>
      <c r="K25" s="178">
        <v>66651</v>
      </c>
      <c r="L25" s="43"/>
      <c r="S25" s="166"/>
    </row>
    <row r="26" spans="1:19" x14ac:dyDescent="0.25">
      <c r="A26" s="25"/>
      <c r="B26" s="120" t="s">
        <v>20</v>
      </c>
      <c r="C26" s="178">
        <v>39527</v>
      </c>
      <c r="D26" s="176">
        <f t="shared" si="1"/>
        <v>0.59294650625543788</v>
      </c>
      <c r="E26" s="178">
        <v>13078</v>
      </c>
      <c r="F26" s="176">
        <f t="shared" si="2"/>
        <v>0.19618373286130028</v>
      </c>
      <c r="G26" s="178">
        <v>2590</v>
      </c>
      <c r="H26" s="176">
        <f t="shared" si="3"/>
        <v>3.8852719690378325E-2</v>
      </c>
      <c r="I26" s="179">
        <v>11467</v>
      </c>
      <c r="J26" s="176">
        <f t="shared" si="4"/>
        <v>0.1720170411928835</v>
      </c>
      <c r="K26" s="178">
        <v>66662</v>
      </c>
      <c r="L26" s="43"/>
      <c r="S26" s="166"/>
    </row>
    <row r="27" spans="1:19" x14ac:dyDescent="0.25">
      <c r="A27" s="25">
        <v>2016</v>
      </c>
      <c r="B27" s="120" t="s">
        <v>17</v>
      </c>
      <c r="C27" s="178">
        <v>40395</v>
      </c>
      <c r="D27" s="176">
        <f t="shared" si="1"/>
        <v>0.57197270049841409</v>
      </c>
      <c r="E27" s="178">
        <v>15659</v>
      </c>
      <c r="F27" s="176">
        <f t="shared" si="2"/>
        <v>0.22172349342999548</v>
      </c>
      <c r="G27" s="178">
        <v>2594</v>
      </c>
      <c r="H27" s="176">
        <f t="shared" si="3"/>
        <v>3.6729723606705934E-2</v>
      </c>
      <c r="I27" s="179">
        <v>11976</v>
      </c>
      <c r="J27" s="176">
        <f t="shared" si="4"/>
        <v>0.16957408246488445</v>
      </c>
      <c r="K27" s="178">
        <v>70624</v>
      </c>
      <c r="L27" s="43"/>
      <c r="S27" s="166"/>
    </row>
    <row r="28" spans="1:19" x14ac:dyDescent="0.25">
      <c r="A28" s="25"/>
      <c r="B28" s="149" t="s">
        <v>21</v>
      </c>
      <c r="C28" s="178">
        <v>41552</v>
      </c>
      <c r="D28" s="176">
        <f t="shared" si="1"/>
        <v>0.58729081863410226</v>
      </c>
      <c r="E28" s="178">
        <v>14397</v>
      </c>
      <c r="F28" s="176">
        <f t="shared" si="2"/>
        <v>0.20348541383989144</v>
      </c>
      <c r="G28" s="178">
        <v>2675</v>
      </c>
      <c r="H28" s="176">
        <f t="shared" si="3"/>
        <v>3.7808118498417004E-2</v>
      </c>
      <c r="I28" s="179">
        <v>12128</v>
      </c>
      <c r="J28" s="176">
        <f t="shared" si="4"/>
        <v>0.17141564902758932</v>
      </c>
      <c r="K28" s="178">
        <v>70752</v>
      </c>
      <c r="L28" s="43"/>
      <c r="S28" s="166"/>
    </row>
    <row r="29" spans="1:19" x14ac:dyDescent="0.25">
      <c r="A29" s="25"/>
      <c r="B29" s="120" t="s">
        <v>1</v>
      </c>
      <c r="C29" s="178">
        <v>41018</v>
      </c>
      <c r="D29" s="176">
        <f t="shared" si="1"/>
        <v>0.56715798788750316</v>
      </c>
      <c r="E29" s="178">
        <v>16489</v>
      </c>
      <c r="F29" s="176">
        <f t="shared" si="2"/>
        <v>0.22799424794668288</v>
      </c>
      <c r="G29" s="178">
        <v>2689</v>
      </c>
      <c r="H29" s="176">
        <f t="shared" si="3"/>
        <v>3.7180940792566577E-2</v>
      </c>
      <c r="I29" s="179">
        <v>12122</v>
      </c>
      <c r="J29" s="176">
        <f t="shared" si="4"/>
        <v>0.16761151516827522</v>
      </c>
      <c r="K29" s="223">
        <v>72322</v>
      </c>
      <c r="L29" s="43"/>
      <c r="S29" s="166"/>
    </row>
    <row r="30" spans="1:19" x14ac:dyDescent="0.25">
      <c r="A30" s="25"/>
      <c r="B30" s="120" t="s">
        <v>20</v>
      </c>
      <c r="C30" s="178">
        <v>38949</v>
      </c>
      <c r="D30" s="176">
        <f t="shared" si="1"/>
        <v>0.55145122469205721</v>
      </c>
      <c r="E30" s="178">
        <v>16873</v>
      </c>
      <c r="F30" s="176">
        <f t="shared" si="2"/>
        <v>0.23889282174713294</v>
      </c>
      <c r="G30" s="178">
        <v>2600</v>
      </c>
      <c r="H30" s="176">
        <f t="shared" si="3"/>
        <v>3.6811553164377744E-2</v>
      </c>
      <c r="I30" s="179">
        <v>12199</v>
      </c>
      <c r="J30" s="176">
        <f t="shared" si="4"/>
        <v>0.17271697578932466</v>
      </c>
      <c r="K30" s="223">
        <v>70630</v>
      </c>
      <c r="L30" s="43"/>
      <c r="S30" s="166"/>
    </row>
    <row r="31" spans="1:19" x14ac:dyDescent="0.25">
      <c r="A31" s="182">
        <v>2017</v>
      </c>
      <c r="B31" s="149" t="s">
        <v>17</v>
      </c>
      <c r="C31" s="178">
        <v>43235</v>
      </c>
      <c r="D31" s="176">
        <f t="shared" si="1"/>
        <v>0.57468132335544242</v>
      </c>
      <c r="E31" s="178">
        <v>17131</v>
      </c>
      <c r="F31" s="176">
        <f t="shared" si="2"/>
        <v>0.2277059269203674</v>
      </c>
      <c r="G31" s="178">
        <v>2632</v>
      </c>
      <c r="H31" s="176">
        <f t="shared" si="3"/>
        <v>3.4984647694495767E-2</v>
      </c>
      <c r="I31" s="178">
        <v>12235</v>
      </c>
      <c r="J31" s="176">
        <f>I31/K31</f>
        <v>0.16262810202969441</v>
      </c>
      <c r="K31" s="178">
        <v>75233</v>
      </c>
      <c r="L31" s="43"/>
      <c r="S31" s="166"/>
    </row>
    <row r="32" spans="1:19" x14ac:dyDescent="0.25">
      <c r="A32" s="182"/>
      <c r="B32" s="149" t="s">
        <v>18</v>
      </c>
      <c r="C32" s="178">
        <v>41245</v>
      </c>
      <c r="D32" s="176">
        <f t="shared" si="1"/>
        <v>0.55955013498663697</v>
      </c>
      <c r="E32" s="178">
        <v>17896</v>
      </c>
      <c r="F32" s="176">
        <f t="shared" si="2"/>
        <v>0.2427860156557366</v>
      </c>
      <c r="G32" s="178">
        <v>2537</v>
      </c>
      <c r="H32" s="176">
        <f t="shared" si="3"/>
        <v>3.4418200811276473E-2</v>
      </c>
      <c r="I32" s="178">
        <v>12033</v>
      </c>
      <c r="J32" s="176">
        <f t="shared" si="4"/>
        <v>0.16324564854634993</v>
      </c>
      <c r="K32" s="178">
        <v>73711</v>
      </c>
      <c r="L32" s="43"/>
      <c r="S32" s="166"/>
    </row>
    <row r="33" spans="1:23" x14ac:dyDescent="0.25">
      <c r="A33" s="182"/>
      <c r="B33" s="149" t="s">
        <v>19</v>
      </c>
      <c r="C33" s="223">
        <v>43152</v>
      </c>
      <c r="D33" s="176">
        <f t="shared" si="1"/>
        <v>0.57616663328660123</v>
      </c>
      <c r="E33" s="223">
        <v>17016</v>
      </c>
      <c r="F33" s="176">
        <f t="shared" si="2"/>
        <v>0.22719807730823152</v>
      </c>
      <c r="G33" s="223">
        <v>2643</v>
      </c>
      <c r="H33" s="176">
        <f t="shared" si="3"/>
        <v>3.5289405167234125E-2</v>
      </c>
      <c r="I33" s="223">
        <v>12084</v>
      </c>
      <c r="J33" s="176">
        <f t="shared" si="4"/>
        <v>0.16134588423793311</v>
      </c>
      <c r="K33" s="223">
        <v>74895</v>
      </c>
      <c r="L33" s="43"/>
      <c r="S33" s="166"/>
    </row>
    <row r="34" spans="1:23" x14ac:dyDescent="0.25">
      <c r="A34" s="25"/>
      <c r="B34" s="248" t="s">
        <v>20</v>
      </c>
      <c r="C34" s="178">
        <v>44390</v>
      </c>
      <c r="D34" s="176">
        <f t="shared" ref="D34:D39" si="5">C34/K34</f>
        <v>0.59907958486848323</v>
      </c>
      <c r="E34" s="178">
        <v>15598</v>
      </c>
      <c r="F34" s="176">
        <f t="shared" ref="F34:F39" si="6">E34/K34</f>
        <v>0.21050784782109938</v>
      </c>
      <c r="G34" s="178">
        <v>2652</v>
      </c>
      <c r="H34" s="176">
        <f t="shared" ref="H34:H39" si="7">G34/K34</f>
        <v>3.5790922709421434E-2</v>
      </c>
      <c r="I34" s="178">
        <v>11457</v>
      </c>
      <c r="J34" s="176">
        <f t="shared" ref="J34:J39" si="8">I34/K34</f>
        <v>0.15462164460099601</v>
      </c>
      <c r="K34" s="178">
        <f t="shared" ref="K34:K39" si="9">SUM(I34,G34,E34,C34)</f>
        <v>74097</v>
      </c>
      <c r="L34" s="43"/>
      <c r="S34" s="166"/>
    </row>
    <row r="35" spans="1:23" x14ac:dyDescent="0.25">
      <c r="A35" s="25">
        <v>2018</v>
      </c>
      <c r="B35" s="248" t="s">
        <v>17</v>
      </c>
      <c r="C35" s="178">
        <v>45356</v>
      </c>
      <c r="D35" s="176">
        <f t="shared" si="5"/>
        <v>0.61383137095682772</v>
      </c>
      <c r="E35" s="178">
        <v>14214</v>
      </c>
      <c r="F35" s="176">
        <f t="shared" si="6"/>
        <v>0.19236703207470565</v>
      </c>
      <c r="G35" s="178">
        <v>2548</v>
      </c>
      <c r="H35" s="176">
        <f t="shared" si="7"/>
        <v>3.4483691974556772E-2</v>
      </c>
      <c r="I35" s="178">
        <v>11772</v>
      </c>
      <c r="J35" s="176">
        <f t="shared" si="8"/>
        <v>0.15931790499390985</v>
      </c>
      <c r="K35" s="178">
        <f t="shared" si="9"/>
        <v>73890</v>
      </c>
      <c r="L35" s="43"/>
      <c r="S35" s="166"/>
    </row>
    <row r="36" spans="1:23" x14ac:dyDescent="0.25">
      <c r="A36" s="25"/>
      <c r="B36" s="257" t="s">
        <v>18</v>
      </c>
      <c r="C36" s="178">
        <v>42289</v>
      </c>
      <c r="D36" s="176">
        <f t="shared" si="5"/>
        <v>0.57903168387326454</v>
      </c>
      <c r="E36" s="178">
        <v>14963</v>
      </c>
      <c r="F36" s="176">
        <f t="shared" si="6"/>
        <v>0.20487718049127804</v>
      </c>
      <c r="G36" s="178">
        <v>2823</v>
      </c>
      <c r="H36" s="176">
        <f t="shared" si="7"/>
        <v>3.8653230002464609E-2</v>
      </c>
      <c r="I36" s="178">
        <v>12959</v>
      </c>
      <c r="J36" s="176">
        <f t="shared" si="8"/>
        <v>0.17743790563299286</v>
      </c>
      <c r="K36" s="178">
        <f t="shared" si="9"/>
        <v>73034</v>
      </c>
      <c r="L36" s="43"/>
      <c r="S36" s="166"/>
    </row>
    <row r="37" spans="1:23" x14ac:dyDescent="0.25">
      <c r="A37" s="25"/>
      <c r="B37" s="289" t="s">
        <v>1</v>
      </c>
      <c r="C37" s="307">
        <v>42815</v>
      </c>
      <c r="D37" s="164">
        <f t="shared" si="5"/>
        <v>0.57741844124667896</v>
      </c>
      <c r="E37" s="307">
        <v>15641</v>
      </c>
      <c r="F37" s="164">
        <f t="shared" si="6"/>
        <v>0.21094013405440398</v>
      </c>
      <c r="G37" s="307">
        <v>2831</v>
      </c>
      <c r="H37" s="164">
        <f t="shared" si="7"/>
        <v>3.8179881050317603E-2</v>
      </c>
      <c r="I37" s="307">
        <v>12862</v>
      </c>
      <c r="J37" s="164">
        <f t="shared" si="8"/>
        <v>0.17346154364859945</v>
      </c>
      <c r="K37" s="307">
        <f t="shared" si="9"/>
        <v>74149</v>
      </c>
      <c r="L37" s="43"/>
      <c r="S37" s="166"/>
    </row>
    <row r="38" spans="1:23" x14ac:dyDescent="0.25">
      <c r="A38" s="25"/>
      <c r="B38" s="292" t="s">
        <v>20</v>
      </c>
      <c r="C38" s="178">
        <v>42746</v>
      </c>
      <c r="D38" s="176">
        <f t="shared" si="5"/>
        <v>0.55527266114156559</v>
      </c>
      <c r="E38" s="178">
        <v>18348</v>
      </c>
      <c r="F38" s="176">
        <f t="shared" si="6"/>
        <v>0.23834143046426437</v>
      </c>
      <c r="G38" s="178">
        <v>2944</v>
      </c>
      <c r="H38" s="176">
        <f t="shared" si="7"/>
        <v>3.824270608713725E-2</v>
      </c>
      <c r="I38" s="178">
        <v>12944</v>
      </c>
      <c r="J38" s="176">
        <f t="shared" si="8"/>
        <v>0.16814320230703281</v>
      </c>
      <c r="K38" s="178">
        <f t="shared" si="9"/>
        <v>76982</v>
      </c>
      <c r="L38" s="43"/>
      <c r="S38" s="166"/>
    </row>
    <row r="39" spans="1:23" x14ac:dyDescent="0.25">
      <c r="A39" s="25">
        <v>2019</v>
      </c>
      <c r="B39" s="306" t="s">
        <v>23</v>
      </c>
      <c r="C39" s="178">
        <v>41356</v>
      </c>
      <c r="D39" s="176">
        <f t="shared" si="5"/>
        <v>0.56483378404217544</v>
      </c>
      <c r="E39" s="178">
        <v>17124</v>
      </c>
      <c r="F39" s="176">
        <f t="shared" si="6"/>
        <v>0.23387691551257889</v>
      </c>
      <c r="G39" s="178">
        <v>2642</v>
      </c>
      <c r="H39" s="176">
        <f t="shared" si="7"/>
        <v>3.6084023054440167E-2</v>
      </c>
      <c r="I39" s="178">
        <v>12096</v>
      </c>
      <c r="J39" s="176">
        <f t="shared" si="8"/>
        <v>0.16520527739080554</v>
      </c>
      <c r="K39" s="178">
        <f t="shared" si="9"/>
        <v>73218</v>
      </c>
      <c r="L39" s="43"/>
      <c r="S39" s="166"/>
    </row>
    <row r="40" spans="1:23" x14ac:dyDescent="0.25">
      <c r="A40" s="25"/>
      <c r="B40" s="310" t="s">
        <v>217</v>
      </c>
      <c r="C40" s="178">
        <v>42230</v>
      </c>
      <c r="D40" s="176">
        <v>0.56703591809331988</v>
      </c>
      <c r="E40" s="178">
        <v>17106</v>
      </c>
      <c r="F40" s="176">
        <v>0.22968781470292043</v>
      </c>
      <c r="G40" s="178">
        <v>2800</v>
      </c>
      <c r="H40" s="176">
        <v>3.7596508895602551E-2</v>
      </c>
      <c r="I40" s="178">
        <v>12339</v>
      </c>
      <c r="J40" s="176">
        <v>0.16567975830815709</v>
      </c>
      <c r="K40" s="178">
        <v>74475</v>
      </c>
      <c r="S40" s="166"/>
    </row>
    <row r="41" spans="1:23" x14ac:dyDescent="0.25">
      <c r="A41" s="25"/>
      <c r="B41" s="520" t="s">
        <v>218</v>
      </c>
      <c r="C41" s="178">
        <v>42915</v>
      </c>
      <c r="D41" s="176">
        <v>0.53643750000000001</v>
      </c>
      <c r="E41" s="178">
        <v>21249</v>
      </c>
      <c r="F41" s="176">
        <v>0.26561249999999997</v>
      </c>
      <c r="G41" s="178">
        <v>2697</v>
      </c>
      <c r="H41" s="176">
        <v>3.3712499999999999E-2</v>
      </c>
      <c r="I41" s="178">
        <v>13139</v>
      </c>
      <c r="J41" s="176">
        <v>0.16423750000000001</v>
      </c>
      <c r="K41" s="178">
        <v>80000</v>
      </c>
      <c r="S41" s="166"/>
    </row>
    <row r="42" spans="1:23" x14ac:dyDescent="0.25">
      <c r="A42" s="25"/>
      <c r="B42" s="25"/>
      <c r="C42" s="163"/>
      <c r="D42" s="165"/>
      <c r="E42" s="163"/>
      <c r="F42" s="165"/>
      <c r="G42" s="163"/>
      <c r="H42" s="165"/>
      <c r="I42" s="163"/>
      <c r="J42" s="165"/>
      <c r="K42" s="164"/>
      <c r="W42" s="312"/>
    </row>
    <row r="43" spans="1:23" x14ac:dyDescent="0.25">
      <c r="A43" s="161" t="s">
        <v>49</v>
      </c>
      <c r="B43" s="25"/>
      <c r="C43" s="26"/>
      <c r="D43" s="164"/>
      <c r="E43" s="26"/>
      <c r="F43" s="164"/>
      <c r="G43" s="26"/>
      <c r="H43" s="164"/>
      <c r="I43" s="26"/>
      <c r="J43" s="164"/>
      <c r="K43" s="26"/>
    </row>
    <row r="44" spans="1:23" x14ac:dyDescent="0.25">
      <c r="A44" s="167">
        <v>2013</v>
      </c>
      <c r="B44" s="25"/>
      <c r="C44" s="26">
        <v>33725</v>
      </c>
      <c r="D44" s="164">
        <v>0.27191659880509889</v>
      </c>
      <c r="E44" s="26">
        <v>39294</v>
      </c>
      <c r="F44" s="164">
        <v>0.31681811218524997</v>
      </c>
      <c r="G44" s="26">
        <v>9334</v>
      </c>
      <c r="H44" s="164">
        <v>7.5257806767881186E-2</v>
      </c>
      <c r="I44" s="26">
        <v>41674</v>
      </c>
      <c r="J44" s="164">
        <v>0.33600748224176996</v>
      </c>
      <c r="K44" s="26">
        <v>124027</v>
      </c>
    </row>
    <row r="45" spans="1:23" x14ac:dyDescent="0.25">
      <c r="A45" s="27">
        <v>2014</v>
      </c>
      <c r="B45" s="25"/>
      <c r="C45" s="168">
        <v>34033</v>
      </c>
      <c r="D45" s="164">
        <v>0.24695953790781378</v>
      </c>
      <c r="E45" s="168">
        <v>50219</v>
      </c>
      <c r="F45" s="164">
        <v>0.36441280622315103</v>
      </c>
      <c r="G45" s="168">
        <v>9326</v>
      </c>
      <c r="H45" s="164">
        <v>6.7673865087658186E-2</v>
      </c>
      <c r="I45" s="168">
        <v>44230</v>
      </c>
      <c r="J45" s="164">
        <v>0.32095379078137698</v>
      </c>
      <c r="K45" s="26">
        <v>137808</v>
      </c>
      <c r="S45" s="166"/>
    </row>
    <row r="46" spans="1:23" x14ac:dyDescent="0.25">
      <c r="A46" s="27" t="s">
        <v>65</v>
      </c>
      <c r="B46" s="25"/>
      <c r="C46" s="168">
        <v>39235</v>
      </c>
      <c r="D46" s="164">
        <v>0.29968454258675081</v>
      </c>
      <c r="E46" s="168">
        <v>43929</v>
      </c>
      <c r="F46" s="164">
        <v>0.33553822534200012</v>
      </c>
      <c r="G46" s="168">
        <v>8467</v>
      </c>
      <c r="H46" s="164">
        <v>6.4672588813101034E-2</v>
      </c>
      <c r="I46" s="168">
        <v>39290</v>
      </c>
      <c r="J46" s="164">
        <v>0.30010464325814806</v>
      </c>
      <c r="K46" s="26">
        <v>130921</v>
      </c>
      <c r="S46" s="166"/>
    </row>
    <row r="47" spans="1:23" x14ac:dyDescent="0.25">
      <c r="A47" s="175">
        <v>2016</v>
      </c>
      <c r="B47" s="25"/>
      <c r="C47" s="168">
        <v>43867</v>
      </c>
      <c r="D47" s="169">
        <v>0.29975468590913129</v>
      </c>
      <c r="E47" s="168">
        <v>54776</v>
      </c>
      <c r="F47" s="169">
        <v>0.37429873652993312</v>
      </c>
      <c r="G47" s="168">
        <v>8386</v>
      </c>
      <c r="H47" s="169">
        <v>5.7303731644151069E-2</v>
      </c>
      <c r="I47" s="168">
        <v>39314</v>
      </c>
      <c r="J47" s="169">
        <v>0.26864284591678456</v>
      </c>
      <c r="K47" s="168">
        <v>146343</v>
      </c>
      <c r="S47" s="166"/>
    </row>
    <row r="48" spans="1:23" x14ac:dyDescent="0.25">
      <c r="A48" s="248">
        <v>2017</v>
      </c>
      <c r="B48" s="25"/>
      <c r="C48" s="299">
        <v>55346</v>
      </c>
      <c r="D48" s="176">
        <f>C48/K48</f>
        <v>0.33683070219214428</v>
      </c>
      <c r="E48" s="299">
        <v>59932</v>
      </c>
      <c r="F48" s="176">
        <f>E48/K48</f>
        <v>0.36474067943084582</v>
      </c>
      <c r="G48" s="299">
        <v>8537</v>
      </c>
      <c r="H48" s="176">
        <f>G48/K48</f>
        <v>5.195540246114147E-2</v>
      </c>
      <c r="I48" s="299">
        <v>40499</v>
      </c>
      <c r="J48" s="176">
        <f>I48/K48</f>
        <v>0.2464732159158684</v>
      </c>
      <c r="K48" s="178">
        <f>SUM(I48,G48,E48,C48)</f>
        <v>164314</v>
      </c>
      <c r="S48" s="166"/>
    </row>
    <row r="49" spans="1:19" x14ac:dyDescent="0.25">
      <c r="A49" s="292">
        <v>2018</v>
      </c>
      <c r="B49" s="25"/>
      <c r="C49" s="299">
        <v>59311</v>
      </c>
      <c r="D49" s="176">
        <f>C49/K49</f>
        <v>0.35022527177282686</v>
      </c>
      <c r="E49" s="299">
        <v>56366</v>
      </c>
      <c r="F49" s="176">
        <f>E49/K49</f>
        <v>0.33283535379182883</v>
      </c>
      <c r="G49" s="299">
        <v>9279</v>
      </c>
      <c r="H49" s="176">
        <f>G49/K49</f>
        <v>5.4791527655579243E-2</v>
      </c>
      <c r="I49" s="299">
        <v>44395</v>
      </c>
      <c r="J49" s="176">
        <f>I49/K49</f>
        <v>0.2621478467797651</v>
      </c>
      <c r="K49" s="299">
        <f t="shared" ref="K49" si="10">SUM(K71:K74)</f>
        <v>169351</v>
      </c>
      <c r="S49" s="166"/>
    </row>
    <row r="50" spans="1:19" x14ac:dyDescent="0.25">
      <c r="A50" s="27"/>
      <c r="B50" s="25"/>
      <c r="C50" s="168"/>
      <c r="D50" s="169"/>
      <c r="E50" s="168"/>
      <c r="F50" s="169"/>
      <c r="G50" s="168"/>
      <c r="H50" s="169"/>
      <c r="I50" s="168"/>
      <c r="J50" s="169"/>
      <c r="K50" s="168"/>
      <c r="S50" s="166"/>
    </row>
    <row r="51" spans="1:19" ht="22.5" customHeight="1" x14ac:dyDescent="0.25">
      <c r="A51" s="25">
        <v>2013</v>
      </c>
      <c r="B51" s="25" t="s">
        <v>17</v>
      </c>
      <c r="C51" s="26">
        <v>8079</v>
      </c>
      <c r="D51" s="164">
        <v>0.28119452855800353</v>
      </c>
      <c r="E51" s="26">
        <v>8515</v>
      </c>
      <c r="F51" s="164">
        <v>0.29636977480769899</v>
      </c>
      <c r="G51" s="26">
        <v>2055</v>
      </c>
      <c r="H51" s="164">
        <v>7.1525529915422367E-2</v>
      </c>
      <c r="I51" s="26">
        <v>10082</v>
      </c>
      <c r="J51" s="164">
        <v>0.35091016671887509</v>
      </c>
      <c r="K51" s="26">
        <v>28731</v>
      </c>
      <c r="S51" s="166"/>
    </row>
    <row r="52" spans="1:19" x14ac:dyDescent="0.25">
      <c r="A52" s="25"/>
      <c r="B52" s="25" t="s">
        <v>18</v>
      </c>
      <c r="C52" s="26">
        <v>8232</v>
      </c>
      <c r="D52" s="164">
        <v>0.27180875652116487</v>
      </c>
      <c r="E52" s="26">
        <v>9375</v>
      </c>
      <c r="F52" s="164">
        <v>0.30954896651918379</v>
      </c>
      <c r="G52" s="26">
        <v>2374</v>
      </c>
      <c r="H52" s="164">
        <v>7.8386052961764513E-2</v>
      </c>
      <c r="I52" s="26">
        <v>10305</v>
      </c>
      <c r="J52" s="164">
        <v>0.3402562239978868</v>
      </c>
      <c r="K52" s="26">
        <v>30286</v>
      </c>
      <c r="S52" s="166"/>
    </row>
    <row r="53" spans="1:19" x14ac:dyDescent="0.25">
      <c r="A53" s="25"/>
      <c r="B53" s="25" t="s">
        <v>19</v>
      </c>
      <c r="C53" s="26">
        <v>8543</v>
      </c>
      <c r="D53" s="164">
        <v>0.26882532490009126</v>
      </c>
      <c r="E53" s="26">
        <v>10309</v>
      </c>
      <c r="F53" s="164">
        <v>0.32439661411624027</v>
      </c>
      <c r="G53" s="26">
        <v>2436</v>
      </c>
      <c r="H53" s="164">
        <v>7.6654394411403759E-2</v>
      </c>
      <c r="I53" s="26">
        <v>10491</v>
      </c>
      <c r="J53" s="164">
        <v>0.33012366657226472</v>
      </c>
      <c r="K53" s="26">
        <v>31779</v>
      </c>
      <c r="S53" s="166"/>
    </row>
    <row r="54" spans="1:19" x14ac:dyDescent="0.25">
      <c r="A54" s="25"/>
      <c r="B54" s="25" t="s">
        <v>20</v>
      </c>
      <c r="C54" s="26">
        <v>8871</v>
      </c>
      <c r="D54" s="164">
        <v>0.26694953507267311</v>
      </c>
      <c r="E54" s="26">
        <v>11095</v>
      </c>
      <c r="F54" s="164">
        <v>0.33387499623845207</v>
      </c>
      <c r="G54" s="26">
        <v>2469</v>
      </c>
      <c r="H54" s="164">
        <v>7.4298095152116994E-2</v>
      </c>
      <c r="I54" s="26">
        <v>10796</v>
      </c>
      <c r="J54" s="164">
        <v>0.32487737353675783</v>
      </c>
      <c r="K54" s="26">
        <v>33231</v>
      </c>
      <c r="S54" s="166"/>
    </row>
    <row r="55" spans="1:19" x14ac:dyDescent="0.25">
      <c r="A55" s="25">
        <v>2014</v>
      </c>
      <c r="B55" s="27" t="s">
        <v>17</v>
      </c>
      <c r="C55" s="26">
        <v>8639</v>
      </c>
      <c r="D55" s="164">
        <v>0.24263446145204326</v>
      </c>
      <c r="E55" s="26">
        <v>13428</v>
      </c>
      <c r="F55" s="164">
        <v>0.37713804240977389</v>
      </c>
      <c r="G55" s="26">
        <v>2355</v>
      </c>
      <c r="H55" s="164">
        <v>6.6142395730936665E-2</v>
      </c>
      <c r="I55" s="26">
        <v>11183</v>
      </c>
      <c r="J55" s="164">
        <v>0.31408510040724619</v>
      </c>
      <c r="K55" s="26">
        <v>35605</v>
      </c>
      <c r="S55" s="166"/>
    </row>
    <row r="56" spans="1:19" x14ac:dyDescent="0.25">
      <c r="A56" s="25"/>
      <c r="B56" s="27" t="s">
        <v>18</v>
      </c>
      <c r="C56" s="26">
        <v>7816</v>
      </c>
      <c r="D56" s="164">
        <v>0.23859820501862142</v>
      </c>
      <c r="E56" s="26">
        <v>11675</v>
      </c>
      <c r="F56" s="164">
        <v>0.35640148971243668</v>
      </c>
      <c r="G56" s="26">
        <v>2312</v>
      </c>
      <c r="H56" s="164">
        <v>7.0578179376030281E-2</v>
      </c>
      <c r="I56" s="26">
        <v>10955</v>
      </c>
      <c r="J56" s="164">
        <v>0.33442212589291165</v>
      </c>
      <c r="K56" s="26">
        <v>32758</v>
      </c>
      <c r="S56" s="166"/>
    </row>
    <row r="57" spans="1:19" x14ac:dyDescent="0.25">
      <c r="A57" s="25"/>
      <c r="B57" s="27" t="s">
        <v>19</v>
      </c>
      <c r="C57" s="26">
        <v>8781</v>
      </c>
      <c r="D57" s="164">
        <v>0.25405780748198942</v>
      </c>
      <c r="E57" s="26">
        <v>12420</v>
      </c>
      <c r="F57" s="164">
        <v>0.35934380696120127</v>
      </c>
      <c r="G57" s="26">
        <v>2335</v>
      </c>
      <c r="H57" s="164">
        <v>6.7557793015652581E-2</v>
      </c>
      <c r="I57" s="26">
        <v>11027</v>
      </c>
      <c r="J57" s="164">
        <v>0.31904059254115674</v>
      </c>
      <c r="K57" s="26">
        <v>34563</v>
      </c>
      <c r="S57" s="166"/>
    </row>
    <row r="58" spans="1:19" x14ac:dyDescent="0.25">
      <c r="A58" s="25"/>
      <c r="B58" s="120" t="s">
        <v>20</v>
      </c>
      <c r="C58" s="26">
        <v>8797</v>
      </c>
      <c r="D58" s="164">
        <v>0.25219310819333751</v>
      </c>
      <c r="E58" s="26">
        <v>12696</v>
      </c>
      <c r="F58" s="164">
        <v>0.36396995585115532</v>
      </c>
      <c r="G58" s="26">
        <v>2324</v>
      </c>
      <c r="H58" s="164">
        <v>6.6624620147927291E-2</v>
      </c>
      <c r="I58" s="26">
        <v>11065</v>
      </c>
      <c r="J58" s="164">
        <v>0.31721231580757986</v>
      </c>
      <c r="K58" s="26">
        <v>34882</v>
      </c>
      <c r="S58" s="166"/>
    </row>
    <row r="59" spans="1:19" x14ac:dyDescent="0.25">
      <c r="A59" s="25">
        <v>2015</v>
      </c>
      <c r="B59" s="27" t="s">
        <v>17</v>
      </c>
      <c r="C59" s="26">
        <v>9121</v>
      </c>
      <c r="D59" s="164">
        <v>0.27675455897078011</v>
      </c>
      <c r="E59" s="26">
        <v>11470</v>
      </c>
      <c r="F59" s="164">
        <v>0.34802925023515491</v>
      </c>
      <c r="G59" s="26">
        <v>2047</v>
      </c>
      <c r="H59" s="164">
        <v>6.2111235852777863E-2</v>
      </c>
      <c r="I59" s="26">
        <v>10319</v>
      </c>
      <c r="J59" s="164">
        <v>0.31310495494128715</v>
      </c>
      <c r="K59" s="26">
        <v>32957</v>
      </c>
      <c r="S59" s="166"/>
    </row>
    <row r="60" spans="1:19" x14ac:dyDescent="0.25">
      <c r="A60" s="25"/>
      <c r="B60" s="120" t="s">
        <v>21</v>
      </c>
      <c r="C60" s="26">
        <v>9952</v>
      </c>
      <c r="D60" s="164">
        <v>0.29920928414659814</v>
      </c>
      <c r="E60" s="26">
        <v>11340</v>
      </c>
      <c r="F60" s="164">
        <v>0.34093983945160999</v>
      </c>
      <c r="G60" s="26">
        <v>2039</v>
      </c>
      <c r="H60" s="164">
        <v>6.1303027569826522E-2</v>
      </c>
      <c r="I60" s="26">
        <v>9930</v>
      </c>
      <c r="J60" s="164">
        <v>0.29854784883196539</v>
      </c>
      <c r="K60" s="26">
        <v>33261</v>
      </c>
      <c r="S60" s="166"/>
    </row>
    <row r="61" spans="1:19" x14ac:dyDescent="0.25">
      <c r="A61" s="25"/>
      <c r="B61" s="120" t="s">
        <v>19</v>
      </c>
      <c r="C61" s="26">
        <v>9929</v>
      </c>
      <c r="D61" s="164">
        <v>0.31025216385963816</v>
      </c>
      <c r="E61" s="26">
        <v>10071</v>
      </c>
      <c r="F61" s="164">
        <v>0.31468924788301095</v>
      </c>
      <c r="G61" s="26">
        <v>2236</v>
      </c>
      <c r="H61" s="164">
        <v>6.9868449832828167E-2</v>
      </c>
      <c r="I61" s="26">
        <v>9767</v>
      </c>
      <c r="J61" s="164">
        <v>0.30519013842452269</v>
      </c>
      <c r="K61" s="26">
        <v>32003</v>
      </c>
      <c r="S61" s="166"/>
    </row>
    <row r="62" spans="1:19" x14ac:dyDescent="0.25">
      <c r="A62" s="25"/>
      <c r="B62" s="120" t="s">
        <v>20</v>
      </c>
      <c r="C62" s="26">
        <v>10233</v>
      </c>
      <c r="D62" s="164">
        <v>0.31293577981651377</v>
      </c>
      <c r="E62" s="26">
        <v>11048</v>
      </c>
      <c r="F62" s="164">
        <v>0.33785932721712536</v>
      </c>
      <c r="G62" s="26">
        <v>2145</v>
      </c>
      <c r="H62" s="164">
        <v>6.5596330275229361E-2</v>
      </c>
      <c r="I62" s="26">
        <v>9274</v>
      </c>
      <c r="J62" s="164">
        <v>0.28360856269113149</v>
      </c>
      <c r="K62" s="26">
        <v>32700</v>
      </c>
      <c r="S62" s="166"/>
    </row>
    <row r="63" spans="1:19" x14ac:dyDescent="0.25">
      <c r="A63" s="25">
        <v>2016</v>
      </c>
      <c r="B63" s="120" t="s">
        <v>17</v>
      </c>
      <c r="C63" s="26">
        <v>10068</v>
      </c>
      <c r="D63" s="164">
        <v>0.28620160327477401</v>
      </c>
      <c r="E63" s="26">
        <v>13420</v>
      </c>
      <c r="F63" s="164">
        <v>0.3814884302689181</v>
      </c>
      <c r="G63" s="26">
        <v>2057</v>
      </c>
      <c r="H63" s="164">
        <v>5.847404627892433E-2</v>
      </c>
      <c r="I63" s="26">
        <v>9633</v>
      </c>
      <c r="J63" s="164">
        <v>0.27383592017738362</v>
      </c>
      <c r="K63" s="26">
        <v>35178</v>
      </c>
      <c r="S63" s="166"/>
    </row>
    <row r="64" spans="1:19" x14ac:dyDescent="0.25">
      <c r="A64" s="25"/>
      <c r="B64" s="149" t="s">
        <v>21</v>
      </c>
      <c r="C64" s="108">
        <v>11375</v>
      </c>
      <c r="D64" s="176">
        <v>0.32190966719492869</v>
      </c>
      <c r="E64" s="108">
        <v>12128</v>
      </c>
      <c r="F64" s="176">
        <v>0.34321937966945892</v>
      </c>
      <c r="G64" s="108">
        <v>2095</v>
      </c>
      <c r="H64" s="176">
        <v>5.9287978265791262E-2</v>
      </c>
      <c r="I64" s="108">
        <v>9738</v>
      </c>
      <c r="J64" s="176">
        <v>0.27558297486982114</v>
      </c>
      <c r="K64" s="108">
        <v>35336</v>
      </c>
      <c r="S64" s="166"/>
    </row>
    <row r="65" spans="1:19" x14ac:dyDescent="0.25">
      <c r="A65" s="25"/>
      <c r="B65" s="120" t="s">
        <v>19</v>
      </c>
      <c r="C65" s="26">
        <v>11793</v>
      </c>
      <c r="D65" s="169">
        <v>0.309495066134789</v>
      </c>
      <c r="E65" s="26">
        <v>14320</v>
      </c>
      <c r="F65" s="169">
        <v>0.37581356288053747</v>
      </c>
      <c r="G65" s="26">
        <v>2139</v>
      </c>
      <c r="H65" s="169">
        <v>5.6135838757085874E-2</v>
      </c>
      <c r="I65" s="26">
        <v>9852</v>
      </c>
      <c r="J65" s="169">
        <v>0.25855553222758765</v>
      </c>
      <c r="K65" s="26">
        <v>38104</v>
      </c>
      <c r="S65" s="166"/>
    </row>
    <row r="66" spans="1:19" x14ac:dyDescent="0.25">
      <c r="A66" s="25"/>
      <c r="B66" s="120" t="s">
        <v>20</v>
      </c>
      <c r="C66" s="26">
        <v>10631</v>
      </c>
      <c r="D66" s="169">
        <v>0.28180251822398938</v>
      </c>
      <c r="E66" s="26">
        <v>14908</v>
      </c>
      <c r="F66" s="169">
        <v>0.39517561298873427</v>
      </c>
      <c r="G66" s="26">
        <v>2095</v>
      </c>
      <c r="H66" s="169">
        <v>5.5533465871438037E-2</v>
      </c>
      <c r="I66" s="26">
        <v>10091</v>
      </c>
      <c r="J66" s="169">
        <v>0.26748840291583831</v>
      </c>
      <c r="K66" s="26">
        <v>37725</v>
      </c>
      <c r="S66" s="166"/>
    </row>
    <row r="67" spans="1:19" x14ac:dyDescent="0.25">
      <c r="A67" s="25">
        <v>2017</v>
      </c>
      <c r="B67" s="120" t="s">
        <v>17</v>
      </c>
      <c r="C67" s="108">
        <v>14341</v>
      </c>
      <c r="D67" s="110">
        <v>0.3412573767371026</v>
      </c>
      <c r="E67" s="108">
        <v>15223</v>
      </c>
      <c r="F67" s="110">
        <v>0.36224538359032932</v>
      </c>
      <c r="G67" s="108">
        <v>2134</v>
      </c>
      <c r="H67" s="110">
        <v>5.0780506377308202E-2</v>
      </c>
      <c r="I67" s="108">
        <v>10326</v>
      </c>
      <c r="J67" s="110">
        <v>0.24571673329525986</v>
      </c>
      <c r="K67" s="108">
        <v>42024</v>
      </c>
      <c r="S67" s="166"/>
    </row>
    <row r="68" spans="1:19" x14ac:dyDescent="0.25">
      <c r="A68" s="25"/>
      <c r="B68" s="149" t="s">
        <v>18</v>
      </c>
      <c r="C68" s="108">
        <v>13128</v>
      </c>
      <c r="D68" s="110">
        <v>0.31851708074534163</v>
      </c>
      <c r="E68" s="108">
        <v>15985</v>
      </c>
      <c r="F68" s="110">
        <v>0.38783482142857145</v>
      </c>
      <c r="G68" s="108">
        <v>2048</v>
      </c>
      <c r="H68" s="110">
        <v>4.9689440993788817E-2</v>
      </c>
      <c r="I68" s="108">
        <v>10055</v>
      </c>
      <c r="J68" s="110">
        <v>0.24395865683229814</v>
      </c>
      <c r="K68" s="108">
        <v>41216</v>
      </c>
      <c r="S68" s="166"/>
    </row>
    <row r="69" spans="1:19" x14ac:dyDescent="0.25">
      <c r="A69" s="182"/>
      <c r="B69" s="149" t="s">
        <v>19</v>
      </c>
      <c r="C69" s="108">
        <v>13610</v>
      </c>
      <c r="D69" s="164">
        <f t="shared" ref="D69:D75" si="11">C69/K69</f>
        <v>0.33058854963686268</v>
      </c>
      <c r="E69" s="108">
        <v>15005</v>
      </c>
      <c r="F69" s="164">
        <f t="shared" ref="F69:F75" si="12">E69/K69</f>
        <v>0.3644732687216109</v>
      </c>
      <c r="G69" s="108">
        <v>2184</v>
      </c>
      <c r="H69" s="164">
        <f t="shared" ref="H69:H75" si="13">G69/K69</f>
        <v>5.3049624717627343E-2</v>
      </c>
      <c r="I69" s="108">
        <v>10370</v>
      </c>
      <c r="J69" s="164">
        <f t="shared" ref="J69:J75" si="14">I69/K69</f>
        <v>0.25188855692389905</v>
      </c>
      <c r="K69" s="108">
        <v>41169</v>
      </c>
      <c r="S69" s="166"/>
    </row>
    <row r="70" spans="1:19" x14ac:dyDescent="0.25">
      <c r="A70" s="25"/>
      <c r="B70" s="257" t="s">
        <v>20</v>
      </c>
      <c r="C70" s="108">
        <v>14267</v>
      </c>
      <c r="D70" s="176">
        <f t="shared" si="11"/>
        <v>0.35752411978448817</v>
      </c>
      <c r="E70" s="108">
        <v>13719</v>
      </c>
      <c r="F70" s="176">
        <f t="shared" si="12"/>
        <v>0.34379150482395687</v>
      </c>
      <c r="G70" s="108">
        <v>2171</v>
      </c>
      <c r="H70" s="176">
        <f t="shared" si="13"/>
        <v>5.4404209998747025E-2</v>
      </c>
      <c r="I70" s="108">
        <v>9748</v>
      </c>
      <c r="J70" s="176">
        <f t="shared" si="14"/>
        <v>0.24428016539280792</v>
      </c>
      <c r="K70" s="178">
        <f t="shared" ref="K70:K75" si="15">SUM(I70,G70,E70,C70)</f>
        <v>39905</v>
      </c>
      <c r="S70" s="166"/>
    </row>
    <row r="71" spans="1:19" x14ac:dyDescent="0.25">
      <c r="A71" s="25">
        <v>2018</v>
      </c>
      <c r="B71" s="257" t="s">
        <v>17</v>
      </c>
      <c r="C71" s="178">
        <v>14510</v>
      </c>
      <c r="D71" s="176">
        <f t="shared" si="11"/>
        <v>0.36853601544244641</v>
      </c>
      <c r="E71" s="178">
        <v>12545</v>
      </c>
      <c r="F71" s="176">
        <f t="shared" si="12"/>
        <v>0.31862745098039214</v>
      </c>
      <c r="G71" s="178">
        <v>2099</v>
      </c>
      <c r="H71" s="176">
        <f t="shared" si="13"/>
        <v>5.3311998374479329E-2</v>
      </c>
      <c r="I71" s="178">
        <v>10218</v>
      </c>
      <c r="J71" s="176">
        <f t="shared" si="14"/>
        <v>0.25952453520268209</v>
      </c>
      <c r="K71" s="178">
        <f t="shared" si="15"/>
        <v>39372</v>
      </c>
      <c r="S71" s="166"/>
    </row>
    <row r="72" spans="1:19" x14ac:dyDescent="0.25">
      <c r="A72" s="25"/>
      <c r="B72" s="257" t="s">
        <v>21</v>
      </c>
      <c r="C72" s="178">
        <v>14137</v>
      </c>
      <c r="D72" s="176">
        <f t="shared" si="11"/>
        <v>0.34384881062411832</v>
      </c>
      <c r="E72" s="178">
        <v>13255</v>
      </c>
      <c r="F72" s="176">
        <f t="shared" si="12"/>
        <v>0.32239626404631028</v>
      </c>
      <c r="G72" s="178">
        <v>2331</v>
      </c>
      <c r="H72" s="176">
        <f t="shared" si="13"/>
        <v>5.6696015955635552E-2</v>
      </c>
      <c r="I72" s="178">
        <v>11391</v>
      </c>
      <c r="J72" s="176">
        <f t="shared" si="14"/>
        <v>0.2770589093739359</v>
      </c>
      <c r="K72" s="178">
        <f t="shared" si="15"/>
        <v>41114</v>
      </c>
      <c r="S72" s="166"/>
    </row>
    <row r="73" spans="1:19" x14ac:dyDescent="0.25">
      <c r="A73" s="25"/>
      <c r="B73" s="289" t="s">
        <v>19</v>
      </c>
      <c r="C73" s="307">
        <v>15078</v>
      </c>
      <c r="D73" s="164">
        <f t="shared" si="11"/>
        <v>0.35366969249173175</v>
      </c>
      <c r="E73" s="307">
        <v>13880</v>
      </c>
      <c r="F73" s="164">
        <f t="shared" si="12"/>
        <v>0.32556939460042689</v>
      </c>
      <c r="G73" s="307">
        <v>2374</v>
      </c>
      <c r="H73" s="164">
        <f t="shared" si="13"/>
        <v>5.5684563600966387E-2</v>
      </c>
      <c r="I73" s="307">
        <v>11301</v>
      </c>
      <c r="J73" s="164">
        <f t="shared" si="14"/>
        <v>0.26507634930687496</v>
      </c>
      <c r="K73" s="307">
        <f t="shared" si="15"/>
        <v>42633</v>
      </c>
      <c r="S73" s="166"/>
    </row>
    <row r="74" spans="1:19" x14ac:dyDescent="0.25">
      <c r="A74" s="25"/>
      <c r="B74" s="292" t="s">
        <v>22</v>
      </c>
      <c r="C74" s="178">
        <v>15586</v>
      </c>
      <c r="D74" s="176">
        <f t="shared" si="11"/>
        <v>0.33712580031147255</v>
      </c>
      <c r="E74" s="178">
        <v>16686</v>
      </c>
      <c r="F74" s="176">
        <f t="shared" si="12"/>
        <v>0.36091884409067315</v>
      </c>
      <c r="G74" s="178">
        <v>2475</v>
      </c>
      <c r="H74" s="176">
        <f t="shared" si="13"/>
        <v>5.3534348503201247E-2</v>
      </c>
      <c r="I74" s="178">
        <v>11485</v>
      </c>
      <c r="J74" s="176">
        <f t="shared" si="14"/>
        <v>0.24842100709465306</v>
      </c>
      <c r="K74" s="178">
        <f t="shared" si="15"/>
        <v>46232</v>
      </c>
      <c r="S74" s="166"/>
    </row>
    <row r="75" spans="1:19" x14ac:dyDescent="0.25">
      <c r="A75" s="25">
        <v>2019</v>
      </c>
      <c r="B75" s="306" t="s">
        <v>17</v>
      </c>
      <c r="C75" s="178">
        <v>15344</v>
      </c>
      <c r="D75" s="176">
        <f t="shared" si="11"/>
        <v>0.35157180826688661</v>
      </c>
      <c r="E75" s="178">
        <v>15386</v>
      </c>
      <c r="F75" s="176">
        <f t="shared" si="12"/>
        <v>0.35253413985885801</v>
      </c>
      <c r="G75" s="178">
        <v>2220</v>
      </c>
      <c r="H75" s="176">
        <f t="shared" si="13"/>
        <v>5.0866098432774266E-2</v>
      </c>
      <c r="I75" s="178">
        <v>10694</v>
      </c>
      <c r="J75" s="176">
        <f t="shared" si="14"/>
        <v>0.24502795344148107</v>
      </c>
      <c r="K75" s="178">
        <f t="shared" si="15"/>
        <v>43644</v>
      </c>
      <c r="S75" s="166"/>
    </row>
    <row r="76" spans="1:19" x14ac:dyDescent="0.25">
      <c r="A76" s="25"/>
      <c r="B76" s="310" t="s">
        <v>217</v>
      </c>
      <c r="C76" s="178">
        <v>16776</v>
      </c>
      <c r="D76" s="176">
        <v>0.36894655817022215</v>
      </c>
      <c r="E76" s="178">
        <v>15419</v>
      </c>
      <c r="F76" s="176">
        <v>0.33910270508027268</v>
      </c>
      <c r="G76" s="178">
        <v>2370</v>
      </c>
      <c r="H76" s="176">
        <v>5.2122278425335386E-2</v>
      </c>
      <c r="I76" s="178">
        <v>10905</v>
      </c>
      <c r="J76" s="176">
        <v>0.23982845832416977</v>
      </c>
      <c r="K76" s="178">
        <v>45470</v>
      </c>
      <c r="S76" s="166"/>
    </row>
    <row r="77" spans="1:19" x14ac:dyDescent="0.25">
      <c r="A77" s="25"/>
      <c r="B77" s="520" t="s">
        <v>218</v>
      </c>
      <c r="C77" s="178">
        <v>16880</v>
      </c>
      <c r="D77" s="176">
        <v>0.33608760577401692</v>
      </c>
      <c r="E77" s="178">
        <v>19359</v>
      </c>
      <c r="F77" s="176">
        <v>0.38544549527127925</v>
      </c>
      <c r="G77" s="178">
        <v>2276</v>
      </c>
      <c r="H77" s="176">
        <v>4.5316077650572426E-2</v>
      </c>
      <c r="I77" s="178">
        <v>11710</v>
      </c>
      <c r="J77" s="176">
        <v>0.23315082130413139</v>
      </c>
      <c r="K77" s="178">
        <v>50225</v>
      </c>
      <c r="S77" s="166"/>
    </row>
    <row r="78" spans="1:19" x14ac:dyDescent="0.25">
      <c r="A78" s="25"/>
      <c r="B78" s="311"/>
      <c r="C78" s="178"/>
      <c r="D78" s="176"/>
      <c r="E78" s="178"/>
      <c r="F78" s="176"/>
      <c r="G78" s="178"/>
      <c r="H78" s="176"/>
      <c r="I78" s="178"/>
      <c r="J78" s="176"/>
      <c r="K78" s="178"/>
      <c r="S78" s="166"/>
    </row>
    <row r="79" spans="1:19" x14ac:dyDescent="0.25">
      <c r="A79" s="161" t="s">
        <v>50</v>
      </c>
      <c r="B79" s="25"/>
      <c r="C79" s="26"/>
      <c r="D79" s="26"/>
      <c r="E79" s="26"/>
      <c r="F79" s="26"/>
      <c r="G79" s="26"/>
      <c r="H79" s="26"/>
      <c r="I79" s="26"/>
      <c r="J79" s="26"/>
      <c r="K79" s="26"/>
      <c r="S79" s="166"/>
    </row>
    <row r="80" spans="1:19" x14ac:dyDescent="0.25">
      <c r="A80" s="170">
        <v>2013</v>
      </c>
      <c r="B80" s="25"/>
      <c r="C80" s="26">
        <v>114760</v>
      </c>
      <c r="D80" s="164">
        <v>0.96873311723392763</v>
      </c>
      <c r="E80" s="26">
        <v>2304</v>
      </c>
      <c r="F80" s="164">
        <v>1.9448946515397084E-2</v>
      </c>
      <c r="G80" s="26">
        <v>813</v>
      </c>
      <c r="H80" s="164">
        <v>6.8628444084278765E-3</v>
      </c>
      <c r="I80" s="26">
        <v>587</v>
      </c>
      <c r="J80" s="164">
        <v>4.9550918422474341E-3</v>
      </c>
      <c r="K80" s="26">
        <v>118464</v>
      </c>
      <c r="S80" s="166"/>
    </row>
    <row r="81" spans="1:19" x14ac:dyDescent="0.25">
      <c r="A81" s="27">
        <v>2014</v>
      </c>
      <c r="B81" s="25"/>
      <c r="C81" s="168">
        <v>102612</v>
      </c>
      <c r="D81" s="164">
        <v>0.97099652715349605</v>
      </c>
      <c r="E81" s="168">
        <v>1830</v>
      </c>
      <c r="F81" s="164">
        <v>1.7316918534780512E-2</v>
      </c>
      <c r="G81" s="168">
        <v>763</v>
      </c>
      <c r="H81" s="164">
        <v>7.2201141213319832E-3</v>
      </c>
      <c r="I81" s="168">
        <v>472</v>
      </c>
      <c r="J81" s="164">
        <v>4.4664401903914755E-3</v>
      </c>
      <c r="K81" s="26">
        <v>105677</v>
      </c>
      <c r="S81" s="166"/>
    </row>
    <row r="82" spans="1:19" x14ac:dyDescent="0.25">
      <c r="A82" s="27" t="s">
        <v>65</v>
      </c>
      <c r="B82" s="25"/>
      <c r="C82" s="168">
        <v>109533</v>
      </c>
      <c r="D82" s="164">
        <v>0.97379112916848176</v>
      </c>
      <c r="E82" s="168">
        <v>1976</v>
      </c>
      <c r="F82" s="164">
        <v>1.7567411385033916E-2</v>
      </c>
      <c r="G82" s="168">
        <v>592</v>
      </c>
      <c r="H82" s="164">
        <v>5.2631111032085415E-3</v>
      </c>
      <c r="I82" s="168">
        <v>380</v>
      </c>
      <c r="J82" s="164">
        <v>3.3783483432757531E-3</v>
      </c>
      <c r="K82" s="26">
        <v>112481</v>
      </c>
      <c r="S82" s="166"/>
    </row>
    <row r="83" spans="1:19" x14ac:dyDescent="0.25">
      <c r="A83" s="175">
        <v>2016</v>
      </c>
      <c r="B83" s="25"/>
      <c r="C83" s="168">
        <v>112427</v>
      </c>
      <c r="D83" s="169">
        <v>0.97438941949350855</v>
      </c>
      <c r="E83" s="168">
        <v>1887</v>
      </c>
      <c r="F83" s="169">
        <v>1.6354370699069178E-2</v>
      </c>
      <c r="G83" s="168">
        <v>702</v>
      </c>
      <c r="H83" s="169">
        <v>6.0841379071258951E-3</v>
      </c>
      <c r="I83" s="168">
        <v>366</v>
      </c>
      <c r="J83" s="169">
        <v>3.1720719002964067E-3</v>
      </c>
      <c r="K83" s="168">
        <v>115382</v>
      </c>
      <c r="S83" s="166"/>
    </row>
    <row r="84" spans="1:19" x14ac:dyDescent="0.25">
      <c r="A84" s="248">
        <v>2017</v>
      </c>
      <c r="B84" s="25"/>
      <c r="C84" s="299">
        <v>111114</v>
      </c>
      <c r="D84" s="176">
        <f>C84/K84</f>
        <v>0.9752745082549964</v>
      </c>
      <c r="E84" s="299">
        <v>1763</v>
      </c>
      <c r="F84" s="176">
        <f>E84/K84</f>
        <v>1.5474278291246457E-2</v>
      </c>
      <c r="G84" s="299">
        <v>664</v>
      </c>
      <c r="H84" s="176">
        <f>G84/K84</f>
        <v>5.8280889310196524E-3</v>
      </c>
      <c r="I84" s="299">
        <v>390</v>
      </c>
      <c r="J84" s="176">
        <f>I84/K84</f>
        <v>3.4231245227374463E-3</v>
      </c>
      <c r="K84" s="299">
        <f>SUM(K104:K107)</f>
        <v>113931</v>
      </c>
      <c r="S84" s="166"/>
    </row>
    <row r="85" spans="1:19" x14ac:dyDescent="0.25">
      <c r="A85" s="292">
        <v>2018</v>
      </c>
      <c r="B85" s="25"/>
      <c r="C85" s="299">
        <v>108187</v>
      </c>
      <c r="D85" s="176">
        <f>C85/K85</f>
        <v>0.9764434055073693</v>
      </c>
      <c r="E85" s="299">
        <v>1531</v>
      </c>
      <c r="F85" s="176">
        <f>E85/K85</f>
        <v>1.3818063665983735E-2</v>
      </c>
      <c r="G85" s="299">
        <v>690</v>
      </c>
      <c r="H85" s="176">
        <f>G85/K85</f>
        <v>6.2276054405805215E-3</v>
      </c>
      <c r="I85" s="299">
        <v>389</v>
      </c>
      <c r="J85" s="176">
        <f>I85/K85</f>
        <v>3.5109253860664096E-3</v>
      </c>
      <c r="K85" s="299">
        <f t="shared" ref="K85" si="16">SUM(K108:K111)</f>
        <v>110797</v>
      </c>
      <c r="S85" s="166"/>
    </row>
    <row r="86" spans="1:19" x14ac:dyDescent="0.25">
      <c r="A86" s="248"/>
      <c r="B86" s="25"/>
      <c r="C86" s="163"/>
      <c r="D86" s="165"/>
      <c r="E86" s="163"/>
      <c r="F86" s="165"/>
      <c r="G86" s="163"/>
      <c r="H86" s="165"/>
      <c r="I86" s="163"/>
      <c r="J86" s="165"/>
      <c r="K86" s="163"/>
      <c r="S86" s="166"/>
    </row>
    <row r="87" spans="1:19" ht="15.6" customHeight="1" x14ac:dyDescent="0.25">
      <c r="A87" s="248"/>
      <c r="B87" s="25"/>
      <c r="C87" s="168"/>
      <c r="D87" s="164"/>
      <c r="E87" s="168"/>
      <c r="F87" s="164"/>
      <c r="G87" s="168"/>
      <c r="H87" s="164"/>
      <c r="I87" s="168"/>
      <c r="J87" s="164"/>
      <c r="K87" s="168"/>
      <c r="S87" s="166"/>
    </row>
    <row r="88" spans="1:19" x14ac:dyDescent="0.25">
      <c r="A88" s="25">
        <v>2013</v>
      </c>
      <c r="B88" s="25" t="s">
        <v>17</v>
      </c>
      <c r="C88" s="26">
        <v>28542</v>
      </c>
      <c r="D88" s="164">
        <v>0.96598639455782309</v>
      </c>
      <c r="E88" s="113">
        <v>703</v>
      </c>
      <c r="F88" s="164">
        <v>2.3792601617761533E-2</v>
      </c>
      <c r="G88" s="113">
        <v>199</v>
      </c>
      <c r="H88" s="164">
        <v>6.7350323213862659E-3</v>
      </c>
      <c r="I88" s="113">
        <v>103</v>
      </c>
      <c r="J88" s="164">
        <v>3.4859715030290724E-3</v>
      </c>
      <c r="K88" s="26">
        <v>29547</v>
      </c>
      <c r="S88" s="166"/>
    </row>
    <row r="89" spans="1:19" x14ac:dyDescent="0.25">
      <c r="A89" s="25"/>
      <c r="B89" s="25" t="s">
        <v>18</v>
      </c>
      <c r="C89" s="26">
        <v>30574</v>
      </c>
      <c r="D89" s="164">
        <v>0.97202263623068608</v>
      </c>
      <c r="E89" s="113">
        <v>518</v>
      </c>
      <c r="F89" s="164">
        <v>1.6468493673300694E-2</v>
      </c>
      <c r="G89" s="113">
        <v>196</v>
      </c>
      <c r="H89" s="164">
        <v>6.2313219304381004E-3</v>
      </c>
      <c r="I89" s="113">
        <v>166</v>
      </c>
      <c r="J89" s="164">
        <v>5.2775481655751256E-3</v>
      </c>
      <c r="K89" s="26">
        <v>31454</v>
      </c>
      <c r="S89" s="166"/>
    </row>
    <row r="90" spans="1:19" x14ac:dyDescent="0.25">
      <c r="A90" s="25"/>
      <c r="B90" s="25" t="s">
        <v>19</v>
      </c>
      <c r="C90" s="26">
        <v>29004</v>
      </c>
      <c r="D90" s="164">
        <v>0.96896401964387135</v>
      </c>
      <c r="E90" s="113">
        <v>555</v>
      </c>
      <c r="F90" s="164">
        <v>1.8541409147095178E-2</v>
      </c>
      <c r="G90" s="113">
        <v>203</v>
      </c>
      <c r="H90" s="164">
        <v>6.7818127150636419E-3</v>
      </c>
      <c r="I90" s="113">
        <v>171</v>
      </c>
      <c r="J90" s="164">
        <v>5.712758493969866E-3</v>
      </c>
      <c r="K90" s="26">
        <v>29933</v>
      </c>
      <c r="S90" s="166"/>
    </row>
    <row r="91" spans="1:19" x14ac:dyDescent="0.25">
      <c r="A91" s="25"/>
      <c r="B91" s="25" t="s">
        <v>20</v>
      </c>
      <c r="C91" s="26">
        <v>26640</v>
      </c>
      <c r="D91" s="164">
        <v>0.96767163094805664</v>
      </c>
      <c r="E91" s="113">
        <v>528</v>
      </c>
      <c r="F91" s="164">
        <v>1.9179077370141663E-2</v>
      </c>
      <c r="G91" s="113">
        <v>215</v>
      </c>
      <c r="H91" s="164">
        <v>7.8096621867054126E-3</v>
      </c>
      <c r="I91" s="113">
        <v>147</v>
      </c>
      <c r="J91" s="164">
        <v>5.3396294950962585E-3</v>
      </c>
      <c r="K91" s="26">
        <v>27530</v>
      </c>
      <c r="S91" s="166"/>
    </row>
    <row r="92" spans="1:19" x14ac:dyDescent="0.25">
      <c r="A92" s="25">
        <v>2014</v>
      </c>
      <c r="B92" s="27" t="s">
        <v>17</v>
      </c>
      <c r="C92" s="26">
        <v>26545</v>
      </c>
      <c r="D92" s="164">
        <v>0.97085070587374733</v>
      </c>
      <c r="E92" s="113">
        <v>443</v>
      </c>
      <c r="F92" s="164">
        <v>1.6202179796649844E-2</v>
      </c>
      <c r="G92" s="113">
        <v>219</v>
      </c>
      <c r="H92" s="164">
        <v>8.0096554750932625E-3</v>
      </c>
      <c r="I92" s="113">
        <v>135</v>
      </c>
      <c r="J92" s="164">
        <v>4.9374588545095461E-3</v>
      </c>
      <c r="K92" s="26">
        <v>27342</v>
      </c>
      <c r="S92" s="166"/>
    </row>
    <row r="93" spans="1:19" x14ac:dyDescent="0.25">
      <c r="A93" s="25"/>
      <c r="B93" s="27" t="s">
        <v>18</v>
      </c>
      <c r="C93" s="26">
        <v>24406</v>
      </c>
      <c r="D93" s="164">
        <v>0.97122846114051498</v>
      </c>
      <c r="E93" s="113">
        <v>415</v>
      </c>
      <c r="F93" s="164">
        <v>1.651478371602531E-2</v>
      </c>
      <c r="G93" s="113">
        <v>199</v>
      </c>
      <c r="H93" s="164">
        <v>7.9191372517808112E-3</v>
      </c>
      <c r="I93" s="113">
        <v>109</v>
      </c>
      <c r="J93" s="164">
        <v>4.3376178916789366E-3</v>
      </c>
      <c r="K93" s="26">
        <v>25129</v>
      </c>
      <c r="S93" s="166"/>
    </row>
    <row r="94" spans="1:19" x14ac:dyDescent="0.25">
      <c r="A94" s="25"/>
      <c r="B94" s="27" t="s">
        <v>19</v>
      </c>
      <c r="C94" s="26">
        <v>25304</v>
      </c>
      <c r="D94" s="164">
        <v>0.97207176059313893</v>
      </c>
      <c r="E94" s="113">
        <v>440</v>
      </c>
      <c r="F94" s="164">
        <v>1.6902923437439977E-2</v>
      </c>
      <c r="G94" s="113">
        <v>177</v>
      </c>
      <c r="H94" s="164">
        <v>6.7995851100610813E-3</v>
      </c>
      <c r="I94" s="113">
        <v>110</v>
      </c>
      <c r="J94" s="164">
        <v>4.2257308593599942E-3</v>
      </c>
      <c r="K94" s="26">
        <v>26031</v>
      </c>
      <c r="S94" s="166"/>
    </row>
    <row r="95" spans="1:19" x14ac:dyDescent="0.25">
      <c r="A95" s="25"/>
      <c r="B95" s="120" t="s">
        <v>20</v>
      </c>
      <c r="C95" s="26">
        <v>26357</v>
      </c>
      <c r="D95" s="164">
        <v>0.96989880404783813</v>
      </c>
      <c r="E95" s="113">
        <v>532</v>
      </c>
      <c r="F95" s="164">
        <v>1.9576816927322906E-2</v>
      </c>
      <c r="G95" s="113">
        <v>168</v>
      </c>
      <c r="H95" s="164">
        <v>6.182152713891444E-3</v>
      </c>
      <c r="I95" s="113">
        <v>118</v>
      </c>
      <c r="J95" s="164">
        <v>4.3422263109475622E-3</v>
      </c>
      <c r="K95" s="26">
        <v>27175</v>
      </c>
      <c r="S95" s="166"/>
    </row>
    <row r="96" spans="1:19" x14ac:dyDescent="0.25">
      <c r="A96" s="25">
        <v>2015</v>
      </c>
      <c r="B96" s="27" t="s">
        <v>17</v>
      </c>
      <c r="C96" s="26">
        <v>26838</v>
      </c>
      <c r="D96" s="164">
        <v>0.97056270794155941</v>
      </c>
      <c r="E96" s="113">
        <v>539</v>
      </c>
      <c r="F96" s="164">
        <v>1.9492260957616084E-2</v>
      </c>
      <c r="G96" s="113">
        <v>163</v>
      </c>
      <c r="H96" s="164">
        <v>5.894691161579633E-3</v>
      </c>
      <c r="I96" s="113">
        <v>112</v>
      </c>
      <c r="J96" s="164">
        <v>4.0503399392449006E-3</v>
      </c>
      <c r="K96" s="26">
        <v>27652</v>
      </c>
      <c r="S96" s="166"/>
    </row>
    <row r="97" spans="1:19" x14ac:dyDescent="0.25">
      <c r="A97" s="25"/>
      <c r="B97" s="120" t="s">
        <v>21</v>
      </c>
      <c r="C97" s="26">
        <v>26202</v>
      </c>
      <c r="D97" s="164">
        <v>0.97405204460966544</v>
      </c>
      <c r="E97" s="113">
        <v>466</v>
      </c>
      <c r="F97" s="164">
        <v>1.7323420074349442E-2</v>
      </c>
      <c r="G97" s="113">
        <v>132</v>
      </c>
      <c r="H97" s="164">
        <v>4.9070631970260219E-3</v>
      </c>
      <c r="I97" s="113">
        <v>100</v>
      </c>
      <c r="J97" s="164">
        <v>3.7174721189591076E-3</v>
      </c>
      <c r="K97" s="26">
        <v>26900</v>
      </c>
      <c r="S97" s="166"/>
    </row>
    <row r="98" spans="1:19" x14ac:dyDescent="0.25">
      <c r="A98" s="25"/>
      <c r="B98" s="120" t="s">
        <v>1</v>
      </c>
      <c r="C98" s="26">
        <v>28559</v>
      </c>
      <c r="D98" s="164">
        <v>0.97547562933360654</v>
      </c>
      <c r="E98" s="113">
        <v>461</v>
      </c>
      <c r="F98" s="164">
        <v>1.5746148854049253E-2</v>
      </c>
      <c r="G98" s="113">
        <v>161</v>
      </c>
      <c r="H98" s="164">
        <v>5.4991973221299997E-3</v>
      </c>
      <c r="I98" s="113">
        <v>96</v>
      </c>
      <c r="J98" s="164">
        <v>3.2790244902141611E-3</v>
      </c>
      <c r="K98" s="26">
        <v>29277</v>
      </c>
      <c r="S98" s="166"/>
    </row>
    <row r="99" spans="1:19" x14ac:dyDescent="0.25">
      <c r="A99" s="25"/>
      <c r="B99" s="120" t="s">
        <v>20</v>
      </c>
      <c r="C99" s="26">
        <v>27934</v>
      </c>
      <c r="D99" s="164">
        <v>0.97494066731816276</v>
      </c>
      <c r="E99" s="113">
        <v>510</v>
      </c>
      <c r="F99" s="164">
        <v>1.7799804551165713E-2</v>
      </c>
      <c r="G99" s="113">
        <v>136</v>
      </c>
      <c r="H99" s="164">
        <v>4.7466145469775237E-3</v>
      </c>
      <c r="I99" s="113">
        <v>72</v>
      </c>
      <c r="J99" s="164">
        <v>2.5129135836939828E-3</v>
      </c>
      <c r="K99" s="26">
        <v>28652</v>
      </c>
      <c r="S99" s="166"/>
    </row>
    <row r="100" spans="1:19" x14ac:dyDescent="0.25">
      <c r="A100" s="25">
        <v>2016</v>
      </c>
      <c r="B100" s="120" t="s">
        <v>17</v>
      </c>
      <c r="C100" s="26">
        <v>28917</v>
      </c>
      <c r="D100" s="164">
        <v>0.97439094248070901</v>
      </c>
      <c r="E100" s="113">
        <v>487</v>
      </c>
      <c r="F100" s="164">
        <v>1.6410014489335177E-2</v>
      </c>
      <c r="G100" s="113">
        <v>179</v>
      </c>
      <c r="H100" s="164">
        <v>6.0316069683593355E-3</v>
      </c>
      <c r="I100" s="113">
        <v>94</v>
      </c>
      <c r="J100" s="164">
        <v>3.1674360615965226E-3</v>
      </c>
      <c r="K100" s="26">
        <v>29677</v>
      </c>
      <c r="S100" s="166"/>
    </row>
    <row r="101" spans="1:19" x14ac:dyDescent="0.25">
      <c r="A101" s="25"/>
      <c r="B101" s="149" t="s">
        <v>21</v>
      </c>
      <c r="C101" s="108">
        <v>28721</v>
      </c>
      <c r="D101" s="176">
        <v>0.97402245057143821</v>
      </c>
      <c r="E101" s="177">
        <v>490</v>
      </c>
      <c r="F101" s="176">
        <v>1.6617492454301896E-2</v>
      </c>
      <c r="G101" s="177">
        <v>181</v>
      </c>
      <c r="H101" s="176">
        <v>6.1382982331196802E-3</v>
      </c>
      <c r="I101" s="177">
        <v>95</v>
      </c>
      <c r="J101" s="176">
        <v>3.2217587411401635E-3</v>
      </c>
      <c r="K101" s="108">
        <v>29487</v>
      </c>
      <c r="S101" s="166"/>
    </row>
    <row r="102" spans="1:19" x14ac:dyDescent="0.25">
      <c r="A102" s="25"/>
      <c r="B102" s="120" t="s">
        <v>19</v>
      </c>
      <c r="C102" s="26">
        <v>27854</v>
      </c>
      <c r="D102" s="169">
        <v>0.97463172259351272</v>
      </c>
      <c r="E102" s="113">
        <v>475</v>
      </c>
      <c r="F102" s="164">
        <v>1.6620595542181323E-2</v>
      </c>
      <c r="G102" s="113">
        <v>160</v>
      </c>
      <c r="H102" s="164">
        <v>5.5985163931558139E-3</v>
      </c>
      <c r="I102" s="113">
        <v>90</v>
      </c>
      <c r="J102" s="164">
        <v>3.1491654711501452E-3</v>
      </c>
      <c r="K102" s="26">
        <v>28579</v>
      </c>
      <c r="S102" s="166"/>
    </row>
    <row r="103" spans="1:19" x14ac:dyDescent="0.25">
      <c r="A103" s="25"/>
      <c r="B103" s="120" t="s">
        <v>20</v>
      </c>
      <c r="C103" s="26">
        <v>26935</v>
      </c>
      <c r="D103" s="169">
        <v>0.974528745613083</v>
      </c>
      <c r="E103" s="113">
        <v>435</v>
      </c>
      <c r="F103" s="164">
        <v>1.5738630196461521E-2</v>
      </c>
      <c r="G103" s="113">
        <v>182</v>
      </c>
      <c r="H103" s="164">
        <v>6.5848981511632118E-3</v>
      </c>
      <c r="I103" s="113">
        <v>87</v>
      </c>
      <c r="J103" s="164">
        <v>3.1477260392923042E-3</v>
      </c>
      <c r="K103" s="26">
        <v>27639</v>
      </c>
      <c r="S103" s="166"/>
    </row>
    <row r="104" spans="1:19" x14ac:dyDescent="0.25">
      <c r="A104" s="25">
        <v>2017</v>
      </c>
      <c r="B104" s="120" t="s">
        <v>17</v>
      </c>
      <c r="C104" s="26">
        <v>27401</v>
      </c>
      <c r="D104" s="169">
        <v>0.97443100995732579</v>
      </c>
      <c r="E104" s="114">
        <v>466</v>
      </c>
      <c r="F104" s="169">
        <v>1.6571834992887623E-2</v>
      </c>
      <c r="G104" s="114">
        <v>163</v>
      </c>
      <c r="H104" s="169">
        <v>5.7965860597439548E-3</v>
      </c>
      <c r="I104" s="114">
        <v>90</v>
      </c>
      <c r="J104" s="169">
        <v>3.2005689900426741E-3</v>
      </c>
      <c r="K104" s="26">
        <v>28120</v>
      </c>
      <c r="S104" s="166"/>
    </row>
    <row r="105" spans="1:19" x14ac:dyDescent="0.25">
      <c r="A105" s="182"/>
      <c r="B105" s="149" t="s">
        <v>18</v>
      </c>
      <c r="C105" s="108">
        <v>26716</v>
      </c>
      <c r="D105" s="110">
        <v>0.97653337232253823</v>
      </c>
      <c r="E105" s="118">
        <v>375</v>
      </c>
      <c r="F105" s="110">
        <v>1.3707142334966007E-2</v>
      </c>
      <c r="G105" s="118">
        <v>181</v>
      </c>
      <c r="H105" s="110">
        <v>6.6159807003435926E-3</v>
      </c>
      <c r="I105" s="118">
        <v>86</v>
      </c>
      <c r="J105" s="110">
        <v>3.1435046421522039E-3</v>
      </c>
      <c r="K105" s="108">
        <v>27358</v>
      </c>
      <c r="S105" s="166"/>
    </row>
    <row r="106" spans="1:19" x14ac:dyDescent="0.25">
      <c r="A106" s="182"/>
      <c r="B106" s="149" t="s">
        <v>19</v>
      </c>
      <c r="C106" s="108">
        <v>28156</v>
      </c>
      <c r="D106" s="164">
        <f t="shared" ref="D106:D112" si="17">C106/K106</f>
        <v>0.97493074792243772</v>
      </c>
      <c r="E106" s="118">
        <v>464</v>
      </c>
      <c r="F106" s="164">
        <f t="shared" ref="F106:F112" si="18">E106/K106</f>
        <v>1.6066481994459834E-2</v>
      </c>
      <c r="G106" s="118">
        <v>155</v>
      </c>
      <c r="H106" s="164">
        <f t="shared" ref="H106:H112" si="19">G106/K106</f>
        <v>5.3670360110803323E-3</v>
      </c>
      <c r="I106" s="118">
        <v>105</v>
      </c>
      <c r="J106" s="164">
        <f t="shared" ref="J106:J112" si="20">I106/K106</f>
        <v>3.6357340720221606E-3</v>
      </c>
      <c r="K106" s="108">
        <v>28880</v>
      </c>
      <c r="S106" s="166"/>
    </row>
    <row r="107" spans="1:19" x14ac:dyDescent="0.25">
      <c r="A107" s="25"/>
      <c r="B107" s="257" t="s">
        <v>20</v>
      </c>
      <c r="C107" s="108">
        <v>28841</v>
      </c>
      <c r="D107" s="176">
        <f t="shared" si="17"/>
        <v>0.97524769215162477</v>
      </c>
      <c r="E107" s="108">
        <v>458</v>
      </c>
      <c r="F107" s="176">
        <f t="shared" si="18"/>
        <v>1.5487099719338586E-2</v>
      </c>
      <c r="G107" s="108">
        <v>165</v>
      </c>
      <c r="H107" s="176">
        <f t="shared" si="19"/>
        <v>5.5794136543468702E-3</v>
      </c>
      <c r="I107" s="108">
        <v>109</v>
      </c>
      <c r="J107" s="176">
        <f t="shared" si="20"/>
        <v>3.6857944746897507E-3</v>
      </c>
      <c r="K107" s="178">
        <f t="shared" ref="K107:K112" si="21">SUM(I107,G107,E107,C107)</f>
        <v>29573</v>
      </c>
      <c r="S107" s="166"/>
    </row>
    <row r="108" spans="1:19" x14ac:dyDescent="0.25">
      <c r="A108" s="25">
        <v>2018</v>
      </c>
      <c r="B108" s="257" t="s">
        <v>17</v>
      </c>
      <c r="C108" s="178">
        <v>29421</v>
      </c>
      <c r="D108" s="176">
        <f t="shared" si="17"/>
        <v>0.97864484582377009</v>
      </c>
      <c r="E108" s="108">
        <v>401</v>
      </c>
      <c r="F108" s="176">
        <f t="shared" si="18"/>
        <v>1.3338655490137378E-2</v>
      </c>
      <c r="G108" s="178">
        <v>151</v>
      </c>
      <c r="H108" s="176">
        <f t="shared" si="19"/>
        <v>5.022785483817317E-3</v>
      </c>
      <c r="I108" s="300">
        <v>90</v>
      </c>
      <c r="J108" s="176">
        <f t="shared" si="20"/>
        <v>2.993713202275222E-3</v>
      </c>
      <c r="K108" s="178">
        <f t="shared" si="21"/>
        <v>30063</v>
      </c>
      <c r="S108" s="166"/>
    </row>
    <row r="109" spans="1:19" x14ac:dyDescent="0.25">
      <c r="A109" s="25"/>
      <c r="B109" s="257" t="s">
        <v>18</v>
      </c>
      <c r="C109" s="178">
        <v>26791</v>
      </c>
      <c r="D109" s="176">
        <f t="shared" si="17"/>
        <v>0.97652633497357388</v>
      </c>
      <c r="E109" s="108">
        <v>368</v>
      </c>
      <c r="F109" s="176">
        <f t="shared" si="18"/>
        <v>1.3413522872243485E-2</v>
      </c>
      <c r="G109" s="178">
        <v>188</v>
      </c>
      <c r="H109" s="176">
        <f t="shared" si="19"/>
        <v>6.8525605977765624E-3</v>
      </c>
      <c r="I109" s="300">
        <v>88</v>
      </c>
      <c r="J109" s="176">
        <f t="shared" si="20"/>
        <v>3.2075815564060507E-3</v>
      </c>
      <c r="K109" s="178">
        <f t="shared" si="21"/>
        <v>27435</v>
      </c>
      <c r="S109" s="166"/>
    </row>
    <row r="110" spans="1:19" x14ac:dyDescent="0.25">
      <c r="A110" s="25"/>
      <c r="B110" s="289" t="s">
        <v>1</v>
      </c>
      <c r="C110" s="178">
        <v>26312</v>
      </c>
      <c r="D110" s="176">
        <f t="shared" si="17"/>
        <v>0.97610921501706482</v>
      </c>
      <c r="E110" s="108">
        <v>374</v>
      </c>
      <c r="F110" s="176">
        <f t="shared" si="18"/>
        <v>1.3874462086362963E-2</v>
      </c>
      <c r="G110" s="178">
        <v>169</v>
      </c>
      <c r="H110" s="176">
        <f t="shared" si="19"/>
        <v>6.2694761834100011E-3</v>
      </c>
      <c r="I110" s="300">
        <v>101</v>
      </c>
      <c r="J110" s="176">
        <f t="shared" si="20"/>
        <v>3.7468467131621902E-3</v>
      </c>
      <c r="K110" s="178">
        <f t="shared" si="21"/>
        <v>26956</v>
      </c>
      <c r="S110" s="166"/>
    </row>
    <row r="111" spans="1:19" x14ac:dyDescent="0.25">
      <c r="A111" s="25"/>
      <c r="B111" s="292" t="s">
        <v>22</v>
      </c>
      <c r="C111" s="178">
        <v>25663</v>
      </c>
      <c r="D111" s="176">
        <f t="shared" si="17"/>
        <v>0.97418669096154575</v>
      </c>
      <c r="E111" s="108">
        <v>388</v>
      </c>
      <c r="F111" s="176">
        <f t="shared" si="18"/>
        <v>1.4728770451353301E-2</v>
      </c>
      <c r="G111" s="178">
        <v>182</v>
      </c>
      <c r="H111" s="176">
        <f t="shared" si="19"/>
        <v>6.9088562426451051E-3</v>
      </c>
      <c r="I111" s="300">
        <v>110</v>
      </c>
      <c r="J111" s="176">
        <f t="shared" si="20"/>
        <v>4.1756823444558328E-3</v>
      </c>
      <c r="K111" s="178">
        <f t="shared" si="21"/>
        <v>26343</v>
      </c>
      <c r="S111" s="166"/>
    </row>
    <row r="112" spans="1:19" x14ac:dyDescent="0.25">
      <c r="A112" s="25">
        <v>2019</v>
      </c>
      <c r="B112" s="306" t="s">
        <v>17</v>
      </c>
      <c r="C112" s="178">
        <v>24620</v>
      </c>
      <c r="D112" s="176">
        <f t="shared" si="17"/>
        <v>0.96765318555201829</v>
      </c>
      <c r="E112" s="108">
        <v>555</v>
      </c>
      <c r="F112" s="176">
        <f t="shared" si="18"/>
        <v>2.181346539323193E-2</v>
      </c>
      <c r="G112" s="178">
        <v>165</v>
      </c>
      <c r="H112" s="176">
        <f t="shared" si="19"/>
        <v>6.4850843060959796E-3</v>
      </c>
      <c r="I112" s="300">
        <v>103</v>
      </c>
      <c r="J112" s="176">
        <f t="shared" si="20"/>
        <v>4.0482647486538535E-3</v>
      </c>
      <c r="K112" s="178">
        <f t="shared" si="21"/>
        <v>25443</v>
      </c>
      <c r="S112" s="166"/>
    </row>
    <row r="113" spans="1:19" x14ac:dyDescent="0.25">
      <c r="A113" s="25"/>
      <c r="B113" s="310" t="s">
        <v>217</v>
      </c>
      <c r="C113" s="178">
        <v>24090</v>
      </c>
      <c r="D113" s="176">
        <v>0.97250817488191832</v>
      </c>
      <c r="E113" s="108">
        <v>414</v>
      </c>
      <c r="F113" s="176">
        <v>1.6713091922005572E-2</v>
      </c>
      <c r="G113" s="178">
        <v>164</v>
      </c>
      <c r="H113" s="176">
        <v>6.6206451092002743E-3</v>
      </c>
      <c r="I113" s="300">
        <v>103</v>
      </c>
      <c r="J113" s="176">
        <v>4.1580880868757825E-3</v>
      </c>
      <c r="K113" s="178">
        <v>24771</v>
      </c>
      <c r="S113" s="166"/>
    </row>
    <row r="114" spans="1:19" x14ac:dyDescent="0.25">
      <c r="A114" s="25"/>
      <c r="B114" s="520" t="s">
        <v>218</v>
      </c>
      <c r="C114" s="178">
        <v>24749</v>
      </c>
      <c r="D114" s="176">
        <v>0.96709780782306276</v>
      </c>
      <c r="E114" s="108">
        <v>523</v>
      </c>
      <c r="F114" s="176">
        <v>2.0436872337931303E-2</v>
      </c>
      <c r="G114" s="178">
        <v>204</v>
      </c>
      <c r="H114" s="176">
        <v>7.9715524989254043E-3</v>
      </c>
      <c r="I114" s="300">
        <v>115</v>
      </c>
      <c r="J114" s="176">
        <v>4.4937673400804968E-3</v>
      </c>
      <c r="K114" s="178">
        <v>25591</v>
      </c>
      <c r="S114" s="166"/>
    </row>
    <row r="115" spans="1:19" x14ac:dyDescent="0.25">
      <c r="A115" s="25"/>
      <c r="B115" s="311"/>
      <c r="C115" s="178"/>
      <c r="D115" s="176"/>
      <c r="E115" s="108"/>
      <c r="F115" s="176"/>
      <c r="G115" s="178"/>
      <c r="H115" s="176"/>
      <c r="I115" s="300"/>
      <c r="J115" s="176"/>
      <c r="K115" s="178"/>
      <c r="S115" s="166"/>
    </row>
    <row r="116" spans="1:19" x14ac:dyDescent="0.25">
      <c r="A116" s="161" t="s">
        <v>47</v>
      </c>
      <c r="B116" s="25"/>
      <c r="C116" s="26"/>
      <c r="D116" s="26"/>
      <c r="E116" s="26"/>
      <c r="F116" s="26"/>
      <c r="G116" s="26"/>
      <c r="H116" s="26"/>
      <c r="I116" s="26"/>
      <c r="J116" s="26"/>
      <c r="K116" s="26"/>
      <c r="S116" s="166"/>
    </row>
    <row r="117" spans="1:19" x14ac:dyDescent="0.25">
      <c r="A117" s="170">
        <v>2013</v>
      </c>
      <c r="B117" s="25"/>
      <c r="C117" s="26">
        <v>2798</v>
      </c>
      <c r="D117" s="164">
        <v>0.17198352695310098</v>
      </c>
      <c r="E117" s="26">
        <v>4274</v>
      </c>
      <c r="F117" s="164">
        <v>0.26270821808347161</v>
      </c>
      <c r="G117" s="26">
        <v>1051</v>
      </c>
      <c r="H117" s="164">
        <v>6.4601389144999688E-2</v>
      </c>
      <c r="I117" s="26">
        <v>8146</v>
      </c>
      <c r="J117" s="164">
        <v>0.50070686581842772</v>
      </c>
      <c r="K117" s="26">
        <v>16269</v>
      </c>
      <c r="S117" s="166"/>
    </row>
    <row r="118" spans="1:19" x14ac:dyDescent="0.25">
      <c r="A118" s="27">
        <v>2014</v>
      </c>
      <c r="B118" s="25"/>
      <c r="C118" s="168">
        <v>2952</v>
      </c>
      <c r="D118" s="164">
        <v>0.17372881355932204</v>
      </c>
      <c r="E118" s="168">
        <v>4701</v>
      </c>
      <c r="F118" s="164">
        <v>0.27665960451977401</v>
      </c>
      <c r="G118" s="168">
        <v>1131</v>
      </c>
      <c r="H118" s="164">
        <v>6.656073446327683E-2</v>
      </c>
      <c r="I118" s="168">
        <v>8208</v>
      </c>
      <c r="J118" s="164">
        <v>0.48305084745762711</v>
      </c>
      <c r="K118" s="26">
        <v>16992</v>
      </c>
      <c r="S118" s="166"/>
    </row>
    <row r="119" spans="1:19" x14ac:dyDescent="0.25">
      <c r="A119" s="27" t="s">
        <v>65</v>
      </c>
      <c r="B119" s="25"/>
      <c r="C119" s="168">
        <v>2661</v>
      </c>
      <c r="D119" s="164">
        <v>0.15880878491286704</v>
      </c>
      <c r="E119" s="168">
        <v>5274</v>
      </c>
      <c r="F119" s="164">
        <v>0.31475292432561469</v>
      </c>
      <c r="G119" s="168">
        <v>980</v>
      </c>
      <c r="H119" s="164">
        <v>5.8486512294103607E-2</v>
      </c>
      <c r="I119" s="168">
        <v>7841</v>
      </c>
      <c r="J119" s="164">
        <v>0.46795177846741465</v>
      </c>
      <c r="K119" s="26">
        <v>16756</v>
      </c>
      <c r="S119" s="166"/>
    </row>
    <row r="120" spans="1:19" x14ac:dyDescent="0.25">
      <c r="A120" s="175">
        <v>2016</v>
      </c>
      <c r="B120" s="25"/>
      <c r="C120" s="168">
        <v>2527</v>
      </c>
      <c r="D120" s="169">
        <v>0.14171947731478884</v>
      </c>
      <c r="E120" s="168">
        <v>5826</v>
      </c>
      <c r="F120" s="164">
        <v>0.32673433907240201</v>
      </c>
      <c r="G120" s="168">
        <v>1097</v>
      </c>
      <c r="H120" s="164">
        <v>6.1522068308002914E-2</v>
      </c>
      <c r="I120" s="168">
        <v>8381</v>
      </c>
      <c r="J120" s="164">
        <v>0.47002411530480626</v>
      </c>
      <c r="K120" s="168">
        <v>17831</v>
      </c>
      <c r="S120" s="166"/>
    </row>
    <row r="121" spans="1:19" x14ac:dyDescent="0.25">
      <c r="A121" s="248">
        <v>2017</v>
      </c>
      <c r="B121" s="25"/>
      <c r="C121" s="299">
        <v>2290</v>
      </c>
      <c r="D121" s="176">
        <f>C121/K121</f>
        <v>0.15575052710331225</v>
      </c>
      <c r="E121" s="299">
        <v>4821</v>
      </c>
      <c r="F121" s="176">
        <f>E121/K121</f>
        <v>0.32789226688430934</v>
      </c>
      <c r="G121" s="299">
        <v>990</v>
      </c>
      <c r="H121" s="176">
        <f>G121/K121</f>
        <v>6.7333197306672102E-2</v>
      </c>
      <c r="I121" s="299">
        <v>6602</v>
      </c>
      <c r="J121" s="176">
        <f>I121/K121</f>
        <v>0.4490240087057063</v>
      </c>
      <c r="K121" s="178">
        <f>SUM(I121,G121,E121,C121)</f>
        <v>14703</v>
      </c>
      <c r="S121" s="166"/>
    </row>
    <row r="122" spans="1:19" x14ac:dyDescent="0.25">
      <c r="A122" s="292">
        <v>2018</v>
      </c>
      <c r="B122" s="25"/>
      <c r="C122" s="299">
        <v>2333</v>
      </c>
      <c r="D122" s="176">
        <f>C122/K122</f>
        <v>0.18135883084577115</v>
      </c>
      <c r="E122" s="299">
        <v>4183</v>
      </c>
      <c r="F122" s="176">
        <f>E122/K122</f>
        <v>0.32517101990049752</v>
      </c>
      <c r="G122" s="299">
        <v>920</v>
      </c>
      <c r="H122" s="176">
        <f>G122/K122</f>
        <v>7.1517412935323377E-2</v>
      </c>
      <c r="I122" s="299">
        <v>5428</v>
      </c>
      <c r="J122" s="176">
        <f>I122/K122</f>
        <v>0.42195273631840796</v>
      </c>
      <c r="K122" s="299">
        <f t="shared" ref="K122" si="22">SUM(K144:K147)</f>
        <v>12864</v>
      </c>
      <c r="S122" s="166"/>
    </row>
    <row r="123" spans="1:19" ht="23.25" customHeight="1" x14ac:dyDescent="0.25">
      <c r="A123" s="248"/>
      <c r="B123" s="25"/>
      <c r="C123" s="163"/>
      <c r="D123" s="165"/>
      <c r="E123" s="163"/>
      <c r="F123" s="165"/>
      <c r="G123" s="163"/>
      <c r="H123" s="165"/>
      <c r="I123" s="163"/>
      <c r="J123" s="165"/>
      <c r="K123" s="163"/>
      <c r="S123" s="166"/>
    </row>
    <row r="124" spans="1:19" x14ac:dyDescent="0.25">
      <c r="A124" s="25">
        <v>2013</v>
      </c>
      <c r="B124" s="25" t="s">
        <v>17</v>
      </c>
      <c r="C124" s="113">
        <v>702</v>
      </c>
      <c r="D124" s="164">
        <v>0.18027734976887519</v>
      </c>
      <c r="E124" s="171">
        <v>989</v>
      </c>
      <c r="F124" s="164">
        <v>0.25398048279404212</v>
      </c>
      <c r="G124" s="113">
        <v>236</v>
      </c>
      <c r="H124" s="164">
        <v>6.0606060606060608E-2</v>
      </c>
      <c r="I124" s="171">
        <v>1967</v>
      </c>
      <c r="J124" s="164">
        <v>0.50513610683102206</v>
      </c>
      <c r="K124" s="26">
        <v>3894</v>
      </c>
      <c r="S124" s="166"/>
    </row>
    <row r="125" spans="1:19" x14ac:dyDescent="0.25">
      <c r="A125" s="25"/>
      <c r="B125" s="25" t="s">
        <v>18</v>
      </c>
      <c r="C125" s="113">
        <v>720</v>
      </c>
      <c r="D125" s="164">
        <v>0.16563146997929606</v>
      </c>
      <c r="E125" s="171">
        <v>1143</v>
      </c>
      <c r="F125" s="164">
        <v>0.26293995859213248</v>
      </c>
      <c r="G125" s="113">
        <v>287</v>
      </c>
      <c r="H125" s="164">
        <v>6.602254428341385E-2</v>
      </c>
      <c r="I125" s="171">
        <v>2197</v>
      </c>
      <c r="J125" s="164">
        <v>0.50540602714515759</v>
      </c>
      <c r="K125" s="26">
        <v>4347</v>
      </c>
      <c r="S125" s="166"/>
    </row>
    <row r="126" spans="1:19" x14ac:dyDescent="0.25">
      <c r="A126" s="25"/>
      <c r="B126" s="25" t="s">
        <v>19</v>
      </c>
      <c r="C126" s="113">
        <v>709</v>
      </c>
      <c r="D126" s="164">
        <v>0.16957665630232002</v>
      </c>
      <c r="E126" s="171">
        <v>1152</v>
      </c>
      <c r="F126" s="164">
        <v>0.27553216933747909</v>
      </c>
      <c r="G126" s="113">
        <v>288</v>
      </c>
      <c r="H126" s="164">
        <v>6.8883042334369773E-2</v>
      </c>
      <c r="I126" s="171">
        <v>2032</v>
      </c>
      <c r="J126" s="164">
        <v>0.48600813202583115</v>
      </c>
      <c r="K126" s="26">
        <v>4181</v>
      </c>
      <c r="S126" s="166"/>
    </row>
    <row r="127" spans="1:19" x14ac:dyDescent="0.25">
      <c r="A127" s="25"/>
      <c r="B127" s="25" t="s">
        <v>20</v>
      </c>
      <c r="C127" s="113">
        <v>667</v>
      </c>
      <c r="D127" s="164">
        <v>0.17338185599168182</v>
      </c>
      <c r="E127" s="171">
        <v>990</v>
      </c>
      <c r="F127" s="164">
        <v>0.25734338445541982</v>
      </c>
      <c r="G127" s="113">
        <v>240</v>
      </c>
      <c r="H127" s="164">
        <v>6.2386275019495709E-2</v>
      </c>
      <c r="I127" s="171">
        <v>1950</v>
      </c>
      <c r="J127" s="164">
        <v>0.50688848453340263</v>
      </c>
      <c r="K127" s="26">
        <v>3847</v>
      </c>
      <c r="S127" s="166"/>
    </row>
    <row r="128" spans="1:19" x14ac:dyDescent="0.25">
      <c r="A128" s="25">
        <v>2014</v>
      </c>
      <c r="B128" s="27" t="s">
        <v>17</v>
      </c>
      <c r="C128" s="113">
        <v>786</v>
      </c>
      <c r="D128" s="164">
        <v>0.17957505140507196</v>
      </c>
      <c r="E128" s="171">
        <v>1123</v>
      </c>
      <c r="F128" s="164">
        <v>0.25656842586246287</v>
      </c>
      <c r="G128" s="113">
        <v>294</v>
      </c>
      <c r="H128" s="164">
        <v>6.7169294037011648E-2</v>
      </c>
      <c r="I128" s="171">
        <v>2174</v>
      </c>
      <c r="J128" s="164">
        <v>0.49668722869545351</v>
      </c>
      <c r="K128" s="26">
        <v>4377</v>
      </c>
      <c r="S128" s="166"/>
    </row>
    <row r="129" spans="1:19" x14ac:dyDescent="0.25">
      <c r="A129" s="25"/>
      <c r="B129" s="27" t="s">
        <v>18</v>
      </c>
      <c r="C129" s="113">
        <v>758</v>
      </c>
      <c r="D129" s="164">
        <v>0.18375757575757576</v>
      </c>
      <c r="E129" s="171">
        <v>1120</v>
      </c>
      <c r="F129" s="164">
        <v>0.27151515151515154</v>
      </c>
      <c r="G129" s="113">
        <v>275</v>
      </c>
      <c r="H129" s="164">
        <v>6.6666666666666666E-2</v>
      </c>
      <c r="I129" s="171">
        <v>1972</v>
      </c>
      <c r="J129" s="164">
        <v>0.47806060606060607</v>
      </c>
      <c r="K129" s="26">
        <v>4125</v>
      </c>
      <c r="S129" s="166"/>
    </row>
    <row r="130" spans="1:19" x14ac:dyDescent="0.25">
      <c r="A130" s="25"/>
      <c r="B130" s="27" t="s">
        <v>19</v>
      </c>
      <c r="C130" s="113">
        <v>675</v>
      </c>
      <c r="D130" s="164">
        <v>0.16021837170662237</v>
      </c>
      <c r="E130" s="171">
        <v>1195</v>
      </c>
      <c r="F130" s="164">
        <v>0.28364585805839071</v>
      </c>
      <c r="G130" s="113">
        <v>303</v>
      </c>
      <c r="H130" s="164">
        <v>7.1920246854972697E-2</v>
      </c>
      <c r="I130" s="171">
        <v>2040</v>
      </c>
      <c r="J130" s="164">
        <v>0.48421552338001422</v>
      </c>
      <c r="K130" s="26">
        <v>4213</v>
      </c>
      <c r="S130" s="166"/>
    </row>
    <row r="131" spans="1:19" x14ac:dyDescent="0.25">
      <c r="A131" s="25"/>
      <c r="B131" s="120" t="s">
        <v>20</v>
      </c>
      <c r="C131" s="113">
        <v>733</v>
      </c>
      <c r="D131" s="164">
        <v>0.17138180967968203</v>
      </c>
      <c r="E131" s="171">
        <v>1263</v>
      </c>
      <c r="F131" s="164">
        <v>0.29530044423661445</v>
      </c>
      <c r="G131" s="113">
        <v>259</v>
      </c>
      <c r="H131" s="164">
        <v>6.0556464811783964E-2</v>
      </c>
      <c r="I131" s="171">
        <v>2022</v>
      </c>
      <c r="J131" s="164">
        <v>0.47276128127191958</v>
      </c>
      <c r="K131" s="26">
        <v>4277</v>
      </c>
      <c r="S131" s="166"/>
    </row>
    <row r="132" spans="1:19" x14ac:dyDescent="0.25">
      <c r="A132" s="25">
        <v>2015</v>
      </c>
      <c r="B132" s="27" t="s">
        <v>17</v>
      </c>
      <c r="C132" s="113">
        <v>698</v>
      </c>
      <c r="D132" s="164">
        <v>0.1713724527375399</v>
      </c>
      <c r="E132" s="171">
        <v>1176</v>
      </c>
      <c r="F132" s="164">
        <v>0.28873066535723052</v>
      </c>
      <c r="G132" s="113">
        <v>252</v>
      </c>
      <c r="H132" s="164">
        <v>6.1870856862263686E-2</v>
      </c>
      <c r="I132" s="171">
        <v>1947</v>
      </c>
      <c r="J132" s="164">
        <v>0.47802602504296587</v>
      </c>
      <c r="K132" s="26">
        <v>4073</v>
      </c>
      <c r="S132" s="166"/>
    </row>
    <row r="133" spans="1:19" x14ac:dyDescent="0.25">
      <c r="A133" s="25"/>
      <c r="B133" s="120" t="s">
        <v>21</v>
      </c>
      <c r="C133" s="113">
        <v>606</v>
      </c>
      <c r="D133" s="164">
        <v>0.14192037470725996</v>
      </c>
      <c r="E133" s="171">
        <v>1344</v>
      </c>
      <c r="F133" s="164">
        <v>0.31475409836065577</v>
      </c>
      <c r="G133" s="113">
        <v>287</v>
      </c>
      <c r="H133" s="164">
        <v>6.7213114754098358E-2</v>
      </c>
      <c r="I133" s="171">
        <v>2033</v>
      </c>
      <c r="J133" s="164">
        <v>0.47611241217798594</v>
      </c>
      <c r="K133" s="26">
        <v>4270</v>
      </c>
      <c r="S133" s="166"/>
    </row>
    <row r="134" spans="1:19" x14ac:dyDescent="0.25">
      <c r="A134" s="25"/>
      <c r="B134" s="120" t="s">
        <v>1</v>
      </c>
      <c r="C134" s="113">
        <v>707</v>
      </c>
      <c r="D134" s="164">
        <v>0.16926023461814699</v>
      </c>
      <c r="E134" s="171">
        <v>1423</v>
      </c>
      <c r="F134" s="164">
        <v>0.34067512568829306</v>
      </c>
      <c r="G134" s="113">
        <v>224</v>
      </c>
      <c r="H134" s="164">
        <v>5.3627005027531718E-2</v>
      </c>
      <c r="I134" s="171">
        <v>1823</v>
      </c>
      <c r="J134" s="164">
        <v>0.43643763466602825</v>
      </c>
      <c r="K134" s="26">
        <v>4177</v>
      </c>
      <c r="S134" s="166"/>
    </row>
    <row r="135" spans="1:19" x14ac:dyDescent="0.25">
      <c r="A135" s="25"/>
      <c r="B135" s="120" t="s">
        <v>20</v>
      </c>
      <c r="C135" s="113">
        <v>650</v>
      </c>
      <c r="D135" s="164">
        <v>0.1534466477809254</v>
      </c>
      <c r="E135" s="171">
        <v>1331</v>
      </c>
      <c r="F135" s="164">
        <v>0.31421152030217187</v>
      </c>
      <c r="G135" s="113">
        <v>217</v>
      </c>
      <c r="H135" s="164">
        <v>5.1227573182247403E-2</v>
      </c>
      <c r="I135" s="171">
        <v>2038</v>
      </c>
      <c r="J135" s="164">
        <v>0.48111425873465535</v>
      </c>
      <c r="K135" s="26">
        <v>4236</v>
      </c>
      <c r="S135" s="166"/>
    </row>
    <row r="136" spans="1:19" x14ac:dyDescent="0.25">
      <c r="A136" s="25">
        <v>2016</v>
      </c>
      <c r="B136" s="120" t="s">
        <v>17</v>
      </c>
      <c r="C136" s="113">
        <v>583</v>
      </c>
      <c r="D136" s="164">
        <v>0.12881131241714538</v>
      </c>
      <c r="E136" s="171">
        <v>1529</v>
      </c>
      <c r="F136" s="164">
        <v>0.33782589482987185</v>
      </c>
      <c r="G136" s="113">
        <v>251</v>
      </c>
      <c r="H136" s="164">
        <v>5.5457357490057445E-2</v>
      </c>
      <c r="I136" s="171">
        <v>2163</v>
      </c>
      <c r="J136" s="164">
        <v>0.47790543526292534</v>
      </c>
      <c r="K136" s="26">
        <v>4526</v>
      </c>
      <c r="S136" s="166"/>
    </row>
    <row r="137" spans="1:19" x14ac:dyDescent="0.25">
      <c r="A137" s="25"/>
      <c r="B137" s="120" t="s">
        <v>21</v>
      </c>
      <c r="C137" s="113">
        <v>683</v>
      </c>
      <c r="D137" s="164">
        <v>0.14421452702702703</v>
      </c>
      <c r="E137" s="171">
        <v>1559</v>
      </c>
      <c r="F137" s="164">
        <v>0.32918074324324326</v>
      </c>
      <c r="G137" s="113">
        <v>306</v>
      </c>
      <c r="H137" s="164">
        <v>6.4611486486486486E-2</v>
      </c>
      <c r="I137" s="171">
        <v>2188</v>
      </c>
      <c r="J137" s="164">
        <v>0.46199324324324326</v>
      </c>
      <c r="K137" s="26">
        <v>4736</v>
      </c>
      <c r="S137" s="166"/>
    </row>
    <row r="138" spans="1:19" x14ac:dyDescent="0.25">
      <c r="A138" s="25"/>
      <c r="B138" s="120" t="s">
        <v>1</v>
      </c>
      <c r="C138" s="113">
        <v>600</v>
      </c>
      <c r="D138" s="169">
        <v>0.13531799729364005</v>
      </c>
      <c r="E138" s="171">
        <v>1440</v>
      </c>
      <c r="F138" s="164">
        <v>0.32476319350473615</v>
      </c>
      <c r="G138" s="113">
        <v>308</v>
      </c>
      <c r="H138" s="164">
        <v>6.9463238610735223E-2</v>
      </c>
      <c r="I138" s="171">
        <v>2086</v>
      </c>
      <c r="J138" s="164">
        <v>0.47045557059088861</v>
      </c>
      <c r="K138" s="26">
        <v>4434</v>
      </c>
      <c r="S138" s="166"/>
    </row>
    <row r="139" spans="1:19" x14ac:dyDescent="0.25">
      <c r="A139" s="25"/>
      <c r="B139" s="120" t="s">
        <v>20</v>
      </c>
      <c r="C139" s="113">
        <v>661</v>
      </c>
      <c r="D139" s="169">
        <v>0.15985489721886337</v>
      </c>
      <c r="E139" s="171">
        <v>1298</v>
      </c>
      <c r="F139" s="164">
        <v>0.3139056831922612</v>
      </c>
      <c r="G139" s="113">
        <v>232</v>
      </c>
      <c r="H139" s="164">
        <v>5.6106408706166871E-2</v>
      </c>
      <c r="I139" s="171">
        <v>1944</v>
      </c>
      <c r="J139" s="164">
        <v>0.47013301088270859</v>
      </c>
      <c r="K139" s="26">
        <v>4135</v>
      </c>
      <c r="S139" s="166"/>
    </row>
    <row r="140" spans="1:19" x14ac:dyDescent="0.25">
      <c r="A140" s="182">
        <v>2017</v>
      </c>
      <c r="B140" s="149" t="s">
        <v>17</v>
      </c>
      <c r="C140" s="118">
        <v>659</v>
      </c>
      <c r="D140" s="110">
        <v>0.17076962943767815</v>
      </c>
      <c r="E140" s="183">
        <v>1194</v>
      </c>
      <c r="F140" s="110">
        <v>0.30940658201606636</v>
      </c>
      <c r="G140" s="118">
        <v>270</v>
      </c>
      <c r="H140" s="110">
        <v>6.9966312516195908E-2</v>
      </c>
      <c r="I140" s="183">
        <v>1736</v>
      </c>
      <c r="J140" s="110">
        <v>0.4498574760300596</v>
      </c>
      <c r="K140" s="108">
        <v>3859</v>
      </c>
      <c r="S140" s="166"/>
    </row>
    <row r="141" spans="1:19" x14ac:dyDescent="0.25">
      <c r="A141" s="182"/>
      <c r="B141" s="149" t="s">
        <v>18</v>
      </c>
      <c r="C141" s="118">
        <v>535</v>
      </c>
      <c r="D141" s="110">
        <v>0.13986928104575164</v>
      </c>
      <c r="E141" s="183">
        <v>1231</v>
      </c>
      <c r="F141" s="110">
        <v>0.32183006535947711</v>
      </c>
      <c r="G141" s="118">
        <v>240</v>
      </c>
      <c r="H141" s="110">
        <v>6.2745098039215685E-2</v>
      </c>
      <c r="I141" s="183">
        <v>1819</v>
      </c>
      <c r="J141" s="110">
        <v>0.47555555555555556</v>
      </c>
      <c r="K141" s="108">
        <v>3825</v>
      </c>
      <c r="S141" s="166"/>
    </row>
    <row r="142" spans="1:19" x14ac:dyDescent="0.25">
      <c r="A142" s="182"/>
      <c r="B142" s="149" t="s">
        <v>19</v>
      </c>
      <c r="C142" s="118">
        <v>572</v>
      </c>
      <c r="D142" s="164">
        <f t="shared" ref="D142:D148" si="23">C142/K142</f>
        <v>0.15973191845853113</v>
      </c>
      <c r="E142" s="224">
        <v>1251</v>
      </c>
      <c r="F142" s="164">
        <f t="shared" ref="F142:F148" si="24">E142/K142</f>
        <v>0.34934375872661266</v>
      </c>
      <c r="G142" s="118">
        <v>232</v>
      </c>
      <c r="H142" s="164">
        <f t="shared" ref="H142:H148" si="25">G142/K142</f>
        <v>6.4786372521642002E-2</v>
      </c>
      <c r="I142" s="225">
        <v>1526</v>
      </c>
      <c r="J142" s="164">
        <f t="shared" ref="J142:J148" si="26">I142/K142</f>
        <v>0.42613795029321416</v>
      </c>
      <c r="K142" s="26">
        <v>3581</v>
      </c>
      <c r="S142" s="166"/>
    </row>
    <row r="143" spans="1:19" x14ac:dyDescent="0.25">
      <c r="A143" s="25"/>
      <c r="B143" s="257" t="s">
        <v>20</v>
      </c>
      <c r="C143" s="118">
        <v>524</v>
      </c>
      <c r="D143" s="176">
        <f t="shared" si="23"/>
        <v>0.15241419429901104</v>
      </c>
      <c r="E143" s="183">
        <v>1145</v>
      </c>
      <c r="F143" s="176">
        <f t="shared" si="24"/>
        <v>0.33304246655031994</v>
      </c>
      <c r="G143" s="118">
        <v>248</v>
      </c>
      <c r="H143" s="176">
        <f t="shared" si="25"/>
        <v>7.2134962187318213E-2</v>
      </c>
      <c r="I143" s="183">
        <v>1521</v>
      </c>
      <c r="J143" s="176">
        <f t="shared" si="26"/>
        <v>0.44240837696335078</v>
      </c>
      <c r="K143" s="178">
        <f t="shared" ref="K143:K148" si="27">SUM(I143,G143,E143,C143)</f>
        <v>3438</v>
      </c>
      <c r="S143" s="166"/>
    </row>
    <row r="144" spans="1:19" x14ac:dyDescent="0.25">
      <c r="A144" s="25">
        <v>2018</v>
      </c>
      <c r="B144" s="257" t="s">
        <v>17</v>
      </c>
      <c r="C144" s="178">
        <v>543</v>
      </c>
      <c r="D144" s="176">
        <f t="shared" si="23"/>
        <v>0.16995305164319249</v>
      </c>
      <c r="E144" s="183">
        <v>1027</v>
      </c>
      <c r="F144" s="176">
        <f t="shared" si="24"/>
        <v>0.3214397496087637</v>
      </c>
      <c r="G144" s="178">
        <v>236</v>
      </c>
      <c r="H144" s="176">
        <f t="shared" si="25"/>
        <v>7.3865414710485133E-2</v>
      </c>
      <c r="I144" s="183">
        <v>1389</v>
      </c>
      <c r="J144" s="176">
        <f t="shared" si="26"/>
        <v>0.4347417840375587</v>
      </c>
      <c r="K144" s="178">
        <f t="shared" si="27"/>
        <v>3195</v>
      </c>
      <c r="S144" s="166"/>
    </row>
    <row r="145" spans="1:19" x14ac:dyDescent="0.25">
      <c r="A145" s="25"/>
      <c r="B145" s="257" t="s">
        <v>21</v>
      </c>
      <c r="C145" s="178">
        <v>556</v>
      </c>
      <c r="D145" s="176">
        <f t="shared" si="23"/>
        <v>0.17008259406546344</v>
      </c>
      <c r="E145" s="183">
        <v>1061</v>
      </c>
      <c r="F145" s="176">
        <f t="shared" si="24"/>
        <v>0.32456408687672073</v>
      </c>
      <c r="G145" s="178">
        <v>242</v>
      </c>
      <c r="H145" s="176">
        <f t="shared" si="25"/>
        <v>7.4028754970939123E-2</v>
      </c>
      <c r="I145" s="183">
        <v>1410</v>
      </c>
      <c r="J145" s="176">
        <f t="shared" si="26"/>
        <v>0.43132456408687669</v>
      </c>
      <c r="K145" s="178">
        <f t="shared" si="27"/>
        <v>3269</v>
      </c>
      <c r="S145" s="166"/>
    </row>
    <row r="146" spans="1:19" x14ac:dyDescent="0.25">
      <c r="A146" s="25"/>
      <c r="B146" s="289" t="s">
        <v>137</v>
      </c>
      <c r="C146" s="307">
        <v>597</v>
      </c>
      <c r="D146" s="164">
        <f t="shared" si="23"/>
        <v>0.18058076225045372</v>
      </c>
      <c r="E146" s="171">
        <v>1114</v>
      </c>
      <c r="F146" s="164">
        <f t="shared" si="24"/>
        <v>0.33696309739866909</v>
      </c>
      <c r="G146" s="307">
        <v>219</v>
      </c>
      <c r="H146" s="164">
        <f t="shared" si="25"/>
        <v>6.6243194192377494E-2</v>
      </c>
      <c r="I146" s="171">
        <v>1376</v>
      </c>
      <c r="J146" s="164">
        <f t="shared" si="26"/>
        <v>0.41621294615849969</v>
      </c>
      <c r="K146" s="307">
        <f t="shared" si="27"/>
        <v>3306</v>
      </c>
      <c r="S146" s="166"/>
    </row>
    <row r="147" spans="1:19" x14ac:dyDescent="0.25">
      <c r="A147" s="25"/>
      <c r="B147" s="292" t="s">
        <v>20</v>
      </c>
      <c r="C147" s="178">
        <v>637</v>
      </c>
      <c r="D147" s="176">
        <f t="shared" si="23"/>
        <v>0.20588235294117646</v>
      </c>
      <c r="E147" s="183">
        <v>981</v>
      </c>
      <c r="F147" s="176">
        <f t="shared" si="24"/>
        <v>0.31706528765352293</v>
      </c>
      <c r="G147" s="178">
        <v>223</v>
      </c>
      <c r="H147" s="176">
        <f t="shared" si="25"/>
        <v>7.2074983839689716E-2</v>
      </c>
      <c r="I147" s="183">
        <v>1253</v>
      </c>
      <c r="J147" s="176">
        <f t="shared" si="26"/>
        <v>0.40497737556561086</v>
      </c>
      <c r="K147" s="178">
        <f t="shared" si="27"/>
        <v>3094</v>
      </c>
      <c r="S147" s="166"/>
    </row>
    <row r="148" spans="1:19" x14ac:dyDescent="0.25">
      <c r="A148" s="25">
        <v>2019</v>
      </c>
      <c r="B148" s="306" t="s">
        <v>17</v>
      </c>
      <c r="C148" s="178">
        <v>660</v>
      </c>
      <c r="D148" s="176">
        <f t="shared" si="23"/>
        <v>0.22162525184687709</v>
      </c>
      <c r="E148" s="183">
        <v>913</v>
      </c>
      <c r="F148" s="176">
        <f t="shared" si="24"/>
        <v>0.30658159838818</v>
      </c>
      <c r="G148" s="178">
        <v>203</v>
      </c>
      <c r="H148" s="176">
        <f t="shared" si="25"/>
        <v>6.8166554734721288E-2</v>
      </c>
      <c r="I148" s="183">
        <v>1202</v>
      </c>
      <c r="J148" s="176">
        <f t="shared" si="26"/>
        <v>0.40362659503022164</v>
      </c>
      <c r="K148" s="178">
        <f t="shared" si="27"/>
        <v>2978</v>
      </c>
      <c r="S148" s="166"/>
    </row>
    <row r="149" spans="1:19" x14ac:dyDescent="0.25">
      <c r="A149" s="25"/>
      <c r="B149" s="310" t="s">
        <v>217</v>
      </c>
      <c r="C149" s="178">
        <v>624</v>
      </c>
      <c r="D149" s="176">
        <v>0.20452310717797442</v>
      </c>
      <c r="E149" s="183">
        <v>993</v>
      </c>
      <c r="F149" s="176">
        <v>0.32546705998033432</v>
      </c>
      <c r="G149" s="178">
        <v>204</v>
      </c>
      <c r="H149" s="176">
        <v>6.6863323500491637E-2</v>
      </c>
      <c r="I149" s="183">
        <v>1230</v>
      </c>
      <c r="J149" s="176">
        <v>0.40314650934119961</v>
      </c>
      <c r="K149" s="178">
        <v>3051</v>
      </c>
      <c r="S149" s="166"/>
    </row>
    <row r="150" spans="1:19" x14ac:dyDescent="0.25">
      <c r="A150" s="25"/>
      <c r="B150" s="520" t="s">
        <v>218</v>
      </c>
      <c r="C150" s="178">
        <v>543</v>
      </c>
      <c r="D150" s="176">
        <v>0.18258238063214527</v>
      </c>
      <c r="E150" s="183">
        <v>1049</v>
      </c>
      <c r="F150" s="176">
        <v>0.3527236045729657</v>
      </c>
      <c r="G150" s="178">
        <v>158</v>
      </c>
      <c r="H150" s="176">
        <v>5.3127101546738401E-2</v>
      </c>
      <c r="I150" s="183">
        <v>1224</v>
      </c>
      <c r="J150" s="176">
        <v>0.41156691324815065</v>
      </c>
      <c r="K150" s="178">
        <v>2974</v>
      </c>
      <c r="S150" s="166"/>
    </row>
    <row r="151" spans="1:19" x14ac:dyDescent="0.25">
      <c r="A151" s="25"/>
      <c r="B151" s="311"/>
      <c r="C151" s="178"/>
      <c r="D151" s="176"/>
      <c r="E151" s="183"/>
      <c r="F151" s="176"/>
      <c r="G151" s="178"/>
      <c r="H151" s="176"/>
      <c r="I151" s="183"/>
      <c r="J151" s="176"/>
      <c r="K151" s="178"/>
      <c r="S151" s="166"/>
    </row>
    <row r="152" spans="1:19" x14ac:dyDescent="0.25">
      <c r="A152" s="161" t="s">
        <v>48</v>
      </c>
      <c r="B152" s="25"/>
      <c r="C152" s="26"/>
      <c r="D152" s="26"/>
      <c r="E152" s="26"/>
      <c r="F152" s="26"/>
      <c r="G152" s="26"/>
      <c r="H152" s="26"/>
      <c r="I152" s="26"/>
      <c r="J152" s="26"/>
      <c r="K152" s="26"/>
      <c r="S152" s="166"/>
    </row>
    <row r="153" spans="1:19" x14ac:dyDescent="0.25">
      <c r="A153" s="170">
        <v>2013</v>
      </c>
      <c r="B153" s="25"/>
      <c r="C153" s="26">
        <v>2605</v>
      </c>
      <c r="D153" s="164">
        <v>0.63351167315175094</v>
      </c>
      <c r="E153" s="26">
        <v>833</v>
      </c>
      <c r="F153" s="164">
        <v>0.20257782101167315</v>
      </c>
      <c r="G153" s="26">
        <v>322</v>
      </c>
      <c r="H153" s="164">
        <v>7.8307392996108949E-2</v>
      </c>
      <c r="I153" s="26">
        <v>352</v>
      </c>
      <c r="J153" s="164">
        <v>8.5603112840466927E-2</v>
      </c>
      <c r="K153" s="26">
        <v>4112</v>
      </c>
      <c r="S153" s="166"/>
    </row>
    <row r="154" spans="1:19" x14ac:dyDescent="0.25">
      <c r="A154" s="27">
        <v>2014</v>
      </c>
      <c r="B154" s="25"/>
      <c r="C154" s="26">
        <v>2661</v>
      </c>
      <c r="D154" s="164">
        <v>0.62997159090909094</v>
      </c>
      <c r="E154" s="26">
        <v>885</v>
      </c>
      <c r="F154" s="164">
        <v>0.20951704545454544</v>
      </c>
      <c r="G154" s="26">
        <v>357</v>
      </c>
      <c r="H154" s="164">
        <v>8.4517045454545456E-2</v>
      </c>
      <c r="I154" s="26">
        <v>321</v>
      </c>
      <c r="J154" s="164">
        <v>7.5994318181818177E-2</v>
      </c>
      <c r="K154" s="26">
        <v>4224</v>
      </c>
      <c r="S154" s="166"/>
    </row>
    <row r="155" spans="1:19" x14ac:dyDescent="0.25">
      <c r="A155" s="27" t="s">
        <v>65</v>
      </c>
      <c r="B155" s="25"/>
      <c r="C155" s="26">
        <v>2851</v>
      </c>
      <c r="D155" s="164">
        <v>0.64987462958741737</v>
      </c>
      <c r="E155" s="26">
        <v>852</v>
      </c>
      <c r="F155" s="164">
        <v>0.19421016640072944</v>
      </c>
      <c r="G155" s="26">
        <v>338</v>
      </c>
      <c r="H155" s="164">
        <v>7.7045817187143831E-2</v>
      </c>
      <c r="I155" s="26">
        <v>346</v>
      </c>
      <c r="J155" s="164">
        <v>7.886938682470937E-2</v>
      </c>
      <c r="K155" s="26">
        <v>4387</v>
      </c>
      <c r="S155" s="166"/>
    </row>
    <row r="156" spans="1:19" x14ac:dyDescent="0.25">
      <c r="A156" s="175">
        <v>2016</v>
      </c>
      <c r="B156" s="25"/>
      <c r="C156" s="26">
        <v>3093</v>
      </c>
      <c r="D156" s="169">
        <v>0.64992645513763392</v>
      </c>
      <c r="E156" s="26">
        <v>929</v>
      </c>
      <c r="F156" s="164">
        <v>0.19520907753729774</v>
      </c>
      <c r="G156" s="26">
        <v>373</v>
      </c>
      <c r="H156" s="164">
        <v>7.8377810464383274E-2</v>
      </c>
      <c r="I156" s="26">
        <v>364</v>
      </c>
      <c r="J156" s="164">
        <v>7.6486656860685023E-2</v>
      </c>
      <c r="K156" s="26">
        <v>4759</v>
      </c>
      <c r="S156" s="166"/>
    </row>
    <row r="157" spans="1:19" ht="18.75" customHeight="1" x14ac:dyDescent="0.25">
      <c r="A157" s="248">
        <v>2017</v>
      </c>
      <c r="B157" s="25"/>
      <c r="C157" s="108">
        <v>3272</v>
      </c>
      <c r="D157" s="176">
        <f>C157/K157</f>
        <v>0.65597433841218922</v>
      </c>
      <c r="E157" s="108">
        <v>1125</v>
      </c>
      <c r="F157" s="176">
        <f>E157/K157</f>
        <v>0.22554129911788293</v>
      </c>
      <c r="G157" s="108">
        <v>273</v>
      </c>
      <c r="H157" s="176">
        <f>G157/K157</f>
        <v>5.4731355252606258E-2</v>
      </c>
      <c r="I157" s="108">
        <v>318</v>
      </c>
      <c r="J157" s="176">
        <f>I157/K157</f>
        <v>6.3753007217321578E-2</v>
      </c>
      <c r="K157" s="178">
        <f>SUM(I157,G157,E157,C157)</f>
        <v>4988</v>
      </c>
      <c r="S157" s="166"/>
    </row>
    <row r="158" spans="1:19" ht="18.75" customHeight="1" x14ac:dyDescent="0.25">
      <c r="A158" s="292">
        <v>2018</v>
      </c>
      <c r="B158" s="25"/>
      <c r="C158" s="108">
        <v>3375</v>
      </c>
      <c r="D158" s="176">
        <f>C158/K158</f>
        <v>0.66924449732302205</v>
      </c>
      <c r="E158" s="108">
        <v>1086</v>
      </c>
      <c r="F158" s="176">
        <f>E158/K158</f>
        <v>0.21534800713860797</v>
      </c>
      <c r="G158" s="108">
        <v>257</v>
      </c>
      <c r="H158" s="176">
        <f>G158/K158</f>
        <v>5.0961729129486419E-2</v>
      </c>
      <c r="I158" s="108">
        <v>325</v>
      </c>
      <c r="J158" s="176">
        <f>I158/K158</f>
        <v>6.4445766408883595E-2</v>
      </c>
      <c r="K158" s="108">
        <f t="shared" ref="K158" si="28">SUM(K180:K183)</f>
        <v>5043</v>
      </c>
      <c r="S158" s="166"/>
    </row>
    <row r="159" spans="1:19" ht="18.75" customHeight="1" x14ac:dyDescent="0.25">
      <c r="A159" s="248"/>
      <c r="B159" s="25"/>
      <c r="C159" s="26"/>
      <c r="D159" s="164"/>
      <c r="E159" s="26"/>
      <c r="F159" s="164"/>
      <c r="G159" s="26"/>
      <c r="H159" s="164"/>
      <c r="I159" s="26"/>
      <c r="J159" s="164"/>
      <c r="K159" s="26"/>
      <c r="S159" s="166"/>
    </row>
    <row r="160" spans="1:19" x14ac:dyDescent="0.25">
      <c r="A160" s="25">
        <v>2013</v>
      </c>
      <c r="B160" s="25" t="s">
        <v>17</v>
      </c>
      <c r="C160" s="113">
        <v>626</v>
      </c>
      <c r="D160" s="164">
        <v>0.63424518743667679</v>
      </c>
      <c r="E160" s="113">
        <v>199</v>
      </c>
      <c r="F160" s="164">
        <v>0.2016210739614995</v>
      </c>
      <c r="G160" s="113">
        <v>85</v>
      </c>
      <c r="H160" s="164">
        <v>8.6119554204660581E-2</v>
      </c>
      <c r="I160" s="113">
        <v>77</v>
      </c>
      <c r="J160" s="164">
        <v>7.8014184397163122E-2</v>
      </c>
      <c r="K160" s="26">
        <v>987</v>
      </c>
      <c r="S160" s="166"/>
    </row>
    <row r="161" spans="1:19" x14ac:dyDescent="0.25">
      <c r="A161" s="25"/>
      <c r="B161" s="25" t="s">
        <v>18</v>
      </c>
      <c r="C161" s="113">
        <v>578</v>
      </c>
      <c r="D161" s="164">
        <v>0.62217438105489775</v>
      </c>
      <c r="E161" s="113">
        <v>196</v>
      </c>
      <c r="F161" s="164">
        <v>0.21097954790096879</v>
      </c>
      <c r="G161" s="113">
        <v>74</v>
      </c>
      <c r="H161" s="164">
        <v>7.9655543595263723E-2</v>
      </c>
      <c r="I161" s="113">
        <v>81</v>
      </c>
      <c r="J161" s="164">
        <v>8.7190527448869751E-2</v>
      </c>
      <c r="K161" s="26">
        <v>929</v>
      </c>
      <c r="S161" s="166"/>
    </row>
    <row r="162" spans="1:19" x14ac:dyDescent="0.25">
      <c r="A162" s="25"/>
      <c r="B162" s="25" t="s">
        <v>19</v>
      </c>
      <c r="C162" s="113">
        <v>660</v>
      </c>
      <c r="D162" s="164">
        <v>0.62322946175637395</v>
      </c>
      <c r="E162" s="113">
        <v>238</v>
      </c>
      <c r="F162" s="164">
        <v>0.2247403210576015</v>
      </c>
      <c r="G162" s="113">
        <v>70</v>
      </c>
      <c r="H162" s="164">
        <v>6.6100094428706332E-2</v>
      </c>
      <c r="I162" s="113">
        <v>91</v>
      </c>
      <c r="J162" s="164">
        <v>8.593012275731822E-2</v>
      </c>
      <c r="K162" s="26">
        <v>1059</v>
      </c>
      <c r="S162" s="166"/>
    </row>
    <row r="163" spans="1:19" x14ac:dyDescent="0.25">
      <c r="A163" s="25"/>
      <c r="B163" s="25" t="s">
        <v>20</v>
      </c>
      <c r="C163" s="113">
        <v>741</v>
      </c>
      <c r="D163" s="164">
        <v>0.65171503957783639</v>
      </c>
      <c r="E163" s="113">
        <v>200</v>
      </c>
      <c r="F163" s="164">
        <v>0.17590149516270889</v>
      </c>
      <c r="G163" s="113">
        <v>93</v>
      </c>
      <c r="H163" s="164">
        <v>8.1794195250659632E-2</v>
      </c>
      <c r="I163" s="113">
        <v>103</v>
      </c>
      <c r="J163" s="164">
        <v>9.0589270008795075E-2</v>
      </c>
      <c r="K163" s="26">
        <v>1137</v>
      </c>
      <c r="S163" s="166"/>
    </row>
    <row r="164" spans="1:19" x14ac:dyDescent="0.25">
      <c r="A164" s="25">
        <v>2014</v>
      </c>
      <c r="B164" s="27" t="s">
        <v>17</v>
      </c>
      <c r="C164" s="113">
        <v>722</v>
      </c>
      <c r="D164" s="164">
        <v>0.65875912408759119</v>
      </c>
      <c r="E164" s="113">
        <v>190</v>
      </c>
      <c r="F164" s="164">
        <v>0.17335766423357665</v>
      </c>
      <c r="G164" s="113">
        <v>93</v>
      </c>
      <c r="H164" s="164">
        <v>8.485401459854014E-2</v>
      </c>
      <c r="I164" s="113">
        <v>91</v>
      </c>
      <c r="J164" s="164">
        <v>8.3029197080291967E-2</v>
      </c>
      <c r="K164" s="26">
        <v>1096</v>
      </c>
      <c r="S164" s="166"/>
    </row>
    <row r="165" spans="1:19" x14ac:dyDescent="0.25">
      <c r="A165" s="25"/>
      <c r="B165" s="27" t="s">
        <v>18</v>
      </c>
      <c r="C165" s="113">
        <v>663</v>
      </c>
      <c r="D165" s="164">
        <v>0.61847014925373134</v>
      </c>
      <c r="E165" s="113">
        <v>248</v>
      </c>
      <c r="F165" s="164">
        <v>0.23134328358208955</v>
      </c>
      <c r="G165" s="113">
        <v>83</v>
      </c>
      <c r="H165" s="164">
        <v>7.742537313432836E-2</v>
      </c>
      <c r="I165" s="113">
        <v>78</v>
      </c>
      <c r="J165" s="164">
        <v>7.2761194029850748E-2</v>
      </c>
      <c r="K165" s="26">
        <v>1072</v>
      </c>
      <c r="S165" s="166"/>
    </row>
    <row r="166" spans="1:19" x14ac:dyDescent="0.25">
      <c r="A166" s="25"/>
      <c r="B166" s="27" t="s">
        <v>19</v>
      </c>
      <c r="C166" s="113">
        <v>646</v>
      </c>
      <c r="D166" s="164">
        <v>0.61818181818181817</v>
      </c>
      <c r="E166" s="113">
        <v>224</v>
      </c>
      <c r="F166" s="164">
        <v>0.21435406698564594</v>
      </c>
      <c r="G166" s="113">
        <v>89</v>
      </c>
      <c r="H166" s="164">
        <v>8.5167464114832531E-2</v>
      </c>
      <c r="I166" s="113">
        <v>86</v>
      </c>
      <c r="J166" s="164">
        <v>8.2296650717703354E-2</v>
      </c>
      <c r="K166" s="26">
        <v>1045</v>
      </c>
      <c r="S166" s="166"/>
    </row>
    <row r="167" spans="1:19" x14ac:dyDescent="0.25">
      <c r="A167" s="25"/>
      <c r="B167" s="120" t="s">
        <v>20</v>
      </c>
      <c r="C167" s="113">
        <v>630</v>
      </c>
      <c r="D167" s="164">
        <v>0.62314540059347179</v>
      </c>
      <c r="E167" s="113">
        <v>223</v>
      </c>
      <c r="F167" s="164">
        <v>0.22057368941641939</v>
      </c>
      <c r="G167" s="113">
        <v>92</v>
      </c>
      <c r="H167" s="164">
        <v>9.0999010880316519E-2</v>
      </c>
      <c r="I167" s="113">
        <v>66</v>
      </c>
      <c r="J167" s="164">
        <v>6.5281899109792291E-2</v>
      </c>
      <c r="K167" s="26">
        <v>1011</v>
      </c>
      <c r="S167" s="166"/>
    </row>
    <row r="168" spans="1:19" x14ac:dyDescent="0.25">
      <c r="A168" s="25">
        <v>2015</v>
      </c>
      <c r="B168" s="27" t="s">
        <v>17</v>
      </c>
      <c r="C168" s="113">
        <v>634</v>
      </c>
      <c r="D168" s="164">
        <v>0.62896825396825395</v>
      </c>
      <c r="E168" s="113">
        <v>232</v>
      </c>
      <c r="F168" s="164">
        <v>0.23015873015873015</v>
      </c>
      <c r="G168" s="113">
        <v>69</v>
      </c>
      <c r="H168" s="164">
        <v>6.8452380952380959E-2</v>
      </c>
      <c r="I168" s="113">
        <v>73</v>
      </c>
      <c r="J168" s="164">
        <v>7.2420634920634927E-2</v>
      </c>
      <c r="K168" s="26">
        <v>1008</v>
      </c>
      <c r="S168" s="166"/>
    </row>
    <row r="169" spans="1:19" x14ac:dyDescent="0.25">
      <c r="A169" s="25"/>
      <c r="B169" s="120" t="s">
        <v>21</v>
      </c>
      <c r="C169" s="113">
        <v>733</v>
      </c>
      <c r="D169" s="164">
        <v>0.65976597659765979</v>
      </c>
      <c r="E169" s="113">
        <v>203</v>
      </c>
      <c r="F169" s="164">
        <v>0.18271827182718273</v>
      </c>
      <c r="G169" s="113">
        <v>76</v>
      </c>
      <c r="H169" s="164">
        <v>6.840684068406841E-2</v>
      </c>
      <c r="I169" s="113">
        <v>99</v>
      </c>
      <c r="J169" s="164">
        <v>8.9108910891089105E-2</v>
      </c>
      <c r="K169" s="26">
        <v>1111</v>
      </c>
      <c r="S169" s="166"/>
    </row>
    <row r="170" spans="1:19" x14ac:dyDescent="0.25">
      <c r="A170" s="25"/>
      <c r="B170" s="120" t="s">
        <v>19</v>
      </c>
      <c r="C170" s="113">
        <v>774</v>
      </c>
      <c r="D170" s="164">
        <v>0.64824120603015079</v>
      </c>
      <c r="E170" s="113">
        <v>228</v>
      </c>
      <c r="F170" s="164">
        <v>0.19095477386934673</v>
      </c>
      <c r="G170" s="113">
        <v>101</v>
      </c>
      <c r="H170" s="164">
        <v>8.458961474036851E-2</v>
      </c>
      <c r="I170" s="113">
        <v>91</v>
      </c>
      <c r="J170" s="164">
        <v>7.6214405360134005E-2</v>
      </c>
      <c r="K170" s="26">
        <v>1194</v>
      </c>
      <c r="S170" s="166"/>
    </row>
    <row r="171" spans="1:19" x14ac:dyDescent="0.25">
      <c r="A171" s="25"/>
      <c r="B171" s="120" t="s">
        <v>20</v>
      </c>
      <c r="C171" s="113">
        <v>710</v>
      </c>
      <c r="D171" s="164">
        <v>0.66108007448789574</v>
      </c>
      <c r="E171" s="113">
        <v>189</v>
      </c>
      <c r="F171" s="164">
        <v>0.17597765363128492</v>
      </c>
      <c r="G171" s="113">
        <v>92</v>
      </c>
      <c r="H171" s="164">
        <v>8.5661080074487903E-2</v>
      </c>
      <c r="I171" s="113">
        <v>83</v>
      </c>
      <c r="J171" s="164">
        <v>7.7281191806331473E-2</v>
      </c>
      <c r="K171" s="26">
        <v>1074</v>
      </c>
      <c r="S171" s="166"/>
    </row>
    <row r="172" spans="1:19" x14ac:dyDescent="0.25">
      <c r="A172" s="25">
        <v>2016</v>
      </c>
      <c r="B172" s="120" t="s">
        <v>17</v>
      </c>
      <c r="C172" s="113">
        <v>827</v>
      </c>
      <c r="D172" s="164">
        <v>0.66532582461786005</v>
      </c>
      <c r="E172" s="113">
        <v>223</v>
      </c>
      <c r="F172" s="164">
        <v>0.17940466613032985</v>
      </c>
      <c r="G172" s="113">
        <v>107</v>
      </c>
      <c r="H172" s="164">
        <v>8.6082059533386962E-2</v>
      </c>
      <c r="I172" s="113">
        <v>86</v>
      </c>
      <c r="J172" s="164">
        <f t="shared" ref="J172:J177" si="29">I172/K172</f>
        <v>6.9187449718423166E-2</v>
      </c>
      <c r="K172" s="26">
        <v>1243</v>
      </c>
      <c r="S172" s="166"/>
    </row>
    <row r="173" spans="1:19" x14ac:dyDescent="0.25">
      <c r="A173" s="182"/>
      <c r="B173" s="149" t="s">
        <v>18</v>
      </c>
      <c r="C173" s="177">
        <v>773</v>
      </c>
      <c r="D173" s="164">
        <f t="shared" ref="D173:D177" si="30">C173/K173</f>
        <v>0.64794635373009224</v>
      </c>
      <c r="E173" s="177">
        <v>220</v>
      </c>
      <c r="F173" s="164">
        <f t="shared" ref="F173:F177" si="31">E173/K173</f>
        <v>0.18440905280804695</v>
      </c>
      <c r="G173" s="177">
        <v>93</v>
      </c>
      <c r="H173" s="164">
        <f t="shared" ref="H173:H177" si="32">G173/K173</f>
        <v>7.7954735959765292E-2</v>
      </c>
      <c r="I173" s="177">
        <v>107</v>
      </c>
      <c r="J173" s="164">
        <f t="shared" si="29"/>
        <v>8.9689857502095557E-2</v>
      </c>
      <c r="K173" s="108">
        <v>1193</v>
      </c>
      <c r="S173" s="166"/>
    </row>
    <row r="174" spans="1:19" x14ac:dyDescent="0.25">
      <c r="A174" s="182"/>
      <c r="B174" s="149" t="s">
        <v>1</v>
      </c>
      <c r="C174" s="177">
        <v>771</v>
      </c>
      <c r="D174" s="164">
        <f t="shared" si="30"/>
        <v>0.64196502914238129</v>
      </c>
      <c r="E174" s="177">
        <v>254</v>
      </c>
      <c r="F174" s="164">
        <f t="shared" si="31"/>
        <v>0.21149042464612822</v>
      </c>
      <c r="G174" s="177">
        <v>82</v>
      </c>
      <c r="H174" s="164">
        <f t="shared" si="32"/>
        <v>6.8276436303080765E-2</v>
      </c>
      <c r="I174" s="177">
        <v>94</v>
      </c>
      <c r="J174" s="164">
        <f t="shared" si="29"/>
        <v>7.8268109908409655E-2</v>
      </c>
      <c r="K174" s="108">
        <v>1201</v>
      </c>
      <c r="S174" s="166"/>
    </row>
    <row r="175" spans="1:19" x14ac:dyDescent="0.25">
      <c r="A175" s="182"/>
      <c r="B175" s="149" t="s">
        <v>20</v>
      </c>
      <c r="C175" s="177">
        <v>722</v>
      </c>
      <c r="D175" s="164">
        <f t="shared" si="30"/>
        <v>0.64349376114082002</v>
      </c>
      <c r="E175" s="177">
        <v>232</v>
      </c>
      <c r="F175" s="164">
        <f t="shared" si="31"/>
        <v>0.20677361853832443</v>
      </c>
      <c r="G175" s="177">
        <v>91</v>
      </c>
      <c r="H175" s="164">
        <f t="shared" si="32"/>
        <v>8.1105169340463454E-2</v>
      </c>
      <c r="I175" s="177">
        <v>77</v>
      </c>
      <c r="J175" s="164">
        <f t="shared" si="29"/>
        <v>6.8627450980392163E-2</v>
      </c>
      <c r="K175" s="108">
        <v>1122</v>
      </c>
      <c r="S175" s="166"/>
    </row>
    <row r="176" spans="1:19" x14ac:dyDescent="0.25">
      <c r="A176" s="182">
        <v>2017</v>
      </c>
      <c r="B176" s="149" t="s">
        <v>17</v>
      </c>
      <c r="C176" s="118">
        <v>834</v>
      </c>
      <c r="D176" s="164">
        <f t="shared" si="30"/>
        <v>0.67804878048780493</v>
      </c>
      <c r="E176" s="118">
        <v>248</v>
      </c>
      <c r="F176" s="164">
        <f t="shared" si="31"/>
        <v>0.2016260162601626</v>
      </c>
      <c r="G176" s="118">
        <v>65</v>
      </c>
      <c r="H176" s="164">
        <f t="shared" si="32"/>
        <v>5.2845528455284556E-2</v>
      </c>
      <c r="I176" s="118">
        <v>83</v>
      </c>
      <c r="J176" s="164">
        <f t="shared" si="29"/>
        <v>6.7479674796747963E-2</v>
      </c>
      <c r="K176" s="108">
        <v>1230</v>
      </c>
      <c r="S176" s="166"/>
    </row>
    <row r="177" spans="1:19" x14ac:dyDescent="0.25">
      <c r="A177" s="182"/>
      <c r="B177" s="149" t="s">
        <v>18</v>
      </c>
      <c r="C177" s="177">
        <v>866</v>
      </c>
      <c r="D177" s="164">
        <f t="shared" si="30"/>
        <v>0.66006097560975607</v>
      </c>
      <c r="E177" s="177">
        <v>305</v>
      </c>
      <c r="F177" s="164">
        <f t="shared" si="31"/>
        <v>0.23246951219512196</v>
      </c>
      <c r="G177" s="177">
        <v>68</v>
      </c>
      <c r="H177" s="164">
        <f t="shared" si="32"/>
        <v>5.1829268292682924E-2</v>
      </c>
      <c r="I177" s="177">
        <v>73</v>
      </c>
      <c r="J177" s="164">
        <f t="shared" si="29"/>
        <v>5.5640243902439025E-2</v>
      </c>
      <c r="K177" s="108">
        <v>1312</v>
      </c>
      <c r="S177" s="166"/>
    </row>
    <row r="178" spans="1:19" x14ac:dyDescent="0.25">
      <c r="A178" s="182"/>
      <c r="B178" s="149" t="s">
        <v>19</v>
      </c>
      <c r="C178" s="177">
        <v>814</v>
      </c>
      <c r="D178" s="164">
        <f t="shared" ref="D178:D184" si="33">C178/K178</f>
        <v>0.64347826086956517</v>
      </c>
      <c r="E178" s="177">
        <v>296</v>
      </c>
      <c r="F178" s="164">
        <f t="shared" ref="F178:F184" si="34">E178/K178</f>
        <v>0.23399209486166009</v>
      </c>
      <c r="G178" s="177">
        <v>72</v>
      </c>
      <c r="H178" s="164">
        <f t="shared" ref="H178:H184" si="35">G178/K178</f>
        <v>5.6916996047430828E-2</v>
      </c>
      <c r="I178" s="177">
        <v>83</v>
      </c>
      <c r="J178" s="164">
        <f t="shared" ref="J178:J184" si="36">I178/K178</f>
        <v>6.5612648221343869E-2</v>
      </c>
      <c r="K178" s="108">
        <v>1265</v>
      </c>
      <c r="S178" s="166"/>
    </row>
    <row r="179" spans="1:19" ht="12" customHeight="1" x14ac:dyDescent="0.25">
      <c r="A179" s="25"/>
      <c r="B179" s="257" t="s">
        <v>20</v>
      </c>
      <c r="C179" s="177">
        <v>758</v>
      </c>
      <c r="D179" s="176">
        <f t="shared" si="33"/>
        <v>0.64182895850973753</v>
      </c>
      <c r="E179" s="177">
        <v>276</v>
      </c>
      <c r="F179" s="176">
        <f t="shared" si="34"/>
        <v>0.23370025402201525</v>
      </c>
      <c r="G179" s="177">
        <v>68</v>
      </c>
      <c r="H179" s="176">
        <f t="shared" si="35"/>
        <v>5.7578323454699404E-2</v>
      </c>
      <c r="I179" s="177">
        <v>79</v>
      </c>
      <c r="J179" s="176">
        <f t="shared" si="36"/>
        <v>6.6892464013547842E-2</v>
      </c>
      <c r="K179" s="301">
        <f t="shared" ref="K179:K184" si="37">SUM(I179,G179,E179,C179)</f>
        <v>1181</v>
      </c>
      <c r="S179" s="166"/>
    </row>
    <row r="180" spans="1:19" x14ac:dyDescent="0.25">
      <c r="A180" s="25">
        <v>2018</v>
      </c>
      <c r="B180" s="149" t="s">
        <v>17</v>
      </c>
      <c r="C180" s="301">
        <v>882</v>
      </c>
      <c r="D180" s="176">
        <f t="shared" si="33"/>
        <v>0.7</v>
      </c>
      <c r="E180" s="136">
        <v>241</v>
      </c>
      <c r="F180" s="176">
        <f t="shared" si="34"/>
        <v>0.19126984126984126</v>
      </c>
      <c r="G180" s="301">
        <v>62</v>
      </c>
      <c r="H180" s="176">
        <f t="shared" si="35"/>
        <v>4.9206349206349205E-2</v>
      </c>
      <c r="I180" s="136">
        <v>75</v>
      </c>
      <c r="J180" s="176">
        <f t="shared" si="36"/>
        <v>5.9523809523809521E-2</v>
      </c>
      <c r="K180" s="301">
        <f t="shared" si="37"/>
        <v>1260</v>
      </c>
      <c r="S180" s="166"/>
    </row>
    <row r="181" spans="1:19" x14ac:dyDescent="0.25">
      <c r="A181" s="25"/>
      <c r="B181" s="289" t="s">
        <v>136</v>
      </c>
      <c r="C181" s="301">
        <v>805</v>
      </c>
      <c r="D181" s="176">
        <f t="shared" si="33"/>
        <v>0.66200657894736847</v>
      </c>
      <c r="E181" s="136">
        <v>279</v>
      </c>
      <c r="F181" s="176">
        <f t="shared" si="34"/>
        <v>0.22944078947368421</v>
      </c>
      <c r="G181" s="301">
        <v>62</v>
      </c>
      <c r="H181" s="176">
        <f t="shared" si="35"/>
        <v>5.0986842105263157E-2</v>
      </c>
      <c r="I181" s="136">
        <v>70</v>
      </c>
      <c r="J181" s="176">
        <f t="shared" si="36"/>
        <v>5.7565789473684209E-2</v>
      </c>
      <c r="K181" s="301">
        <f t="shared" si="37"/>
        <v>1216</v>
      </c>
      <c r="S181" s="166"/>
    </row>
    <row r="182" spans="1:19" x14ac:dyDescent="0.25">
      <c r="A182" s="25"/>
      <c r="B182" s="292" t="s">
        <v>1</v>
      </c>
      <c r="C182" s="301">
        <v>828</v>
      </c>
      <c r="D182" s="176">
        <f t="shared" si="33"/>
        <v>0.66028708133971292</v>
      </c>
      <c r="E182" s="136">
        <v>273</v>
      </c>
      <c r="F182" s="176">
        <f t="shared" si="34"/>
        <v>0.21770334928229665</v>
      </c>
      <c r="G182" s="301">
        <v>69</v>
      </c>
      <c r="H182" s="176">
        <f t="shared" si="35"/>
        <v>5.5023923444976079E-2</v>
      </c>
      <c r="I182" s="136">
        <v>84</v>
      </c>
      <c r="J182" s="176">
        <f t="shared" si="36"/>
        <v>6.6985645933014357E-2</v>
      </c>
      <c r="K182" s="301">
        <f t="shared" si="37"/>
        <v>1254</v>
      </c>
      <c r="S182" s="166"/>
    </row>
    <row r="183" spans="1:19" x14ac:dyDescent="0.25">
      <c r="A183" s="182"/>
      <c r="B183" s="149" t="s">
        <v>20</v>
      </c>
      <c r="C183" s="301">
        <v>860</v>
      </c>
      <c r="D183" s="176">
        <f t="shared" si="33"/>
        <v>0.65498857578065495</v>
      </c>
      <c r="E183" s="136">
        <v>293</v>
      </c>
      <c r="F183" s="176">
        <f t="shared" si="34"/>
        <v>0.22315308453922314</v>
      </c>
      <c r="G183" s="301">
        <v>64</v>
      </c>
      <c r="H183" s="176">
        <f t="shared" si="35"/>
        <v>4.8743335872048744E-2</v>
      </c>
      <c r="I183" s="136">
        <v>96</v>
      </c>
      <c r="J183" s="176">
        <f t="shared" si="36"/>
        <v>7.311500380807312E-2</v>
      </c>
      <c r="K183" s="301">
        <f t="shared" si="37"/>
        <v>1313</v>
      </c>
      <c r="S183" s="166"/>
    </row>
    <row r="184" spans="1:19" x14ac:dyDescent="0.25">
      <c r="A184" s="182">
        <v>2019</v>
      </c>
      <c r="B184" s="149" t="s">
        <v>17</v>
      </c>
      <c r="C184" s="301">
        <v>732</v>
      </c>
      <c r="D184" s="176">
        <f t="shared" si="33"/>
        <v>0.63486556808326111</v>
      </c>
      <c r="E184" s="136">
        <v>270</v>
      </c>
      <c r="F184" s="176">
        <f t="shared" si="34"/>
        <v>0.23417172593235039</v>
      </c>
      <c r="G184" s="301">
        <v>54</v>
      </c>
      <c r="H184" s="176">
        <f t="shared" si="35"/>
        <v>4.6834345186470075E-2</v>
      </c>
      <c r="I184" s="136">
        <v>97</v>
      </c>
      <c r="J184" s="176">
        <f t="shared" si="36"/>
        <v>8.4128360797918467E-2</v>
      </c>
      <c r="K184" s="301">
        <f t="shared" si="37"/>
        <v>1153</v>
      </c>
      <c r="S184" s="166"/>
    </row>
    <row r="185" spans="1:19" x14ac:dyDescent="0.25">
      <c r="A185" s="182"/>
      <c r="B185" s="149" t="s">
        <v>217</v>
      </c>
      <c r="C185" s="301">
        <v>740</v>
      </c>
      <c r="D185" s="176">
        <v>0.62552831783601015</v>
      </c>
      <c r="E185" s="136">
        <v>280</v>
      </c>
      <c r="F185" s="176">
        <v>0.23668639053254437</v>
      </c>
      <c r="G185" s="301">
        <v>62</v>
      </c>
      <c r="H185" s="176">
        <v>5.2409129332206254E-2</v>
      </c>
      <c r="I185" s="136">
        <v>101</v>
      </c>
      <c r="J185" s="176">
        <v>8.5376162299239222E-2</v>
      </c>
      <c r="K185" s="301">
        <v>1183</v>
      </c>
      <c r="S185" s="166"/>
    </row>
    <row r="186" spans="1:19" ht="13.8" thickBot="1" x14ac:dyDescent="0.3">
      <c r="A186" s="325"/>
      <c r="B186" s="326" t="s">
        <v>218</v>
      </c>
      <c r="C186" s="327">
        <v>743</v>
      </c>
      <c r="D186" s="328">
        <v>0.6140495867768595</v>
      </c>
      <c r="E186" s="329">
        <v>318</v>
      </c>
      <c r="F186" s="328">
        <v>0.2628099173553719</v>
      </c>
      <c r="G186" s="327">
        <v>59</v>
      </c>
      <c r="H186" s="328">
        <v>4.8760330578512395E-2</v>
      </c>
      <c r="I186" s="329">
        <v>90</v>
      </c>
      <c r="J186" s="328">
        <v>7.43801652892562E-2</v>
      </c>
      <c r="K186" s="327">
        <v>1210</v>
      </c>
      <c r="S186" s="166"/>
    </row>
    <row r="187" spans="1:19" ht="13.8" thickTop="1" x14ac:dyDescent="0.25">
      <c r="A187" s="182"/>
      <c r="B187" s="149"/>
      <c r="C187" s="301"/>
      <c r="D187" s="176"/>
      <c r="E187" s="136"/>
      <c r="F187" s="176"/>
      <c r="G187" s="301"/>
      <c r="H187" s="176"/>
      <c r="I187" s="136"/>
      <c r="J187" s="176"/>
      <c r="K187" s="301"/>
      <c r="S187" s="166"/>
    </row>
    <row r="188" spans="1:19" ht="18.600000000000001" customHeight="1" x14ac:dyDescent="0.25">
      <c r="A188" s="42" t="s">
        <v>122</v>
      </c>
      <c r="B188" s="25"/>
      <c r="C188" s="163"/>
      <c r="D188" s="163"/>
      <c r="E188" s="163"/>
      <c r="F188" s="163"/>
      <c r="G188" s="163"/>
      <c r="H188" s="163"/>
      <c r="I188" s="163"/>
      <c r="J188" s="163"/>
      <c r="K188" s="163"/>
    </row>
    <row r="189" spans="1:19" ht="26.25" customHeight="1" x14ac:dyDescent="0.25">
      <c r="A189" s="42" t="s">
        <v>24</v>
      </c>
      <c r="B189" s="25"/>
      <c r="C189" s="163"/>
      <c r="D189" s="163"/>
      <c r="E189" s="163"/>
      <c r="F189" s="163"/>
      <c r="G189" s="163"/>
      <c r="H189" s="163"/>
      <c r="I189" s="163"/>
      <c r="J189" s="163"/>
      <c r="K189" s="163"/>
    </row>
    <row r="190" spans="1:19" ht="25.2" customHeight="1" x14ac:dyDescent="0.25">
      <c r="A190" s="573" t="s">
        <v>243</v>
      </c>
      <c r="B190" s="573"/>
      <c r="C190" s="573"/>
      <c r="D190" s="573"/>
      <c r="E190" s="573"/>
      <c r="F190" s="573"/>
      <c r="G190" s="573"/>
      <c r="H190" s="573"/>
      <c r="I190" s="573"/>
      <c r="J190" s="573"/>
      <c r="K190" s="573"/>
    </row>
    <row r="191" spans="1:19" ht="26.4" customHeight="1" x14ac:dyDescent="0.25">
      <c r="A191" s="574" t="s">
        <v>53</v>
      </c>
      <c r="B191" s="574"/>
      <c r="C191" s="574"/>
      <c r="D191" s="574"/>
      <c r="E191" s="574"/>
      <c r="F191" s="574"/>
      <c r="G191" s="574"/>
      <c r="H191" s="574"/>
      <c r="I191" s="574"/>
      <c r="J191" s="574"/>
      <c r="K191" s="574"/>
    </row>
    <row r="192" spans="1:19" x14ac:dyDescent="0.25">
      <c r="A192" s="574" t="s">
        <v>54</v>
      </c>
      <c r="B192" s="574"/>
      <c r="C192" s="574"/>
      <c r="D192" s="574"/>
      <c r="E192" s="574"/>
      <c r="F192" s="574"/>
      <c r="G192" s="574"/>
      <c r="H192" s="574"/>
      <c r="I192" s="574"/>
      <c r="J192" s="574"/>
      <c r="K192" s="574"/>
    </row>
    <row r="193" spans="1:11" x14ac:dyDescent="0.25">
      <c r="A193" s="523"/>
      <c r="B193" s="523"/>
      <c r="C193" s="523"/>
      <c r="D193" s="523"/>
      <c r="E193" s="523"/>
      <c r="F193" s="523"/>
      <c r="G193" s="523"/>
      <c r="H193" s="523"/>
      <c r="I193" s="523"/>
      <c r="J193" s="523"/>
      <c r="K193" s="523"/>
    </row>
    <row r="194" spans="1:11" x14ac:dyDescent="0.25">
      <c r="A194" s="572"/>
      <c r="B194" s="572"/>
      <c r="C194" s="572"/>
      <c r="D194" s="572"/>
      <c r="E194" s="572"/>
      <c r="F194" s="572"/>
      <c r="G194" s="572"/>
      <c r="H194" s="572"/>
      <c r="I194" s="572"/>
      <c r="J194" s="572"/>
      <c r="K194" s="572"/>
    </row>
    <row r="195" spans="1:11" x14ac:dyDescent="0.25">
      <c r="A195" s="268" t="s">
        <v>52</v>
      </c>
      <c r="B195" s="32"/>
      <c r="C195" s="32"/>
      <c r="D195" s="32"/>
      <c r="E195" s="32"/>
      <c r="F195" s="32"/>
      <c r="G195" s="32"/>
      <c r="H195" s="32"/>
      <c r="I195" s="32"/>
      <c r="J195" s="32"/>
      <c r="K195" s="32"/>
    </row>
    <row r="196" spans="1:11" x14ac:dyDescent="0.25">
      <c r="A196" s="269" t="s">
        <v>235</v>
      </c>
      <c r="B196" s="32"/>
      <c r="C196" s="32"/>
      <c r="D196" s="32"/>
      <c r="E196" s="32"/>
      <c r="F196" s="32"/>
      <c r="G196" s="32"/>
      <c r="H196" s="32"/>
      <c r="I196" s="32"/>
      <c r="J196" s="32"/>
      <c r="K196" s="32"/>
    </row>
  </sheetData>
  <mergeCells count="11">
    <mergeCell ref="A194:K194"/>
    <mergeCell ref="A190:K190"/>
    <mergeCell ref="A191:K191"/>
    <mergeCell ref="A192:K192"/>
    <mergeCell ref="A2:K2"/>
    <mergeCell ref="C4:J4"/>
    <mergeCell ref="K4:K6"/>
    <mergeCell ref="C5:D5"/>
    <mergeCell ref="E5:F5"/>
    <mergeCell ref="G5:H5"/>
    <mergeCell ref="I5:J5"/>
  </mergeCells>
  <conditionalFormatting sqref="A69:A78 A142:A151 A107:A115 A179:A187 A105:K106 C142:K143 A140:K141 J144:K144 AA15:XFD15 S81:XFD110 A29:J30 S138:S147 C69:K78 C107:K115 C144:H151 T138:XFD187 S152:S181 S116:XFD137 M15:Y15 A52:K68 L52:XFD78 L140:R144 C179:R181 A15:K28 L105:R110 A1:XFD14 A81:R104 A188:XFD1048576 J145:R147 L111:XFD115 J148:S151 C182:S187 A152:R178 A116:R139 A79:XFD80 L28:XFD30 A31:XFD51 M16:XFD27 L15:L27">
    <cfRule type="containsText" dxfId="41" priority="25" operator="containsText" text="TRUE">
      <formula>NOT(ISERROR(SEARCH("TRUE",A1)))</formula>
    </cfRule>
    <cfRule type="containsText" dxfId="40" priority="26" operator="containsText" text="FALSE">
      <formula>NOT(ISERROR(SEARCH("FALSE",A1)))</formula>
    </cfRule>
  </conditionalFormatting>
  <conditionalFormatting sqref="B69">
    <cfRule type="containsText" dxfId="39" priority="21" operator="containsText" text="TRUE">
      <formula>NOT(ISERROR(SEARCH("TRUE",B69)))</formula>
    </cfRule>
    <cfRule type="containsText" dxfId="38" priority="22" operator="containsText" text="FALSE">
      <formula>NOT(ISERROR(SEARCH("FALSE",B69)))</formula>
    </cfRule>
  </conditionalFormatting>
  <conditionalFormatting sqref="B142">
    <cfRule type="containsText" dxfId="37" priority="19" operator="containsText" text="TRUE">
      <formula>NOT(ISERROR(SEARCH("TRUE",B142)))</formula>
    </cfRule>
    <cfRule type="containsText" dxfId="36" priority="20" operator="containsText" text="FALSE">
      <formula>NOT(ISERROR(SEARCH("FALSE",B142)))</formula>
    </cfRule>
  </conditionalFormatting>
  <conditionalFormatting sqref="B143:B151">
    <cfRule type="containsText" dxfId="35" priority="15" operator="containsText" text="TRUE">
      <formula>NOT(ISERROR(SEARCH("TRUE",B143)))</formula>
    </cfRule>
    <cfRule type="containsText" dxfId="34" priority="16" operator="containsText" text="FALSE">
      <formula>NOT(ISERROR(SEARCH("FALSE",B143)))</formula>
    </cfRule>
  </conditionalFormatting>
  <conditionalFormatting sqref="B70:B78">
    <cfRule type="containsText" dxfId="33" priority="11" operator="containsText" text="TRUE">
      <formula>NOT(ISERROR(SEARCH("TRUE",B70)))</formula>
    </cfRule>
    <cfRule type="containsText" dxfId="32" priority="12" operator="containsText" text="FALSE">
      <formula>NOT(ISERROR(SEARCH("FALSE",B70)))</formula>
    </cfRule>
  </conditionalFormatting>
  <conditionalFormatting sqref="B107:B115">
    <cfRule type="containsText" dxfId="31" priority="9" operator="containsText" text="TRUE">
      <formula>NOT(ISERROR(SEARCH("TRUE",B107)))</formula>
    </cfRule>
    <cfRule type="containsText" dxfId="30" priority="10" operator="containsText" text="FALSE">
      <formula>NOT(ISERROR(SEARCH("FALSE",B107)))</formula>
    </cfRule>
  </conditionalFormatting>
  <conditionalFormatting sqref="B179 B181:B187">
    <cfRule type="containsText" dxfId="29" priority="7" operator="containsText" text="TRUE">
      <formula>NOT(ISERROR(SEARCH("TRUE",B179)))</formula>
    </cfRule>
    <cfRule type="containsText" dxfId="28" priority="8" operator="containsText" text="FALSE">
      <formula>NOT(ISERROR(SEARCH("FALSE",B179)))</formula>
    </cfRule>
  </conditionalFormatting>
  <conditionalFormatting sqref="B180">
    <cfRule type="containsText" dxfId="27" priority="5" operator="containsText" text="TRUE">
      <formula>NOT(ISERROR(SEARCH("TRUE",B180)))</formula>
    </cfRule>
    <cfRule type="containsText" dxfId="26" priority="6" operator="containsText" text="FALSE">
      <formula>NOT(ISERROR(SEARCH("FALSE",B180)))</formula>
    </cfRule>
  </conditionalFormatting>
  <conditionalFormatting sqref="I144:I151">
    <cfRule type="containsText" dxfId="25" priority="3" operator="containsText" text="TRUE">
      <formula>NOT(ISERROR(SEARCH("TRUE",I144)))</formula>
    </cfRule>
    <cfRule type="containsText" dxfId="24" priority="4" operator="containsText" text="FALSE">
      <formula>NOT(ISERROR(SEARCH("FALSE",I144)))</formula>
    </cfRule>
  </conditionalFormatting>
  <conditionalFormatting sqref="K29:K30">
    <cfRule type="containsText" dxfId="23" priority="1" operator="containsText" text="TRUE">
      <formula>NOT(ISERROR(SEARCH("TRUE",K29)))</formula>
    </cfRule>
    <cfRule type="containsText" dxfId="22" priority="2" operator="containsText" text="FALSE">
      <formula>NOT(ISERROR(SEARCH("FALSE",K29)))</formula>
    </cfRule>
  </conditionalFormatting>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49" orientation="portrait"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topLeftCell="A43" zoomScale="85" zoomScaleNormal="85" workbookViewId="0">
      <selection activeCell="B50" sqref="B50"/>
    </sheetView>
  </sheetViews>
  <sheetFormatPr defaultRowHeight="13.2" x14ac:dyDescent="0.25"/>
  <cols>
    <col min="1" max="2" width="9.109375" style="40"/>
    <col min="3" max="3" width="11.5546875" style="40" bestFit="1" customWidth="1"/>
    <col min="4" max="4" width="9.6640625" style="40" customWidth="1"/>
    <col min="5" max="5" width="14.5546875" style="40" customWidth="1"/>
    <col min="6" max="6" width="12.33203125" style="40" customWidth="1"/>
    <col min="7" max="7" width="15.5546875" style="40" customWidth="1"/>
    <col min="8" max="10" width="9.109375" style="40"/>
    <col min="11" max="11" width="11.88671875" style="40" bestFit="1" customWidth="1"/>
    <col min="12" max="251" width="9.109375" style="40"/>
    <col min="252" max="252" width="11.44140625" style="40" customWidth="1"/>
    <col min="253" max="253" width="9.6640625" style="40" customWidth="1"/>
    <col min="254" max="255" width="12.33203125" style="40" customWidth="1"/>
    <col min="256" max="256" width="11.33203125" style="40" customWidth="1"/>
    <col min="257" max="507" width="9.109375" style="40"/>
    <col min="508" max="508" width="11.44140625" style="40" customWidth="1"/>
    <col min="509" max="509" width="9.6640625" style="40" customWidth="1"/>
    <col min="510" max="511" width="12.33203125" style="40" customWidth="1"/>
    <col min="512" max="512" width="11.33203125" style="40" customWidth="1"/>
    <col min="513" max="763" width="9.109375" style="40"/>
    <col min="764" max="764" width="11.44140625" style="40" customWidth="1"/>
    <col min="765" max="765" width="9.6640625" style="40" customWidth="1"/>
    <col min="766" max="767" width="12.33203125" style="40" customWidth="1"/>
    <col min="768" max="768" width="11.33203125" style="40" customWidth="1"/>
    <col min="769" max="1019" width="9.109375" style="40"/>
    <col min="1020" max="1020" width="11.44140625" style="40" customWidth="1"/>
    <col min="1021" max="1021" width="9.6640625" style="40" customWidth="1"/>
    <col min="1022" max="1023" width="12.33203125" style="40" customWidth="1"/>
    <col min="1024" max="1024" width="11.33203125" style="40" customWidth="1"/>
    <col min="1025" max="1275" width="9.109375" style="40"/>
    <col min="1276" max="1276" width="11.44140625" style="40" customWidth="1"/>
    <col min="1277" max="1277" width="9.6640625" style="40" customWidth="1"/>
    <col min="1278" max="1279" width="12.33203125" style="40" customWidth="1"/>
    <col min="1280" max="1280" width="11.33203125" style="40" customWidth="1"/>
    <col min="1281" max="1531" width="9.109375" style="40"/>
    <col min="1532" max="1532" width="11.44140625" style="40" customWidth="1"/>
    <col min="1533" max="1533" width="9.6640625" style="40" customWidth="1"/>
    <col min="1534" max="1535" width="12.33203125" style="40" customWidth="1"/>
    <col min="1536" max="1536" width="11.33203125" style="40" customWidth="1"/>
    <col min="1537" max="1787" width="9.109375" style="40"/>
    <col min="1788" max="1788" width="11.44140625" style="40" customWidth="1"/>
    <col min="1789" max="1789" width="9.6640625" style="40" customWidth="1"/>
    <col min="1790" max="1791" width="12.33203125" style="40" customWidth="1"/>
    <col min="1792" max="1792" width="11.33203125" style="40" customWidth="1"/>
    <col min="1793" max="2043" width="9.109375" style="40"/>
    <col min="2044" max="2044" width="11.44140625" style="40" customWidth="1"/>
    <col min="2045" max="2045" width="9.6640625" style="40" customWidth="1"/>
    <col min="2046" max="2047" width="12.33203125" style="40" customWidth="1"/>
    <col min="2048" max="2048" width="11.33203125" style="40" customWidth="1"/>
    <col min="2049" max="2299" width="9.109375" style="40"/>
    <col min="2300" max="2300" width="11.44140625" style="40" customWidth="1"/>
    <col min="2301" max="2301" width="9.6640625" style="40" customWidth="1"/>
    <col min="2302" max="2303" width="12.33203125" style="40" customWidth="1"/>
    <col min="2304" max="2304" width="11.33203125" style="40" customWidth="1"/>
    <col min="2305" max="2555" width="9.109375" style="40"/>
    <col min="2556" max="2556" width="11.44140625" style="40" customWidth="1"/>
    <col min="2557" max="2557" width="9.6640625" style="40" customWidth="1"/>
    <col min="2558" max="2559" width="12.33203125" style="40" customWidth="1"/>
    <col min="2560" max="2560" width="11.33203125" style="40" customWidth="1"/>
    <col min="2561" max="2811" width="9.109375" style="40"/>
    <col min="2812" max="2812" width="11.44140625" style="40" customWidth="1"/>
    <col min="2813" max="2813" width="9.6640625" style="40" customWidth="1"/>
    <col min="2814" max="2815" width="12.33203125" style="40" customWidth="1"/>
    <col min="2816" max="2816" width="11.33203125" style="40" customWidth="1"/>
    <col min="2817" max="3067" width="9.109375" style="40"/>
    <col min="3068" max="3068" width="11.44140625" style="40" customWidth="1"/>
    <col min="3069" max="3069" width="9.6640625" style="40" customWidth="1"/>
    <col min="3070" max="3071" width="12.33203125" style="40" customWidth="1"/>
    <col min="3072" max="3072" width="11.33203125" style="40" customWidth="1"/>
    <col min="3073" max="3323" width="9.109375" style="40"/>
    <col min="3324" max="3324" width="11.44140625" style="40" customWidth="1"/>
    <col min="3325" max="3325" width="9.6640625" style="40" customWidth="1"/>
    <col min="3326" max="3327" width="12.33203125" style="40" customWidth="1"/>
    <col min="3328" max="3328" width="11.33203125" style="40" customWidth="1"/>
    <col min="3329" max="3579" width="9.109375" style="40"/>
    <col min="3580" max="3580" width="11.44140625" style="40" customWidth="1"/>
    <col min="3581" max="3581" width="9.6640625" style="40" customWidth="1"/>
    <col min="3582" max="3583" width="12.33203125" style="40" customWidth="1"/>
    <col min="3584" max="3584" width="11.33203125" style="40" customWidth="1"/>
    <col min="3585" max="3835" width="9.109375" style="40"/>
    <col min="3836" max="3836" width="11.44140625" style="40" customWidth="1"/>
    <col min="3837" max="3837" width="9.6640625" style="40" customWidth="1"/>
    <col min="3838" max="3839" width="12.33203125" style="40" customWidth="1"/>
    <col min="3840" max="3840" width="11.33203125" style="40" customWidth="1"/>
    <col min="3841" max="4091" width="9.109375" style="40"/>
    <col min="4092" max="4092" width="11.44140625" style="40" customWidth="1"/>
    <col min="4093" max="4093" width="9.6640625" style="40" customWidth="1"/>
    <col min="4094" max="4095" width="12.33203125" style="40" customWidth="1"/>
    <col min="4096" max="4096" width="11.33203125" style="40" customWidth="1"/>
    <col min="4097" max="4347" width="9.109375" style="40"/>
    <col min="4348" max="4348" width="11.44140625" style="40" customWidth="1"/>
    <col min="4349" max="4349" width="9.6640625" style="40" customWidth="1"/>
    <col min="4350" max="4351" width="12.33203125" style="40" customWidth="1"/>
    <col min="4352" max="4352" width="11.33203125" style="40" customWidth="1"/>
    <col min="4353" max="4603" width="9.109375" style="40"/>
    <col min="4604" max="4604" width="11.44140625" style="40" customWidth="1"/>
    <col min="4605" max="4605" width="9.6640625" style="40" customWidth="1"/>
    <col min="4606" max="4607" width="12.33203125" style="40" customWidth="1"/>
    <col min="4608" max="4608" width="11.33203125" style="40" customWidth="1"/>
    <col min="4609" max="4859" width="9.109375" style="40"/>
    <col min="4860" max="4860" width="11.44140625" style="40" customWidth="1"/>
    <col min="4861" max="4861" width="9.6640625" style="40" customWidth="1"/>
    <col min="4862" max="4863" width="12.33203125" style="40" customWidth="1"/>
    <col min="4864" max="4864" width="11.33203125" style="40" customWidth="1"/>
    <col min="4865" max="5115" width="9.109375" style="40"/>
    <col min="5116" max="5116" width="11.44140625" style="40" customWidth="1"/>
    <col min="5117" max="5117" width="9.6640625" style="40" customWidth="1"/>
    <col min="5118" max="5119" width="12.33203125" style="40" customWidth="1"/>
    <col min="5120" max="5120" width="11.33203125" style="40" customWidth="1"/>
    <col min="5121" max="5371" width="9.109375" style="40"/>
    <col min="5372" max="5372" width="11.44140625" style="40" customWidth="1"/>
    <col min="5373" max="5373" width="9.6640625" style="40" customWidth="1"/>
    <col min="5374" max="5375" width="12.33203125" style="40" customWidth="1"/>
    <col min="5376" max="5376" width="11.33203125" style="40" customWidth="1"/>
    <col min="5377" max="5627" width="9.109375" style="40"/>
    <col min="5628" max="5628" width="11.44140625" style="40" customWidth="1"/>
    <col min="5629" max="5629" width="9.6640625" style="40" customWidth="1"/>
    <col min="5630" max="5631" width="12.33203125" style="40" customWidth="1"/>
    <col min="5632" max="5632" width="11.33203125" style="40" customWidth="1"/>
    <col min="5633" max="5883" width="9.109375" style="40"/>
    <col min="5884" max="5884" width="11.44140625" style="40" customWidth="1"/>
    <col min="5885" max="5885" width="9.6640625" style="40" customWidth="1"/>
    <col min="5886" max="5887" width="12.33203125" style="40" customWidth="1"/>
    <col min="5888" max="5888" width="11.33203125" style="40" customWidth="1"/>
    <col min="5889" max="6139" width="9.109375" style="40"/>
    <col min="6140" max="6140" width="11.44140625" style="40" customWidth="1"/>
    <col min="6141" max="6141" width="9.6640625" style="40" customWidth="1"/>
    <col min="6142" max="6143" width="12.33203125" style="40" customWidth="1"/>
    <col min="6144" max="6144" width="11.33203125" style="40" customWidth="1"/>
    <col min="6145" max="6395" width="9.109375" style="40"/>
    <col min="6396" max="6396" width="11.44140625" style="40" customWidth="1"/>
    <col min="6397" max="6397" width="9.6640625" style="40" customWidth="1"/>
    <col min="6398" max="6399" width="12.33203125" style="40" customWidth="1"/>
    <col min="6400" max="6400" width="11.33203125" style="40" customWidth="1"/>
    <col min="6401" max="6651" width="9.109375" style="40"/>
    <col min="6652" max="6652" width="11.44140625" style="40" customWidth="1"/>
    <col min="6653" max="6653" width="9.6640625" style="40" customWidth="1"/>
    <col min="6654" max="6655" width="12.33203125" style="40" customWidth="1"/>
    <col min="6656" max="6656" width="11.33203125" style="40" customWidth="1"/>
    <col min="6657" max="6907" width="9.109375" style="40"/>
    <col min="6908" max="6908" width="11.44140625" style="40" customWidth="1"/>
    <col min="6909" max="6909" width="9.6640625" style="40" customWidth="1"/>
    <col min="6910" max="6911" width="12.33203125" style="40" customWidth="1"/>
    <col min="6912" max="6912" width="11.33203125" style="40" customWidth="1"/>
    <col min="6913" max="7163" width="9.109375" style="40"/>
    <col min="7164" max="7164" width="11.44140625" style="40" customWidth="1"/>
    <col min="7165" max="7165" width="9.6640625" style="40" customWidth="1"/>
    <col min="7166" max="7167" width="12.33203125" style="40" customWidth="1"/>
    <col min="7168" max="7168" width="11.33203125" style="40" customWidth="1"/>
    <col min="7169" max="7419" width="9.109375" style="40"/>
    <col min="7420" max="7420" width="11.44140625" style="40" customWidth="1"/>
    <col min="7421" max="7421" width="9.6640625" style="40" customWidth="1"/>
    <col min="7422" max="7423" width="12.33203125" style="40" customWidth="1"/>
    <col min="7424" max="7424" width="11.33203125" style="40" customWidth="1"/>
    <col min="7425" max="7675" width="9.109375" style="40"/>
    <col min="7676" max="7676" width="11.44140625" style="40" customWidth="1"/>
    <col min="7677" max="7677" width="9.6640625" style="40" customWidth="1"/>
    <col min="7678" max="7679" width="12.33203125" style="40" customWidth="1"/>
    <col min="7680" max="7680" width="11.33203125" style="40" customWidth="1"/>
    <col min="7681" max="7931" width="9.109375" style="40"/>
    <col min="7932" max="7932" width="11.44140625" style="40" customWidth="1"/>
    <col min="7933" max="7933" width="9.6640625" style="40" customWidth="1"/>
    <col min="7934" max="7935" width="12.33203125" style="40" customWidth="1"/>
    <col min="7936" max="7936" width="11.33203125" style="40" customWidth="1"/>
    <col min="7937" max="8187" width="9.109375" style="40"/>
    <col min="8188" max="8188" width="11.44140625" style="40" customWidth="1"/>
    <col min="8189" max="8189" width="9.6640625" style="40" customWidth="1"/>
    <col min="8190" max="8191" width="12.33203125" style="40" customWidth="1"/>
    <col min="8192" max="8192" width="11.33203125" style="40" customWidth="1"/>
    <col min="8193" max="8443" width="9.109375" style="40"/>
    <col min="8444" max="8444" width="11.44140625" style="40" customWidth="1"/>
    <col min="8445" max="8445" width="9.6640625" style="40" customWidth="1"/>
    <col min="8446" max="8447" width="12.33203125" style="40" customWidth="1"/>
    <col min="8448" max="8448" width="11.33203125" style="40" customWidth="1"/>
    <col min="8449" max="8699" width="9.109375" style="40"/>
    <col min="8700" max="8700" width="11.44140625" style="40" customWidth="1"/>
    <col min="8701" max="8701" width="9.6640625" style="40" customWidth="1"/>
    <col min="8702" max="8703" width="12.33203125" style="40" customWidth="1"/>
    <col min="8704" max="8704" width="11.33203125" style="40" customWidth="1"/>
    <col min="8705" max="8955" width="9.109375" style="40"/>
    <col min="8956" max="8956" width="11.44140625" style="40" customWidth="1"/>
    <col min="8957" max="8957" width="9.6640625" style="40" customWidth="1"/>
    <col min="8958" max="8959" width="12.33203125" style="40" customWidth="1"/>
    <col min="8960" max="8960" width="11.33203125" style="40" customWidth="1"/>
    <col min="8961" max="9211" width="9.109375" style="40"/>
    <col min="9212" max="9212" width="11.44140625" style="40" customWidth="1"/>
    <col min="9213" max="9213" width="9.6640625" style="40" customWidth="1"/>
    <col min="9214" max="9215" width="12.33203125" style="40" customWidth="1"/>
    <col min="9216" max="9216" width="11.33203125" style="40" customWidth="1"/>
    <col min="9217" max="9467" width="9.109375" style="40"/>
    <col min="9468" max="9468" width="11.44140625" style="40" customWidth="1"/>
    <col min="9469" max="9469" width="9.6640625" style="40" customWidth="1"/>
    <col min="9470" max="9471" width="12.33203125" style="40" customWidth="1"/>
    <col min="9472" max="9472" width="11.33203125" style="40" customWidth="1"/>
    <col min="9473" max="9723" width="9.109375" style="40"/>
    <col min="9724" max="9724" width="11.44140625" style="40" customWidth="1"/>
    <col min="9725" max="9725" width="9.6640625" style="40" customWidth="1"/>
    <col min="9726" max="9727" width="12.33203125" style="40" customWidth="1"/>
    <col min="9728" max="9728" width="11.33203125" style="40" customWidth="1"/>
    <col min="9729" max="9979" width="9.109375" style="40"/>
    <col min="9980" max="9980" width="11.44140625" style="40" customWidth="1"/>
    <col min="9981" max="9981" width="9.6640625" style="40" customWidth="1"/>
    <col min="9982" max="9983" width="12.33203125" style="40" customWidth="1"/>
    <col min="9984" max="9984" width="11.33203125" style="40" customWidth="1"/>
    <col min="9985" max="10235" width="9.109375" style="40"/>
    <col min="10236" max="10236" width="11.44140625" style="40" customWidth="1"/>
    <col min="10237" max="10237" width="9.6640625" style="40" customWidth="1"/>
    <col min="10238" max="10239" width="12.33203125" style="40" customWidth="1"/>
    <col min="10240" max="10240" width="11.33203125" style="40" customWidth="1"/>
    <col min="10241" max="10491" width="9.109375" style="40"/>
    <col min="10492" max="10492" width="11.44140625" style="40" customWidth="1"/>
    <col min="10493" max="10493" width="9.6640625" style="40" customWidth="1"/>
    <col min="10494" max="10495" width="12.33203125" style="40" customWidth="1"/>
    <col min="10496" max="10496" width="11.33203125" style="40" customWidth="1"/>
    <col min="10497" max="10747" width="9.109375" style="40"/>
    <col min="10748" max="10748" width="11.44140625" style="40" customWidth="1"/>
    <col min="10749" max="10749" width="9.6640625" style="40" customWidth="1"/>
    <col min="10750" max="10751" width="12.33203125" style="40" customWidth="1"/>
    <col min="10752" max="10752" width="11.33203125" style="40" customWidth="1"/>
    <col min="10753" max="11003" width="9.109375" style="40"/>
    <col min="11004" max="11004" width="11.44140625" style="40" customWidth="1"/>
    <col min="11005" max="11005" width="9.6640625" style="40" customWidth="1"/>
    <col min="11006" max="11007" width="12.33203125" style="40" customWidth="1"/>
    <col min="11008" max="11008" width="11.33203125" style="40" customWidth="1"/>
    <col min="11009" max="11259" width="9.109375" style="40"/>
    <col min="11260" max="11260" width="11.44140625" style="40" customWidth="1"/>
    <col min="11261" max="11261" width="9.6640625" style="40" customWidth="1"/>
    <col min="11262" max="11263" width="12.33203125" style="40" customWidth="1"/>
    <col min="11264" max="11264" width="11.33203125" style="40" customWidth="1"/>
    <col min="11265" max="11515" width="9.109375" style="40"/>
    <col min="11516" max="11516" width="11.44140625" style="40" customWidth="1"/>
    <col min="11517" max="11517" width="9.6640625" style="40" customWidth="1"/>
    <col min="11518" max="11519" width="12.33203125" style="40" customWidth="1"/>
    <col min="11520" max="11520" width="11.33203125" style="40" customWidth="1"/>
    <col min="11521" max="11771" width="9.109375" style="40"/>
    <col min="11772" max="11772" width="11.44140625" style="40" customWidth="1"/>
    <col min="11773" max="11773" width="9.6640625" style="40" customWidth="1"/>
    <col min="11774" max="11775" width="12.33203125" style="40" customWidth="1"/>
    <col min="11776" max="11776" width="11.33203125" style="40" customWidth="1"/>
    <col min="11777" max="12027" width="9.109375" style="40"/>
    <col min="12028" max="12028" width="11.44140625" style="40" customWidth="1"/>
    <col min="12029" max="12029" width="9.6640625" style="40" customWidth="1"/>
    <col min="12030" max="12031" width="12.33203125" style="40" customWidth="1"/>
    <col min="12032" max="12032" width="11.33203125" style="40" customWidth="1"/>
    <col min="12033" max="12283" width="9.109375" style="40"/>
    <col min="12284" max="12284" width="11.44140625" style="40" customWidth="1"/>
    <col min="12285" max="12285" width="9.6640625" style="40" customWidth="1"/>
    <col min="12286" max="12287" width="12.33203125" style="40" customWidth="1"/>
    <col min="12288" max="12288" width="11.33203125" style="40" customWidth="1"/>
    <col min="12289" max="12539" width="9.109375" style="40"/>
    <col min="12540" max="12540" width="11.44140625" style="40" customWidth="1"/>
    <col min="12541" max="12541" width="9.6640625" style="40" customWidth="1"/>
    <col min="12542" max="12543" width="12.33203125" style="40" customWidth="1"/>
    <col min="12544" max="12544" width="11.33203125" style="40" customWidth="1"/>
    <col min="12545" max="12795" width="9.109375" style="40"/>
    <col min="12796" max="12796" width="11.44140625" style="40" customWidth="1"/>
    <col min="12797" max="12797" width="9.6640625" style="40" customWidth="1"/>
    <col min="12798" max="12799" width="12.33203125" style="40" customWidth="1"/>
    <col min="12800" max="12800" width="11.33203125" style="40" customWidth="1"/>
    <col min="12801" max="13051" width="9.109375" style="40"/>
    <col min="13052" max="13052" width="11.44140625" style="40" customWidth="1"/>
    <col min="13053" max="13053" width="9.6640625" style="40" customWidth="1"/>
    <col min="13054" max="13055" width="12.33203125" style="40" customWidth="1"/>
    <col min="13056" max="13056" width="11.33203125" style="40" customWidth="1"/>
    <col min="13057" max="13307" width="9.109375" style="40"/>
    <col min="13308" max="13308" width="11.44140625" style="40" customWidth="1"/>
    <col min="13309" max="13309" width="9.6640625" style="40" customWidth="1"/>
    <col min="13310" max="13311" width="12.33203125" style="40" customWidth="1"/>
    <col min="13312" max="13312" width="11.33203125" style="40" customWidth="1"/>
    <col min="13313" max="13563" width="9.109375" style="40"/>
    <col min="13564" max="13564" width="11.44140625" style="40" customWidth="1"/>
    <col min="13565" max="13565" width="9.6640625" style="40" customWidth="1"/>
    <col min="13566" max="13567" width="12.33203125" style="40" customWidth="1"/>
    <col min="13568" max="13568" width="11.33203125" style="40" customWidth="1"/>
    <col min="13569" max="13819" width="9.109375" style="40"/>
    <col min="13820" max="13820" width="11.44140625" style="40" customWidth="1"/>
    <col min="13821" max="13821" width="9.6640625" style="40" customWidth="1"/>
    <col min="13822" max="13823" width="12.33203125" style="40" customWidth="1"/>
    <col min="13824" max="13824" width="11.33203125" style="40" customWidth="1"/>
    <col min="13825" max="14075" width="9.109375" style="40"/>
    <col min="14076" max="14076" width="11.44140625" style="40" customWidth="1"/>
    <col min="14077" max="14077" width="9.6640625" style="40" customWidth="1"/>
    <col min="14078" max="14079" width="12.33203125" style="40" customWidth="1"/>
    <col min="14080" max="14080" width="11.33203125" style="40" customWidth="1"/>
    <col min="14081" max="14331" width="9.109375" style="40"/>
    <col min="14332" max="14332" width="11.44140625" style="40" customWidth="1"/>
    <col min="14333" max="14333" width="9.6640625" style="40" customWidth="1"/>
    <col min="14334" max="14335" width="12.33203125" style="40" customWidth="1"/>
    <col min="14336" max="14336" width="11.33203125" style="40" customWidth="1"/>
    <col min="14337" max="14587" width="9.109375" style="40"/>
    <col min="14588" max="14588" width="11.44140625" style="40" customWidth="1"/>
    <col min="14589" max="14589" width="9.6640625" style="40" customWidth="1"/>
    <col min="14590" max="14591" width="12.33203125" style="40" customWidth="1"/>
    <col min="14592" max="14592" width="11.33203125" style="40" customWidth="1"/>
    <col min="14593" max="14843" width="9.109375" style="40"/>
    <col min="14844" max="14844" width="11.44140625" style="40" customWidth="1"/>
    <col min="14845" max="14845" width="9.6640625" style="40" customWidth="1"/>
    <col min="14846" max="14847" width="12.33203125" style="40" customWidth="1"/>
    <col min="14848" max="14848" width="11.33203125" style="40" customWidth="1"/>
    <col min="14849" max="15099" width="9.109375" style="40"/>
    <col min="15100" max="15100" width="11.44140625" style="40" customWidth="1"/>
    <col min="15101" max="15101" width="9.6640625" style="40" customWidth="1"/>
    <col min="15102" max="15103" width="12.33203125" style="40" customWidth="1"/>
    <col min="15104" max="15104" width="11.33203125" style="40" customWidth="1"/>
    <col min="15105" max="15355" width="9.109375" style="40"/>
    <col min="15356" max="15356" width="11.44140625" style="40" customWidth="1"/>
    <col min="15357" max="15357" width="9.6640625" style="40" customWidth="1"/>
    <col min="15358" max="15359" width="12.33203125" style="40" customWidth="1"/>
    <col min="15360" max="15360" width="11.33203125" style="40" customWidth="1"/>
    <col min="15361" max="15611" width="9.109375" style="40"/>
    <col min="15612" max="15612" width="11.44140625" style="40" customWidth="1"/>
    <col min="15613" max="15613" width="9.6640625" style="40" customWidth="1"/>
    <col min="15614" max="15615" width="12.33203125" style="40" customWidth="1"/>
    <col min="15616" max="15616" width="11.33203125" style="40" customWidth="1"/>
    <col min="15617" max="15867" width="9.109375" style="40"/>
    <col min="15868" max="15868" width="11.44140625" style="40" customWidth="1"/>
    <col min="15869" max="15869" width="9.6640625" style="40" customWidth="1"/>
    <col min="15870" max="15871" width="12.33203125" style="40" customWidth="1"/>
    <col min="15872" max="15872" width="11.33203125" style="40" customWidth="1"/>
    <col min="15873" max="16123" width="9.109375" style="40"/>
    <col min="16124" max="16124" width="11.44140625" style="40" customWidth="1"/>
    <col min="16125" max="16125" width="9.6640625" style="40" customWidth="1"/>
    <col min="16126" max="16127" width="12.33203125" style="40" customWidth="1"/>
    <col min="16128" max="16128" width="11.33203125" style="40" customWidth="1"/>
    <col min="16129" max="16377" width="9.109375" style="40"/>
    <col min="16378" max="16384" width="9.109375" style="40" customWidth="1"/>
  </cols>
  <sheetData>
    <row r="1" spans="1:14" x14ac:dyDescent="0.25">
      <c r="A1" s="185" t="s">
        <v>101</v>
      </c>
      <c r="B1" s="185"/>
      <c r="C1" s="187"/>
      <c r="D1" s="187"/>
      <c r="E1" s="187"/>
      <c r="F1" s="187"/>
      <c r="G1" s="83" t="s">
        <v>28</v>
      </c>
    </row>
    <row r="2" spans="1:14" ht="26.25" customHeight="1" x14ac:dyDescent="0.25">
      <c r="A2" s="585" t="s">
        <v>239</v>
      </c>
      <c r="B2" s="586"/>
      <c r="C2" s="586"/>
      <c r="D2" s="586"/>
      <c r="E2" s="586"/>
      <c r="F2" s="586"/>
      <c r="G2" s="587"/>
    </row>
    <row r="3" spans="1:14" x14ac:dyDescent="0.25">
      <c r="A3" s="187"/>
      <c r="B3" s="187"/>
      <c r="C3" s="187"/>
      <c r="D3" s="187"/>
      <c r="E3" s="187"/>
      <c r="F3" s="188"/>
    </row>
    <row r="4" spans="1:14" ht="15.6" x14ac:dyDescent="0.25">
      <c r="A4" s="50" t="s">
        <v>13</v>
      </c>
      <c r="B4" s="50" t="s">
        <v>14</v>
      </c>
      <c r="C4" s="226" t="s">
        <v>103</v>
      </c>
      <c r="D4" s="189" t="s">
        <v>98</v>
      </c>
      <c r="E4" s="189" t="s">
        <v>99</v>
      </c>
      <c r="F4" s="190" t="s">
        <v>100</v>
      </c>
      <c r="G4" s="189" t="s">
        <v>2</v>
      </c>
    </row>
    <row r="5" spans="1:14" ht="3.75" customHeight="1" x14ac:dyDescent="0.25">
      <c r="A5" s="154"/>
      <c r="B5" s="154"/>
      <c r="C5" s="191"/>
      <c r="D5" s="191"/>
      <c r="E5" s="191"/>
      <c r="F5" s="192"/>
    </row>
    <row r="6" spans="1:14" x14ac:dyDescent="0.25">
      <c r="A6" s="193">
        <v>2000</v>
      </c>
      <c r="B6" s="194"/>
      <c r="C6" s="195">
        <v>467986</v>
      </c>
      <c r="D6" s="195">
        <v>7860</v>
      </c>
      <c r="E6" s="195">
        <v>133294</v>
      </c>
      <c r="F6" s="195">
        <v>6621</v>
      </c>
      <c r="G6" s="196">
        <v>615761</v>
      </c>
      <c r="H6" s="197"/>
      <c r="I6" s="197"/>
      <c r="J6" s="197"/>
      <c r="K6" s="253"/>
      <c r="L6" s="166"/>
      <c r="M6" s="166"/>
      <c r="N6" s="166"/>
    </row>
    <row r="7" spans="1:14" x14ac:dyDescent="0.25">
      <c r="A7" s="193">
        <v>2001</v>
      </c>
      <c r="B7" s="194"/>
      <c r="C7" s="195">
        <v>402195</v>
      </c>
      <c r="D7" s="195">
        <v>7667</v>
      </c>
      <c r="E7" s="195">
        <v>132702</v>
      </c>
      <c r="F7" s="195">
        <v>5916</v>
      </c>
      <c r="G7" s="196">
        <v>548480</v>
      </c>
      <c r="H7" s="197"/>
      <c r="I7" s="197"/>
      <c r="J7" s="197"/>
      <c r="K7" s="253"/>
      <c r="L7" s="166"/>
      <c r="M7" s="166"/>
      <c r="N7" s="166"/>
    </row>
    <row r="8" spans="1:14" x14ac:dyDescent="0.25">
      <c r="A8" s="193">
        <v>2002</v>
      </c>
      <c r="B8" s="194"/>
      <c r="C8" s="195">
        <v>377729</v>
      </c>
      <c r="D8" s="195">
        <v>6511</v>
      </c>
      <c r="E8" s="195">
        <v>131543</v>
      </c>
      <c r="F8" s="195">
        <v>4448</v>
      </c>
      <c r="G8" s="196">
        <v>520231</v>
      </c>
      <c r="H8" s="197"/>
      <c r="I8" s="197"/>
      <c r="J8" s="197"/>
      <c r="K8" s="253"/>
      <c r="L8" s="166"/>
      <c r="M8" s="166"/>
      <c r="N8" s="166"/>
    </row>
    <row r="9" spans="1:14" x14ac:dyDescent="0.25">
      <c r="A9" s="193">
        <v>2003</v>
      </c>
      <c r="B9" s="194"/>
      <c r="C9" s="195">
        <v>368263</v>
      </c>
      <c r="D9" s="195">
        <v>4224</v>
      </c>
      <c r="E9" s="195">
        <v>121332</v>
      </c>
      <c r="F9" s="195">
        <v>2431</v>
      </c>
      <c r="G9" s="196">
        <v>496250</v>
      </c>
      <c r="H9" s="197"/>
      <c r="I9" s="197"/>
      <c r="J9" s="197"/>
      <c r="K9" s="253"/>
      <c r="L9" s="166"/>
      <c r="M9" s="166"/>
      <c r="N9" s="166"/>
    </row>
    <row r="10" spans="1:14" x14ac:dyDescent="0.25">
      <c r="A10" s="193">
        <v>2004</v>
      </c>
      <c r="B10" s="194"/>
      <c r="C10" s="195">
        <v>319338</v>
      </c>
      <c r="D10" s="195">
        <v>3384</v>
      </c>
      <c r="E10" s="195">
        <v>118770</v>
      </c>
      <c r="F10" s="195">
        <v>2198</v>
      </c>
      <c r="G10" s="196">
        <v>443690</v>
      </c>
      <c r="H10" s="197"/>
      <c r="I10" s="197"/>
      <c r="J10" s="197"/>
      <c r="K10" s="253"/>
      <c r="L10" s="166"/>
      <c r="M10" s="166"/>
      <c r="N10" s="166"/>
    </row>
    <row r="11" spans="1:14" x14ac:dyDescent="0.25">
      <c r="A11" s="193">
        <v>2005</v>
      </c>
      <c r="B11" s="194"/>
      <c r="C11" s="195">
        <v>343322</v>
      </c>
      <c r="D11" s="195">
        <v>2382</v>
      </c>
      <c r="E11" s="195">
        <v>131503</v>
      </c>
      <c r="F11" s="195">
        <v>1844</v>
      </c>
      <c r="G11" s="196">
        <v>479051</v>
      </c>
      <c r="H11" s="197"/>
      <c r="I11" s="197"/>
      <c r="J11" s="197"/>
      <c r="K11" s="253"/>
      <c r="L11" s="166"/>
      <c r="M11" s="166"/>
      <c r="N11" s="166"/>
    </row>
    <row r="12" spans="1:14" x14ac:dyDescent="0.25">
      <c r="A12" s="193">
        <v>2006</v>
      </c>
      <c r="B12" s="194"/>
      <c r="C12" s="195">
        <v>340078</v>
      </c>
      <c r="D12" s="195">
        <v>2121</v>
      </c>
      <c r="E12" s="195">
        <v>144977</v>
      </c>
      <c r="F12" s="195">
        <v>1755</v>
      </c>
      <c r="G12" s="196">
        <v>488931</v>
      </c>
      <c r="H12" s="197"/>
      <c r="I12" s="197"/>
      <c r="J12" s="197"/>
      <c r="K12" s="253"/>
      <c r="L12" s="166"/>
      <c r="M12" s="166"/>
      <c r="N12" s="166"/>
    </row>
    <row r="13" spans="1:14" x14ac:dyDescent="0.25">
      <c r="A13" s="193">
        <v>2007</v>
      </c>
      <c r="B13" s="199"/>
      <c r="C13" s="195">
        <v>310179</v>
      </c>
      <c r="D13" s="195">
        <v>2359</v>
      </c>
      <c r="E13" s="195">
        <v>146120</v>
      </c>
      <c r="F13" s="195">
        <v>1647</v>
      </c>
      <c r="G13" s="196">
        <v>460305</v>
      </c>
      <c r="H13" s="197"/>
      <c r="I13" s="197"/>
      <c r="J13" s="197"/>
      <c r="K13" s="253"/>
      <c r="L13" s="166"/>
      <c r="M13" s="166"/>
      <c r="N13" s="166"/>
    </row>
    <row r="14" spans="1:14" x14ac:dyDescent="0.25">
      <c r="A14" s="193">
        <v>2008</v>
      </c>
      <c r="B14" s="199"/>
      <c r="C14" s="195">
        <v>294832</v>
      </c>
      <c r="D14" s="195">
        <v>2500</v>
      </c>
      <c r="E14" s="195">
        <v>159337</v>
      </c>
      <c r="F14" s="195">
        <v>1353</v>
      </c>
      <c r="G14" s="196">
        <v>458022</v>
      </c>
      <c r="H14" s="197"/>
      <c r="I14" s="197"/>
      <c r="J14" s="197"/>
      <c r="K14" s="253"/>
      <c r="L14" s="166"/>
      <c r="M14" s="166"/>
      <c r="N14" s="166"/>
    </row>
    <row r="15" spans="1:14" x14ac:dyDescent="0.25">
      <c r="A15" s="193">
        <v>2009</v>
      </c>
      <c r="B15" s="193"/>
      <c r="C15" s="195">
        <v>236293</v>
      </c>
      <c r="D15" s="195">
        <v>2307</v>
      </c>
      <c r="E15" s="195">
        <v>139131</v>
      </c>
      <c r="F15" s="195">
        <v>1103</v>
      </c>
      <c r="G15" s="196">
        <v>378834</v>
      </c>
      <c r="H15" s="197"/>
      <c r="I15" s="197"/>
      <c r="J15" s="197"/>
      <c r="K15" s="253"/>
      <c r="L15" s="166"/>
      <c r="M15" s="166"/>
      <c r="N15" s="166"/>
    </row>
    <row r="16" spans="1:14" x14ac:dyDescent="0.25">
      <c r="A16" s="193">
        <v>2010</v>
      </c>
      <c r="B16" s="193"/>
      <c r="C16" s="195">
        <v>150828</v>
      </c>
      <c r="D16" s="195">
        <v>2179</v>
      </c>
      <c r="E16" s="195">
        <v>124914</v>
      </c>
      <c r="F16" s="195">
        <v>1386</v>
      </c>
      <c r="G16" s="196">
        <v>279307</v>
      </c>
      <c r="H16" s="197"/>
      <c r="I16" s="197"/>
      <c r="J16" s="197"/>
      <c r="K16" s="253"/>
      <c r="L16" s="166"/>
      <c r="M16" s="166"/>
      <c r="N16" s="166"/>
    </row>
    <row r="17" spans="1:14" x14ac:dyDescent="0.25">
      <c r="A17" s="193">
        <v>2011</v>
      </c>
      <c r="B17" s="193"/>
      <c r="C17" s="195">
        <v>129778</v>
      </c>
      <c r="D17" s="195">
        <v>2145</v>
      </c>
      <c r="E17" s="195">
        <v>130691</v>
      </c>
      <c r="F17" s="195">
        <v>933</v>
      </c>
      <c r="G17" s="196">
        <v>263547</v>
      </c>
      <c r="H17" s="197"/>
      <c r="I17" s="197"/>
      <c r="J17" s="197"/>
      <c r="K17" s="253"/>
      <c r="L17" s="166"/>
      <c r="M17" s="166"/>
      <c r="N17" s="166"/>
    </row>
    <row r="18" spans="1:14" x14ac:dyDescent="0.25">
      <c r="A18" s="193">
        <v>2012</v>
      </c>
      <c r="B18" s="193"/>
      <c r="C18" s="195">
        <v>96935</v>
      </c>
      <c r="D18" s="195">
        <v>1552</v>
      </c>
      <c r="E18" s="195">
        <v>128490</v>
      </c>
      <c r="F18" s="195">
        <v>966</v>
      </c>
      <c r="G18" s="200">
        <v>227943</v>
      </c>
      <c r="H18" s="197"/>
      <c r="I18" s="197"/>
      <c r="J18" s="197"/>
      <c r="K18" s="253"/>
      <c r="L18" s="166"/>
      <c r="M18" s="166"/>
      <c r="N18" s="166"/>
    </row>
    <row r="19" spans="1:14" x14ac:dyDescent="0.25">
      <c r="A19" s="193">
        <v>2013</v>
      </c>
      <c r="B19" s="193"/>
      <c r="C19" s="195">
        <v>88831</v>
      </c>
      <c r="D19" s="195">
        <v>432</v>
      </c>
      <c r="E19" s="195">
        <v>129711</v>
      </c>
      <c r="F19" s="195">
        <v>833</v>
      </c>
      <c r="G19" s="200">
        <v>219807</v>
      </c>
      <c r="H19" s="197"/>
      <c r="I19" s="197"/>
      <c r="J19" s="197"/>
      <c r="K19" s="253"/>
      <c r="L19" s="166"/>
      <c r="M19" s="166"/>
      <c r="N19" s="166"/>
    </row>
    <row r="20" spans="1:14" x14ac:dyDescent="0.25">
      <c r="A20" s="193">
        <v>2014</v>
      </c>
      <c r="B20" s="193"/>
      <c r="C20" s="195">
        <v>97986</v>
      </c>
      <c r="D20" s="195">
        <v>370</v>
      </c>
      <c r="E20" s="195">
        <v>122785</v>
      </c>
      <c r="F20" s="195">
        <v>694</v>
      </c>
      <c r="G20" s="200">
        <v>221835</v>
      </c>
      <c r="H20" s="197"/>
      <c r="I20" s="197"/>
      <c r="J20" s="197"/>
      <c r="K20" s="253"/>
      <c r="L20" s="166"/>
      <c r="M20" s="166"/>
      <c r="N20" s="166"/>
    </row>
    <row r="21" spans="1:14" x14ac:dyDescent="0.25">
      <c r="A21" s="193">
        <v>2015</v>
      </c>
      <c r="B21" s="193"/>
      <c r="C21" s="195">
        <v>148728</v>
      </c>
      <c r="D21" s="195">
        <v>539</v>
      </c>
      <c r="E21" s="195">
        <v>103338</v>
      </c>
      <c r="F21" s="195">
        <v>591</v>
      </c>
      <c r="G21" s="200">
        <v>253196</v>
      </c>
      <c r="H21" s="197"/>
      <c r="I21" s="197"/>
      <c r="J21" s="197"/>
      <c r="K21" s="253"/>
      <c r="L21" s="166"/>
      <c r="M21" s="166"/>
      <c r="N21" s="166"/>
    </row>
    <row r="22" spans="1:14" x14ac:dyDescent="0.25">
      <c r="A22" s="193">
        <v>2016</v>
      </c>
      <c r="B22" s="193"/>
      <c r="C22" s="195">
        <v>190028</v>
      </c>
      <c r="D22" s="195">
        <v>870</v>
      </c>
      <c r="E22" s="195">
        <v>90712</v>
      </c>
      <c r="F22" s="195">
        <v>510</v>
      </c>
      <c r="G22" s="200">
        <v>282120</v>
      </c>
      <c r="H22" s="197"/>
      <c r="I22" s="197"/>
      <c r="J22" s="197"/>
      <c r="K22" s="253"/>
      <c r="L22" s="166"/>
      <c r="M22" s="166"/>
      <c r="N22" s="166"/>
    </row>
    <row r="23" spans="1:14" x14ac:dyDescent="0.25">
      <c r="A23" s="193">
        <v>2017</v>
      </c>
      <c r="B23" s="193"/>
      <c r="C23" s="195">
        <v>270020</v>
      </c>
      <c r="D23" s="195">
        <v>735</v>
      </c>
      <c r="E23" s="195">
        <v>85844</v>
      </c>
      <c r="F23" s="195">
        <v>420</v>
      </c>
      <c r="G23" s="200">
        <f t="shared" ref="G23" si="0">SUM(G58:G61)</f>
        <v>357019</v>
      </c>
      <c r="H23" s="197"/>
      <c r="I23" s="197"/>
      <c r="J23" s="197"/>
      <c r="K23" s="253"/>
      <c r="L23" s="166"/>
      <c r="M23" s="166"/>
      <c r="N23" s="166"/>
    </row>
    <row r="24" spans="1:14" x14ac:dyDescent="0.25">
      <c r="A24" s="193">
        <v>2018</v>
      </c>
      <c r="B24" s="193"/>
      <c r="C24" s="195">
        <v>345471</v>
      </c>
      <c r="D24" s="195">
        <v>998</v>
      </c>
      <c r="E24" s="195">
        <v>80032</v>
      </c>
      <c r="F24" s="195">
        <v>378</v>
      </c>
      <c r="G24" s="200">
        <f t="shared" ref="G24" si="1">SUM(G62:G65)</f>
        <v>426879</v>
      </c>
      <c r="H24" s="197"/>
      <c r="I24" s="197"/>
      <c r="J24" s="197"/>
      <c r="K24" s="253"/>
      <c r="L24" s="166"/>
      <c r="M24" s="166"/>
      <c r="N24" s="166"/>
    </row>
    <row r="25" spans="1:14" ht="11.25" customHeight="1" x14ac:dyDescent="0.25">
      <c r="A25" s="193"/>
      <c r="B25" s="193"/>
      <c r="C25" s="195"/>
      <c r="D25" s="195"/>
      <c r="E25" s="195"/>
      <c r="F25" s="195"/>
      <c r="G25" s="195"/>
      <c r="H25" s="197"/>
      <c r="I25" s="197"/>
      <c r="J25" s="198"/>
      <c r="K25" s="253"/>
      <c r="L25" s="166"/>
      <c r="M25" s="166"/>
      <c r="N25" s="166"/>
    </row>
    <row r="26" spans="1:14" x14ac:dyDescent="0.25">
      <c r="A26" s="193">
        <v>2009</v>
      </c>
      <c r="B26" s="193" t="s">
        <v>17</v>
      </c>
      <c r="C26" s="201">
        <v>74382</v>
      </c>
      <c r="D26" s="201">
        <v>685</v>
      </c>
      <c r="E26" s="201">
        <v>38099</v>
      </c>
      <c r="F26" s="201">
        <v>289</v>
      </c>
      <c r="G26" s="196">
        <v>113455</v>
      </c>
      <c r="H26" s="197"/>
      <c r="I26" s="197"/>
      <c r="J26" s="197"/>
      <c r="K26" s="253"/>
      <c r="L26" s="166"/>
      <c r="M26" s="166"/>
      <c r="N26" s="166"/>
    </row>
    <row r="27" spans="1:14" x14ac:dyDescent="0.25">
      <c r="A27" s="193"/>
      <c r="B27" s="193" t="s">
        <v>21</v>
      </c>
      <c r="C27" s="201">
        <v>65593</v>
      </c>
      <c r="D27" s="201">
        <v>624</v>
      </c>
      <c r="E27" s="201">
        <v>34769</v>
      </c>
      <c r="F27" s="201">
        <v>260</v>
      </c>
      <c r="G27" s="196">
        <v>101246</v>
      </c>
      <c r="H27" s="197"/>
      <c r="I27" s="197"/>
      <c r="J27" s="197"/>
      <c r="K27" s="253"/>
      <c r="L27" s="166"/>
      <c r="M27" s="166"/>
      <c r="N27" s="166"/>
    </row>
    <row r="28" spans="1:14" x14ac:dyDescent="0.25">
      <c r="A28" s="193"/>
      <c r="B28" s="193" t="s">
        <v>19</v>
      </c>
      <c r="C28" s="201">
        <v>55495</v>
      </c>
      <c r="D28" s="201">
        <v>533</v>
      </c>
      <c r="E28" s="201">
        <v>35739</v>
      </c>
      <c r="F28" s="201">
        <v>268</v>
      </c>
      <c r="G28" s="196">
        <v>92035</v>
      </c>
      <c r="H28" s="197"/>
      <c r="I28" s="197"/>
      <c r="J28" s="197"/>
      <c r="K28" s="253"/>
      <c r="L28" s="166"/>
      <c r="M28" s="166"/>
      <c r="N28" s="166"/>
    </row>
    <row r="29" spans="1:14" x14ac:dyDescent="0.25">
      <c r="A29" s="193"/>
      <c r="B29" s="193" t="s">
        <v>22</v>
      </c>
      <c r="C29" s="201">
        <v>40823</v>
      </c>
      <c r="D29" s="201">
        <v>465</v>
      </c>
      <c r="E29" s="201">
        <v>30524</v>
      </c>
      <c r="F29" s="201">
        <v>286</v>
      </c>
      <c r="G29" s="196">
        <v>72098</v>
      </c>
      <c r="H29" s="197"/>
      <c r="I29" s="197"/>
      <c r="J29" s="197"/>
      <c r="K29" s="253"/>
      <c r="L29" s="166"/>
      <c r="M29" s="166"/>
      <c r="N29" s="166"/>
    </row>
    <row r="30" spans="1:14" ht="25.5" customHeight="1" x14ac:dyDescent="0.25">
      <c r="A30" s="193">
        <v>2010</v>
      </c>
      <c r="B30" s="193" t="s">
        <v>23</v>
      </c>
      <c r="C30" s="201">
        <v>43371</v>
      </c>
      <c r="D30" s="201">
        <v>576</v>
      </c>
      <c r="E30" s="201">
        <v>32020</v>
      </c>
      <c r="F30" s="201">
        <v>280</v>
      </c>
      <c r="G30" s="196">
        <v>76247</v>
      </c>
      <c r="H30" s="197"/>
      <c r="I30" s="197"/>
      <c r="J30" s="197"/>
      <c r="K30" s="253"/>
      <c r="L30" s="166"/>
      <c r="M30" s="166"/>
      <c r="N30" s="166"/>
    </row>
    <row r="31" spans="1:14" x14ac:dyDescent="0.25">
      <c r="A31" s="193"/>
      <c r="B31" s="193" t="s">
        <v>21</v>
      </c>
      <c r="C31" s="201">
        <v>35365</v>
      </c>
      <c r="D31" s="201">
        <v>539</v>
      </c>
      <c r="E31" s="201">
        <v>30837</v>
      </c>
      <c r="F31" s="201">
        <v>453</v>
      </c>
      <c r="G31" s="196">
        <v>67194</v>
      </c>
      <c r="H31" s="197"/>
      <c r="I31" s="197"/>
      <c r="J31" s="197"/>
      <c r="K31" s="253"/>
      <c r="L31" s="166"/>
      <c r="M31" s="166"/>
      <c r="N31" s="166"/>
    </row>
    <row r="32" spans="1:14" x14ac:dyDescent="0.25">
      <c r="A32" s="202"/>
      <c r="B32" s="193" t="s">
        <v>1</v>
      </c>
      <c r="C32" s="201">
        <v>39477</v>
      </c>
      <c r="D32" s="201">
        <v>627</v>
      </c>
      <c r="E32" s="201">
        <v>32674</v>
      </c>
      <c r="F32" s="201">
        <v>387</v>
      </c>
      <c r="G32" s="196">
        <v>73165</v>
      </c>
      <c r="H32" s="197"/>
      <c r="I32" s="197"/>
      <c r="J32" s="197"/>
      <c r="K32" s="253"/>
      <c r="L32" s="166"/>
      <c r="M32" s="166"/>
      <c r="N32" s="166"/>
    </row>
    <row r="33" spans="1:14" x14ac:dyDescent="0.25">
      <c r="A33" s="202"/>
      <c r="B33" s="193" t="s">
        <v>22</v>
      </c>
      <c r="C33" s="201">
        <v>32615</v>
      </c>
      <c r="D33" s="201">
        <v>437</v>
      </c>
      <c r="E33" s="201">
        <v>29383</v>
      </c>
      <c r="F33" s="201">
        <v>266</v>
      </c>
      <c r="G33" s="196">
        <v>62701</v>
      </c>
      <c r="H33" s="197"/>
      <c r="I33" s="197"/>
      <c r="J33" s="197"/>
      <c r="K33" s="253"/>
      <c r="L33" s="166"/>
      <c r="M33" s="166"/>
      <c r="N33" s="166"/>
    </row>
    <row r="34" spans="1:14" ht="25.5" customHeight="1" x14ac:dyDescent="0.25">
      <c r="A34" s="193">
        <v>2011</v>
      </c>
      <c r="B34" s="193" t="s">
        <v>23</v>
      </c>
      <c r="C34" s="203">
        <v>35705</v>
      </c>
      <c r="D34" s="203">
        <v>587</v>
      </c>
      <c r="E34" s="203">
        <v>34341</v>
      </c>
      <c r="F34" s="203">
        <v>238</v>
      </c>
      <c r="G34" s="196">
        <v>70871</v>
      </c>
      <c r="H34" s="197"/>
      <c r="I34" s="197"/>
      <c r="J34" s="197"/>
      <c r="K34" s="253"/>
      <c r="L34" s="166"/>
      <c r="M34" s="166"/>
      <c r="N34" s="166"/>
    </row>
    <row r="35" spans="1:14" x14ac:dyDescent="0.25">
      <c r="A35" s="193"/>
      <c r="B35" s="193" t="s">
        <v>21</v>
      </c>
      <c r="C35" s="203">
        <v>30761</v>
      </c>
      <c r="D35" s="203">
        <v>652</v>
      </c>
      <c r="E35" s="203">
        <v>31483</v>
      </c>
      <c r="F35" s="203">
        <v>218</v>
      </c>
      <c r="G35" s="196">
        <v>63114</v>
      </c>
      <c r="H35" s="197"/>
      <c r="I35" s="197"/>
      <c r="J35" s="197"/>
      <c r="K35" s="253"/>
      <c r="L35" s="166"/>
      <c r="M35" s="166"/>
      <c r="N35" s="166"/>
    </row>
    <row r="36" spans="1:14" x14ac:dyDescent="0.25">
      <c r="A36" s="193"/>
      <c r="B36" s="193" t="s">
        <v>19</v>
      </c>
      <c r="C36" s="203">
        <v>34495</v>
      </c>
      <c r="D36" s="203">
        <v>486</v>
      </c>
      <c r="E36" s="203">
        <v>33518</v>
      </c>
      <c r="F36" s="203">
        <v>240</v>
      </c>
      <c r="G36" s="196">
        <v>68739</v>
      </c>
      <c r="H36" s="197"/>
      <c r="I36" s="197"/>
      <c r="J36" s="197"/>
      <c r="K36" s="253"/>
      <c r="L36" s="166"/>
      <c r="M36" s="166"/>
      <c r="N36" s="166"/>
    </row>
    <row r="37" spans="1:14" x14ac:dyDescent="0.25">
      <c r="A37" s="193"/>
      <c r="B37" s="193" t="s">
        <v>22</v>
      </c>
      <c r="C37" s="203">
        <v>28817</v>
      </c>
      <c r="D37" s="203">
        <v>420</v>
      </c>
      <c r="E37" s="203">
        <v>31349</v>
      </c>
      <c r="F37" s="203">
        <v>237</v>
      </c>
      <c r="G37" s="196">
        <v>60823</v>
      </c>
      <c r="H37" s="197"/>
      <c r="I37" s="197"/>
      <c r="J37" s="197"/>
      <c r="K37" s="253"/>
      <c r="L37" s="166"/>
      <c r="M37" s="166"/>
      <c r="N37" s="166"/>
    </row>
    <row r="38" spans="1:14" ht="25.5" customHeight="1" x14ac:dyDescent="0.25">
      <c r="A38" s="193">
        <v>2012</v>
      </c>
      <c r="B38" s="65" t="s">
        <v>23</v>
      </c>
      <c r="C38" s="203">
        <v>29575</v>
      </c>
      <c r="D38" s="203">
        <v>624</v>
      </c>
      <c r="E38" s="203">
        <v>33520</v>
      </c>
      <c r="F38" s="203">
        <v>240</v>
      </c>
      <c r="G38" s="196">
        <v>63959</v>
      </c>
      <c r="H38" s="197"/>
      <c r="I38" s="197"/>
      <c r="J38" s="197"/>
      <c r="K38" s="253"/>
      <c r="L38" s="166"/>
      <c r="M38" s="166"/>
      <c r="N38" s="166"/>
    </row>
    <row r="39" spans="1:14" x14ac:dyDescent="0.25">
      <c r="A39" s="193"/>
      <c r="B39" s="65" t="s">
        <v>18</v>
      </c>
      <c r="C39" s="203">
        <v>22958</v>
      </c>
      <c r="D39" s="203">
        <v>608</v>
      </c>
      <c r="E39" s="203">
        <v>30741</v>
      </c>
      <c r="F39" s="203">
        <v>253</v>
      </c>
      <c r="G39" s="196">
        <v>54560</v>
      </c>
      <c r="H39" s="197"/>
      <c r="I39" s="197"/>
      <c r="J39" s="197"/>
      <c r="K39" s="253"/>
      <c r="L39" s="166"/>
      <c r="M39" s="166"/>
      <c r="N39" s="166"/>
    </row>
    <row r="40" spans="1:14" x14ac:dyDescent="0.25">
      <c r="A40" s="193"/>
      <c r="B40" s="65" t="s">
        <v>19</v>
      </c>
      <c r="C40" s="203">
        <v>23104</v>
      </c>
      <c r="D40" s="203">
        <v>195</v>
      </c>
      <c r="E40" s="203">
        <v>32478</v>
      </c>
      <c r="F40" s="203">
        <v>250</v>
      </c>
      <c r="G40" s="196">
        <v>56027</v>
      </c>
      <c r="H40" s="197"/>
      <c r="I40" s="197"/>
      <c r="J40" s="197"/>
      <c r="K40" s="253"/>
      <c r="L40" s="166"/>
      <c r="M40" s="166"/>
      <c r="N40" s="166"/>
    </row>
    <row r="41" spans="1:14" x14ac:dyDescent="0.25">
      <c r="A41" s="193"/>
      <c r="B41" s="65" t="s">
        <v>20</v>
      </c>
      <c r="C41" s="203">
        <v>21298</v>
      </c>
      <c r="D41" s="203">
        <v>125</v>
      </c>
      <c r="E41" s="203">
        <v>31751</v>
      </c>
      <c r="F41" s="203">
        <v>223</v>
      </c>
      <c r="G41" s="196">
        <v>53397</v>
      </c>
      <c r="H41" s="197"/>
      <c r="I41" s="197"/>
      <c r="J41" s="197"/>
      <c r="K41" s="253"/>
      <c r="L41" s="166"/>
      <c r="M41" s="166"/>
      <c r="N41" s="166"/>
    </row>
    <row r="42" spans="1:14" ht="24.75" customHeight="1" x14ac:dyDescent="0.25">
      <c r="A42" s="193">
        <v>2013</v>
      </c>
      <c r="B42" s="65" t="s">
        <v>23</v>
      </c>
      <c r="C42" s="203">
        <v>22345</v>
      </c>
      <c r="D42" s="203">
        <v>134</v>
      </c>
      <c r="E42" s="203">
        <v>32848</v>
      </c>
      <c r="F42" s="203">
        <v>205</v>
      </c>
      <c r="G42" s="196">
        <v>55532</v>
      </c>
      <c r="H42" s="197"/>
      <c r="I42" s="197"/>
      <c r="J42" s="197"/>
      <c r="K42" s="253"/>
      <c r="L42" s="166"/>
      <c r="M42" s="166"/>
      <c r="N42" s="166"/>
    </row>
    <row r="43" spans="1:14" x14ac:dyDescent="0.25">
      <c r="A43" s="193"/>
      <c r="B43" s="65" t="s">
        <v>18</v>
      </c>
      <c r="C43" s="203">
        <v>18267</v>
      </c>
      <c r="D43" s="203">
        <v>136</v>
      </c>
      <c r="E43" s="203">
        <v>31969</v>
      </c>
      <c r="F43" s="203">
        <v>193</v>
      </c>
      <c r="G43" s="196">
        <v>50565</v>
      </c>
      <c r="H43" s="197"/>
      <c r="I43" s="197"/>
      <c r="J43" s="197"/>
      <c r="K43" s="253"/>
      <c r="L43" s="166"/>
      <c r="M43" s="166"/>
      <c r="N43" s="166"/>
    </row>
    <row r="44" spans="1:14" x14ac:dyDescent="0.25">
      <c r="A44" s="193"/>
      <c r="B44" s="65" t="s">
        <v>19</v>
      </c>
      <c r="C44" s="203">
        <v>23390</v>
      </c>
      <c r="D44" s="203">
        <v>91</v>
      </c>
      <c r="E44" s="203">
        <v>33183</v>
      </c>
      <c r="F44" s="203">
        <v>237</v>
      </c>
      <c r="G44" s="196">
        <v>56901</v>
      </c>
      <c r="H44" s="197"/>
      <c r="I44" s="197"/>
      <c r="J44" s="197"/>
      <c r="K44" s="253"/>
      <c r="L44" s="166"/>
      <c r="M44" s="166"/>
      <c r="N44" s="166"/>
    </row>
    <row r="45" spans="1:14" x14ac:dyDescent="0.25">
      <c r="A45" s="193"/>
      <c r="B45" s="65" t="s">
        <v>20</v>
      </c>
      <c r="C45" s="203">
        <v>24829</v>
      </c>
      <c r="D45" s="203">
        <v>71</v>
      </c>
      <c r="E45" s="203">
        <v>31711</v>
      </c>
      <c r="F45" s="203">
        <v>198</v>
      </c>
      <c r="G45" s="196">
        <v>56809</v>
      </c>
      <c r="H45" s="197"/>
      <c r="I45" s="197"/>
      <c r="J45" s="197"/>
      <c r="K45" s="253"/>
      <c r="L45" s="166"/>
      <c r="M45" s="166"/>
      <c r="N45" s="166"/>
    </row>
    <row r="46" spans="1:14" ht="24.75" customHeight="1" x14ac:dyDescent="0.25">
      <c r="A46" s="193">
        <v>2014</v>
      </c>
      <c r="B46" s="65" t="s">
        <v>23</v>
      </c>
      <c r="C46" s="203">
        <v>20844</v>
      </c>
      <c r="D46" s="203">
        <v>106</v>
      </c>
      <c r="E46" s="203">
        <v>33617</v>
      </c>
      <c r="F46" s="203">
        <v>157</v>
      </c>
      <c r="G46" s="196">
        <v>54724</v>
      </c>
      <c r="H46" s="197"/>
      <c r="I46" s="197"/>
      <c r="J46" s="197"/>
      <c r="K46" s="253"/>
      <c r="L46" s="166"/>
      <c r="M46" s="166"/>
      <c r="N46" s="166"/>
    </row>
    <row r="47" spans="1:14" x14ac:dyDescent="0.25">
      <c r="A47" s="193"/>
      <c r="B47" s="65" t="s">
        <v>18</v>
      </c>
      <c r="C47" s="203">
        <v>17498</v>
      </c>
      <c r="D47" s="203">
        <v>119</v>
      </c>
      <c r="E47" s="203">
        <v>30585</v>
      </c>
      <c r="F47" s="203">
        <v>192</v>
      </c>
      <c r="G47" s="196">
        <v>48394</v>
      </c>
      <c r="H47" s="197"/>
      <c r="I47" s="197"/>
      <c r="J47" s="197"/>
      <c r="K47" s="253"/>
      <c r="L47" s="166"/>
      <c r="M47" s="166"/>
      <c r="N47" s="166"/>
    </row>
    <row r="48" spans="1:14" x14ac:dyDescent="0.25">
      <c r="A48" s="193"/>
      <c r="B48" s="65" t="s">
        <v>19</v>
      </c>
      <c r="C48" s="203">
        <v>31694</v>
      </c>
      <c r="D48" s="203">
        <v>72</v>
      </c>
      <c r="E48" s="203">
        <v>30961</v>
      </c>
      <c r="F48" s="203">
        <v>179</v>
      </c>
      <c r="G48" s="196">
        <v>62906</v>
      </c>
      <c r="H48" s="197"/>
      <c r="I48" s="197"/>
      <c r="J48" s="197"/>
      <c r="K48" s="253"/>
      <c r="L48" s="166"/>
      <c r="M48" s="166"/>
      <c r="N48" s="166"/>
    </row>
    <row r="49" spans="1:14" x14ac:dyDescent="0.25">
      <c r="A49" s="193"/>
      <c r="B49" s="205" t="s">
        <v>20</v>
      </c>
      <c r="C49" s="203">
        <v>27950</v>
      </c>
      <c r="D49" s="203">
        <v>73</v>
      </c>
      <c r="E49" s="203">
        <v>27622</v>
      </c>
      <c r="F49" s="203">
        <v>166</v>
      </c>
      <c r="G49" s="196">
        <v>55811</v>
      </c>
      <c r="H49" s="197"/>
      <c r="I49" s="197"/>
      <c r="J49" s="197"/>
      <c r="K49" s="253"/>
      <c r="L49" s="166"/>
      <c r="M49" s="166"/>
      <c r="N49" s="166"/>
    </row>
    <row r="50" spans="1:14" ht="24.75" customHeight="1" x14ac:dyDescent="0.25">
      <c r="A50" s="193">
        <v>2015</v>
      </c>
      <c r="B50" s="65" t="s">
        <v>23</v>
      </c>
      <c r="C50" s="203">
        <v>32393</v>
      </c>
      <c r="D50" s="203">
        <v>83</v>
      </c>
      <c r="E50" s="203">
        <v>27679</v>
      </c>
      <c r="F50" s="203">
        <v>156</v>
      </c>
      <c r="G50" s="196">
        <v>60311</v>
      </c>
      <c r="H50" s="197"/>
      <c r="I50" s="197"/>
      <c r="J50" s="197"/>
      <c r="K50" s="253"/>
      <c r="L50" s="166"/>
      <c r="M50" s="166"/>
      <c r="N50" s="166"/>
    </row>
    <row r="51" spans="1:14" x14ac:dyDescent="0.25">
      <c r="A51" s="193"/>
      <c r="B51" s="65" t="s">
        <v>18</v>
      </c>
      <c r="C51" s="203">
        <v>49701</v>
      </c>
      <c r="D51" s="203">
        <v>175</v>
      </c>
      <c r="E51" s="203">
        <v>24568</v>
      </c>
      <c r="F51" s="203">
        <v>165</v>
      </c>
      <c r="G51" s="196">
        <v>74609</v>
      </c>
      <c r="H51" s="197"/>
      <c r="I51" s="197"/>
      <c r="J51" s="197"/>
      <c r="K51" s="253"/>
      <c r="L51" s="166"/>
      <c r="M51" s="166"/>
      <c r="N51" s="166"/>
    </row>
    <row r="52" spans="1:14" x14ac:dyDescent="0.25">
      <c r="A52" s="193"/>
      <c r="B52" s="65" t="s">
        <v>19</v>
      </c>
      <c r="C52" s="203">
        <v>32819</v>
      </c>
      <c r="D52" s="203">
        <v>151</v>
      </c>
      <c r="E52" s="203">
        <v>26858</v>
      </c>
      <c r="F52" s="203">
        <v>140</v>
      </c>
      <c r="G52" s="196">
        <v>59968</v>
      </c>
      <c r="H52" s="197"/>
      <c r="I52" s="197"/>
      <c r="J52" s="197"/>
      <c r="K52" s="253"/>
      <c r="L52" s="166"/>
      <c r="M52" s="166"/>
      <c r="N52" s="166"/>
    </row>
    <row r="53" spans="1:14" x14ac:dyDescent="0.25">
      <c r="A53" s="193"/>
      <c r="B53" s="65" t="s">
        <v>20</v>
      </c>
      <c r="C53" s="203">
        <v>33815</v>
      </c>
      <c r="D53" s="203">
        <v>130</v>
      </c>
      <c r="E53" s="203">
        <v>24233</v>
      </c>
      <c r="F53" s="203">
        <v>130</v>
      </c>
      <c r="G53" s="196">
        <v>58308</v>
      </c>
      <c r="H53" s="197"/>
      <c r="I53" s="197"/>
      <c r="J53" s="197"/>
      <c r="K53" s="253"/>
      <c r="L53" s="166"/>
      <c r="M53" s="166"/>
      <c r="N53" s="166"/>
    </row>
    <row r="54" spans="1:14" ht="24.75" customHeight="1" x14ac:dyDescent="0.25">
      <c r="A54" s="193">
        <v>2016</v>
      </c>
      <c r="B54" s="65" t="s">
        <v>23</v>
      </c>
      <c r="C54" s="203">
        <v>33044</v>
      </c>
      <c r="D54" s="203">
        <v>161</v>
      </c>
      <c r="E54" s="203">
        <v>25148</v>
      </c>
      <c r="F54" s="203">
        <v>145</v>
      </c>
      <c r="G54" s="196">
        <v>58498</v>
      </c>
      <c r="H54" s="197"/>
      <c r="I54" s="197"/>
      <c r="J54" s="197"/>
      <c r="K54" s="253"/>
      <c r="L54" s="166"/>
      <c r="M54" s="166"/>
      <c r="N54" s="166"/>
    </row>
    <row r="55" spans="1:14" x14ac:dyDescent="0.25">
      <c r="A55" s="193"/>
      <c r="B55" s="65" t="s">
        <v>18</v>
      </c>
      <c r="C55" s="203">
        <v>53457</v>
      </c>
      <c r="D55" s="203">
        <v>201</v>
      </c>
      <c r="E55" s="203">
        <v>23744</v>
      </c>
      <c r="F55" s="203">
        <v>118</v>
      </c>
      <c r="G55" s="196">
        <v>77520</v>
      </c>
      <c r="H55" s="197"/>
      <c r="I55" s="197"/>
      <c r="J55" s="197"/>
      <c r="K55" s="253"/>
      <c r="L55" s="166"/>
      <c r="M55" s="166"/>
      <c r="N55" s="166"/>
    </row>
    <row r="56" spans="1:14" x14ac:dyDescent="0.25">
      <c r="A56" s="193"/>
      <c r="B56" s="65" t="s">
        <v>19</v>
      </c>
      <c r="C56" s="203">
        <v>48871</v>
      </c>
      <c r="D56" s="203">
        <v>230</v>
      </c>
      <c r="E56" s="203">
        <v>23508</v>
      </c>
      <c r="F56" s="203">
        <v>129</v>
      </c>
      <c r="G56" s="196">
        <v>72738</v>
      </c>
      <c r="H56" s="197"/>
      <c r="I56" s="197"/>
      <c r="J56" s="197"/>
      <c r="K56" s="253"/>
      <c r="L56" s="166"/>
      <c r="M56" s="166"/>
      <c r="N56" s="166"/>
    </row>
    <row r="57" spans="1:14" x14ac:dyDescent="0.25">
      <c r="A57" s="193"/>
      <c r="B57" s="65" t="s">
        <v>20</v>
      </c>
      <c r="C57" s="203">
        <v>54656</v>
      </c>
      <c r="D57" s="203">
        <v>278</v>
      </c>
      <c r="E57" s="203">
        <v>18312</v>
      </c>
      <c r="F57" s="203">
        <v>118</v>
      </c>
      <c r="G57" s="196">
        <v>73364</v>
      </c>
      <c r="H57" s="197"/>
      <c r="I57" s="197"/>
      <c r="J57" s="197"/>
      <c r="K57" s="253"/>
      <c r="L57" s="166"/>
      <c r="M57" s="166"/>
      <c r="N57" s="166"/>
    </row>
    <row r="58" spans="1:14" ht="24.75" customHeight="1" x14ac:dyDescent="0.25">
      <c r="A58" s="193">
        <v>2017</v>
      </c>
      <c r="B58" s="65" t="s">
        <v>23</v>
      </c>
      <c r="C58" s="203">
        <v>75064</v>
      </c>
      <c r="D58" s="203">
        <v>204</v>
      </c>
      <c r="E58" s="203">
        <v>23136</v>
      </c>
      <c r="F58" s="203">
        <v>117</v>
      </c>
      <c r="G58" s="196">
        <v>98521</v>
      </c>
      <c r="H58" s="197"/>
      <c r="I58" s="197"/>
      <c r="J58" s="197"/>
      <c r="K58" s="253"/>
      <c r="L58" s="166"/>
      <c r="M58" s="166"/>
      <c r="N58" s="166"/>
    </row>
    <row r="59" spans="1:14" x14ac:dyDescent="0.25">
      <c r="A59" s="193"/>
      <c r="B59" s="205" t="s">
        <v>18</v>
      </c>
      <c r="C59" s="203">
        <v>60738</v>
      </c>
      <c r="D59" s="203">
        <v>181</v>
      </c>
      <c r="E59" s="203">
        <v>21134</v>
      </c>
      <c r="F59" s="203">
        <v>78</v>
      </c>
      <c r="G59" s="196">
        <v>82131</v>
      </c>
      <c r="H59" s="197"/>
      <c r="I59" s="197"/>
      <c r="J59" s="197"/>
      <c r="K59" s="253"/>
      <c r="L59" s="166"/>
      <c r="M59" s="166"/>
      <c r="N59" s="166"/>
    </row>
    <row r="60" spans="1:14" x14ac:dyDescent="0.25">
      <c r="A60" s="218"/>
      <c r="B60" s="149" t="s">
        <v>1</v>
      </c>
      <c r="C60" s="203">
        <v>74543</v>
      </c>
      <c r="D60" s="203">
        <v>172</v>
      </c>
      <c r="E60" s="203">
        <v>21869</v>
      </c>
      <c r="F60" s="203">
        <v>103</v>
      </c>
      <c r="G60" s="158">
        <v>96687</v>
      </c>
      <c r="H60" s="197"/>
      <c r="I60" s="197"/>
      <c r="J60" s="197"/>
      <c r="K60" s="253"/>
      <c r="L60" s="166"/>
      <c r="M60" s="166"/>
      <c r="N60" s="166"/>
    </row>
    <row r="61" spans="1:14" ht="13.2" customHeight="1" x14ac:dyDescent="0.25">
      <c r="A61" s="218"/>
      <c r="B61" s="248" t="s">
        <v>20</v>
      </c>
      <c r="C61" s="203">
        <v>59675</v>
      </c>
      <c r="D61" s="203">
        <v>178</v>
      </c>
      <c r="E61" s="203">
        <v>19705</v>
      </c>
      <c r="F61" s="203">
        <v>122</v>
      </c>
      <c r="G61" s="158">
        <v>79680</v>
      </c>
      <c r="H61" s="197"/>
      <c r="I61" s="197"/>
      <c r="J61" s="197"/>
      <c r="K61" s="253"/>
      <c r="L61" s="166"/>
      <c r="M61" s="166"/>
      <c r="N61" s="166"/>
    </row>
    <row r="62" spans="1:14" ht="20.399999999999999" customHeight="1" x14ac:dyDescent="0.25">
      <c r="A62" s="218">
        <v>2018</v>
      </c>
      <c r="B62" s="256" t="s">
        <v>17</v>
      </c>
      <c r="C62" s="203">
        <v>84447</v>
      </c>
      <c r="D62" s="203">
        <v>178</v>
      </c>
      <c r="E62" s="203">
        <v>20714</v>
      </c>
      <c r="F62" s="203">
        <v>87</v>
      </c>
      <c r="G62" s="158">
        <v>105426</v>
      </c>
      <c r="H62" s="197"/>
      <c r="I62" s="197"/>
      <c r="K62" s="253"/>
      <c r="L62" s="166"/>
      <c r="M62" s="166"/>
      <c r="N62" s="166"/>
    </row>
    <row r="63" spans="1:14" x14ac:dyDescent="0.25">
      <c r="A63" s="218"/>
      <c r="B63" s="289" t="s">
        <v>136</v>
      </c>
      <c r="C63" s="203">
        <v>89879</v>
      </c>
      <c r="D63" s="203">
        <v>221</v>
      </c>
      <c r="E63" s="203">
        <v>18286</v>
      </c>
      <c r="F63" s="203">
        <v>108</v>
      </c>
      <c r="G63" s="158">
        <v>108494</v>
      </c>
      <c r="H63" s="197"/>
      <c r="I63" s="197"/>
      <c r="K63" s="253"/>
      <c r="L63" s="166"/>
      <c r="M63" s="166"/>
      <c r="N63" s="166"/>
    </row>
    <row r="64" spans="1:14" x14ac:dyDescent="0.25">
      <c r="A64" s="218"/>
      <c r="B64" s="311" t="s">
        <v>1</v>
      </c>
      <c r="C64" s="203">
        <v>99247</v>
      </c>
      <c r="D64" s="203">
        <v>318</v>
      </c>
      <c r="E64" s="203">
        <v>19966</v>
      </c>
      <c r="F64" s="203">
        <v>111</v>
      </c>
      <c r="G64" s="158">
        <v>119642</v>
      </c>
      <c r="H64" s="197"/>
      <c r="I64" s="197"/>
      <c r="K64" s="253"/>
      <c r="L64" s="166"/>
      <c r="M64" s="166"/>
      <c r="N64" s="166"/>
    </row>
    <row r="65" spans="1:14" x14ac:dyDescent="0.25">
      <c r="A65" s="218"/>
      <c r="B65" s="311" t="s">
        <v>20</v>
      </c>
      <c r="C65" s="203">
        <v>71898</v>
      </c>
      <c r="D65" s="203">
        <v>281</v>
      </c>
      <c r="E65" s="203">
        <v>21066</v>
      </c>
      <c r="F65" s="203">
        <v>72</v>
      </c>
      <c r="G65" s="158">
        <v>93317</v>
      </c>
      <c r="H65" s="308"/>
      <c r="I65" s="197"/>
      <c r="K65" s="253"/>
      <c r="L65" s="166"/>
      <c r="M65" s="166"/>
      <c r="N65" s="166"/>
    </row>
    <row r="66" spans="1:14" ht="19.8" customHeight="1" x14ac:dyDescent="0.25">
      <c r="A66" s="218">
        <v>2019</v>
      </c>
      <c r="B66" s="311" t="s">
        <v>17</v>
      </c>
      <c r="C66" s="203">
        <v>74800</v>
      </c>
      <c r="D66" s="203">
        <v>332</v>
      </c>
      <c r="E66" s="203">
        <v>21102</v>
      </c>
      <c r="F66" s="203">
        <v>68</v>
      </c>
      <c r="G66" s="158">
        <v>96302</v>
      </c>
      <c r="H66" s="197"/>
      <c r="I66" s="197"/>
      <c r="K66" s="253"/>
      <c r="L66" s="166"/>
      <c r="M66" s="166"/>
      <c r="N66" s="166"/>
    </row>
    <row r="67" spans="1:14" ht="13.8" customHeight="1" x14ac:dyDescent="0.25">
      <c r="A67" s="218"/>
      <c r="B67" s="520" t="s">
        <v>217</v>
      </c>
      <c r="C67" s="203">
        <v>74217</v>
      </c>
      <c r="D67" s="203">
        <v>257</v>
      </c>
      <c r="E67" s="203">
        <v>18920</v>
      </c>
      <c r="F67" s="203">
        <v>85</v>
      </c>
      <c r="G67" s="158">
        <v>93479</v>
      </c>
      <c r="H67" s="197"/>
      <c r="I67" s="197"/>
      <c r="K67" s="253"/>
      <c r="L67" s="166"/>
      <c r="M67" s="166"/>
      <c r="N67" s="166"/>
    </row>
    <row r="68" spans="1:14" ht="13.8" customHeight="1" thickBot="1" x14ac:dyDescent="0.3">
      <c r="A68" s="330"/>
      <c r="B68" s="319" t="s">
        <v>218</v>
      </c>
      <c r="C68" s="331">
        <v>89948</v>
      </c>
      <c r="D68" s="331">
        <v>281</v>
      </c>
      <c r="E68" s="331">
        <v>19686</v>
      </c>
      <c r="F68" s="331">
        <v>96</v>
      </c>
      <c r="G68" s="332">
        <v>110011</v>
      </c>
      <c r="H68" s="197"/>
      <c r="I68" s="197"/>
      <c r="K68" s="253"/>
      <c r="L68" s="166"/>
      <c r="M68" s="166"/>
      <c r="N68" s="166"/>
    </row>
    <row r="69" spans="1:14" ht="13.8" thickTop="1" x14ac:dyDescent="0.25">
      <c r="A69" s="38"/>
      <c r="B69" s="25"/>
      <c r="C69" s="32"/>
      <c r="D69" s="204"/>
      <c r="E69" s="204"/>
      <c r="F69" s="239"/>
      <c r="G69" s="55"/>
    </row>
    <row r="70" spans="1:14" x14ac:dyDescent="0.25">
      <c r="A70" s="514" t="s">
        <v>208</v>
      </c>
      <c r="B70" s="514"/>
      <c r="C70" s="514"/>
      <c r="D70" s="514"/>
      <c r="E70" s="514"/>
      <c r="F70" s="514"/>
      <c r="G70" s="516"/>
    </row>
    <row r="71" spans="1:14" x14ac:dyDescent="0.25">
      <c r="A71" s="32"/>
      <c r="B71" s="32"/>
      <c r="C71" s="250"/>
      <c r="D71" s="250"/>
      <c r="E71" s="250"/>
      <c r="F71" s="250"/>
      <c r="G71" s="55"/>
    </row>
    <row r="72" spans="1:14" x14ac:dyDescent="0.25">
      <c r="A72" s="185" t="s">
        <v>24</v>
      </c>
      <c r="B72" s="32"/>
      <c r="C72" s="204"/>
      <c r="D72" s="250"/>
      <c r="E72" s="250"/>
      <c r="F72" s="250"/>
      <c r="G72" s="55"/>
    </row>
    <row r="73" spans="1:14" x14ac:dyDescent="0.25">
      <c r="A73" s="283" t="s">
        <v>123</v>
      </c>
      <c r="B73" s="284"/>
      <c r="C73" s="285"/>
      <c r="D73" s="285"/>
      <c r="E73" s="285"/>
      <c r="F73" s="285"/>
      <c r="G73" s="286"/>
    </row>
    <row r="74" spans="1:14" ht="55.8" customHeight="1" x14ac:dyDescent="0.25">
      <c r="A74" s="549" t="s">
        <v>138</v>
      </c>
      <c r="B74" s="549"/>
      <c r="C74" s="549"/>
      <c r="D74" s="549"/>
      <c r="E74" s="549"/>
      <c r="F74" s="549"/>
      <c r="G74" s="540"/>
    </row>
    <row r="75" spans="1:14" ht="31.2" customHeight="1" x14ac:dyDescent="0.25">
      <c r="A75" s="549" t="s">
        <v>124</v>
      </c>
      <c r="B75" s="549"/>
      <c r="C75" s="549"/>
      <c r="D75" s="549"/>
      <c r="E75" s="549"/>
      <c r="F75" s="549"/>
      <c r="G75" s="540"/>
    </row>
    <row r="76" spans="1:14" x14ac:dyDescent="0.25">
      <c r="A76" s="549" t="s">
        <v>125</v>
      </c>
      <c r="B76" s="549"/>
      <c r="C76" s="549"/>
      <c r="D76" s="549"/>
      <c r="E76" s="549"/>
      <c r="F76" s="549"/>
      <c r="G76" s="284"/>
    </row>
    <row r="77" spans="1:14" x14ac:dyDescent="0.25">
      <c r="A77" s="549" t="s">
        <v>126</v>
      </c>
      <c r="B77" s="549"/>
      <c r="C77" s="549"/>
      <c r="D77" s="549"/>
      <c r="E77" s="549"/>
      <c r="F77" s="549"/>
      <c r="G77" s="284"/>
    </row>
    <row r="78" spans="1:14" ht="25.5" customHeight="1" x14ac:dyDescent="0.25">
      <c r="A78" s="584" t="s">
        <v>127</v>
      </c>
      <c r="B78" s="584"/>
      <c r="C78" s="584"/>
      <c r="D78" s="584"/>
      <c r="E78" s="584"/>
      <c r="F78" s="584"/>
      <c r="G78" s="540"/>
    </row>
    <row r="79" spans="1:14" x14ac:dyDescent="0.25">
      <c r="A79" s="584" t="s">
        <v>128</v>
      </c>
      <c r="B79" s="584"/>
      <c r="C79" s="584"/>
      <c r="D79" s="584"/>
      <c r="E79" s="584"/>
      <c r="F79" s="584"/>
      <c r="G79" s="540"/>
      <c r="H79" s="216"/>
    </row>
    <row r="80" spans="1:14" x14ac:dyDescent="0.25">
      <c r="A80" s="524"/>
      <c r="B80" s="524"/>
      <c r="C80" s="524"/>
      <c r="D80" s="524"/>
      <c r="E80" s="524"/>
      <c r="F80" s="524"/>
      <c r="G80" s="521"/>
      <c r="H80" s="216"/>
    </row>
    <row r="81" spans="1:6" x14ac:dyDescent="0.25">
      <c r="C81" s="43"/>
      <c r="D81" s="43"/>
      <c r="E81" s="43"/>
      <c r="F81" s="43"/>
    </row>
    <row r="82" spans="1:6" x14ac:dyDescent="0.25">
      <c r="A82" s="268" t="s">
        <v>52</v>
      </c>
      <c r="C82" s="43"/>
      <c r="D82" s="43"/>
      <c r="E82" s="43"/>
      <c r="F82" s="43"/>
    </row>
    <row r="83" spans="1:6" x14ac:dyDescent="0.25">
      <c r="A83" s="269" t="s">
        <v>235</v>
      </c>
      <c r="C83" s="43"/>
      <c r="D83" s="43"/>
      <c r="E83" s="43"/>
      <c r="F83" s="43"/>
    </row>
  </sheetData>
  <mergeCells count="7">
    <mergeCell ref="A79:G79"/>
    <mergeCell ref="A78:G78"/>
    <mergeCell ref="A2:G2"/>
    <mergeCell ref="A74:G74"/>
    <mergeCell ref="A75:G75"/>
    <mergeCell ref="A76:F76"/>
    <mergeCell ref="A77:F77"/>
  </mergeCells>
  <conditionalFormatting sqref="A2:XFD81 A1:F1 H1:XFD1 A84:XFD1048576 B82:XFD83">
    <cfRule type="containsText" dxfId="21" priority="7" operator="containsText" text="TRUE">
      <formula>NOT(ISERROR(SEARCH("TRUE",A1)))</formula>
    </cfRule>
    <cfRule type="containsText" dxfId="20" priority="8" operator="containsText" text="FALSE">
      <formula>NOT(ISERROR(SEARCH("FALSE",A1)))</formula>
    </cfRule>
  </conditionalFormatting>
  <conditionalFormatting sqref="G1">
    <cfRule type="containsText" dxfId="19" priority="3" operator="containsText" text="TRUE">
      <formula>NOT(ISERROR(SEARCH("TRUE",G1)))</formula>
    </cfRule>
    <cfRule type="containsText" dxfId="18" priority="4" operator="containsText" text="FALSE">
      <formula>NOT(ISERROR(SEARCH("FALSE",G1)))</formula>
    </cfRule>
  </conditionalFormatting>
  <conditionalFormatting sqref="A82:A83">
    <cfRule type="containsText" dxfId="17" priority="1" operator="containsText" text="TRUE">
      <formula>NOT(ISERROR(SEARCH("TRUE",A82)))</formula>
    </cfRule>
    <cfRule type="containsText" dxfId="16" priority="2" operator="containsText" text="FALSE">
      <formula>NOT(ISERROR(SEARCH("FALSE",A82)))</formula>
    </cfRule>
  </conditionalFormatting>
  <hyperlinks>
    <hyperlink ref="G1"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zoomScale="80" zoomScaleNormal="80" workbookViewId="0">
      <selection activeCell="J51" sqref="J51"/>
    </sheetView>
  </sheetViews>
  <sheetFormatPr defaultColWidth="8.88671875" defaultRowHeight="13.2" x14ac:dyDescent="0.25"/>
  <cols>
    <col min="1" max="2" width="8.88671875" style="32"/>
    <col min="3" max="10" width="13.33203125" style="32" customWidth="1"/>
    <col min="11" max="11" width="19.33203125" style="32" customWidth="1"/>
    <col min="12" max="13" width="13.33203125" style="32" customWidth="1"/>
    <col min="14" max="16384" width="8.88671875" style="32"/>
  </cols>
  <sheetData>
    <row r="1" spans="1:27" x14ac:dyDescent="0.25">
      <c r="A1" s="227" t="s">
        <v>104</v>
      </c>
      <c r="B1" s="228"/>
      <c r="C1" s="228"/>
      <c r="D1" s="228"/>
      <c r="E1" s="228"/>
      <c r="F1" s="228"/>
      <c r="G1" s="228"/>
      <c r="H1" s="228"/>
      <c r="I1" s="228"/>
      <c r="J1" s="228"/>
      <c r="K1" s="228"/>
      <c r="L1" s="229"/>
      <c r="M1" s="83" t="s">
        <v>28</v>
      </c>
    </row>
    <row r="2" spans="1:27" x14ac:dyDescent="0.25">
      <c r="A2" s="589" t="s">
        <v>240</v>
      </c>
      <c r="B2" s="590"/>
      <c r="C2" s="590"/>
      <c r="D2" s="590"/>
      <c r="E2" s="590"/>
      <c r="F2" s="590"/>
      <c r="G2" s="590"/>
      <c r="H2" s="590"/>
      <c r="I2" s="590"/>
      <c r="J2" s="590"/>
      <c r="K2" s="228"/>
      <c r="L2" s="229"/>
      <c r="M2" s="229"/>
    </row>
    <row r="3" spans="1:27" x14ac:dyDescent="0.25">
      <c r="A3" s="228"/>
      <c r="B3" s="228"/>
      <c r="C3" s="228"/>
      <c r="D3" s="228"/>
      <c r="E3" s="228"/>
      <c r="F3" s="228"/>
      <c r="G3" s="228"/>
      <c r="H3" s="228"/>
      <c r="I3" s="228"/>
      <c r="J3" s="228"/>
      <c r="K3" s="230"/>
      <c r="L3" s="229"/>
      <c r="M3" s="229"/>
    </row>
    <row r="4" spans="1:27" ht="35.4" customHeight="1" x14ac:dyDescent="0.25">
      <c r="A4" s="591" t="s">
        <v>13</v>
      </c>
      <c r="B4" s="591" t="s">
        <v>14</v>
      </c>
      <c r="C4" s="593" t="s">
        <v>105</v>
      </c>
      <c r="D4" s="593"/>
      <c r="E4" s="593" t="s">
        <v>106</v>
      </c>
      <c r="F4" s="593"/>
      <c r="G4" s="594" t="s">
        <v>107</v>
      </c>
      <c r="H4" s="594"/>
      <c r="I4" s="593" t="s">
        <v>108</v>
      </c>
      <c r="J4" s="593"/>
      <c r="K4" s="595" t="s">
        <v>109</v>
      </c>
      <c r="L4" s="597" t="s">
        <v>110</v>
      </c>
      <c r="M4" s="597" t="s">
        <v>111</v>
      </c>
    </row>
    <row r="5" spans="1:27" ht="15.6" x14ac:dyDescent="0.25">
      <c r="A5" s="592"/>
      <c r="B5" s="592"/>
      <c r="C5" s="231" t="s">
        <v>112</v>
      </c>
      <c r="D5" s="231" t="s">
        <v>113</v>
      </c>
      <c r="E5" s="231" t="s">
        <v>112</v>
      </c>
      <c r="F5" s="231" t="s">
        <v>114</v>
      </c>
      <c r="G5" s="231" t="s">
        <v>112</v>
      </c>
      <c r="H5" s="231" t="s">
        <v>114</v>
      </c>
      <c r="I5" s="231" t="s">
        <v>112</v>
      </c>
      <c r="J5" s="231" t="s">
        <v>115</v>
      </c>
      <c r="K5" s="596"/>
      <c r="L5" s="598"/>
      <c r="M5" s="598"/>
    </row>
    <row r="6" spans="1:27" x14ac:dyDescent="0.25">
      <c r="A6" s="232">
        <v>2014</v>
      </c>
      <c r="B6" s="232"/>
      <c r="C6" s="233">
        <v>73641</v>
      </c>
      <c r="D6" s="233">
        <v>52674</v>
      </c>
      <c r="E6" s="233">
        <v>3865</v>
      </c>
      <c r="F6" s="233">
        <v>1087</v>
      </c>
      <c r="G6" s="233">
        <v>53407</v>
      </c>
      <c r="H6" s="233">
        <v>44653</v>
      </c>
      <c r="I6" s="233">
        <v>224</v>
      </c>
      <c r="J6" s="233">
        <v>232</v>
      </c>
      <c r="K6" s="233">
        <v>22108</v>
      </c>
      <c r="L6" s="234">
        <v>131137</v>
      </c>
      <c r="M6" s="235">
        <v>120754</v>
      </c>
      <c r="N6" s="229"/>
      <c r="P6" s="198"/>
      <c r="R6" s="250"/>
      <c r="S6" s="250"/>
      <c r="T6" s="250"/>
      <c r="U6" s="250"/>
      <c r="V6" s="250"/>
      <c r="W6" s="250"/>
      <c r="X6" s="250"/>
      <c r="Y6" s="250"/>
      <c r="Z6" s="250"/>
      <c r="AA6" s="250"/>
    </row>
    <row r="7" spans="1:27" x14ac:dyDescent="0.25">
      <c r="A7" s="232">
        <v>2015</v>
      </c>
      <c r="B7" s="232"/>
      <c r="C7" s="233">
        <v>92688</v>
      </c>
      <c r="D7" s="233">
        <v>50120</v>
      </c>
      <c r="E7" s="233">
        <v>3330</v>
      </c>
      <c r="F7" s="233">
        <v>1059</v>
      </c>
      <c r="G7" s="233">
        <v>49350</v>
      </c>
      <c r="H7" s="233">
        <v>46886</v>
      </c>
      <c r="I7" s="233">
        <v>189</v>
      </c>
      <c r="J7" s="233">
        <v>215</v>
      </c>
      <c r="K7" s="233">
        <v>18311</v>
      </c>
      <c r="L7" s="234">
        <v>145557</v>
      </c>
      <c r="M7" s="235">
        <v>116591</v>
      </c>
      <c r="N7" s="229"/>
      <c r="P7" s="198"/>
      <c r="R7" s="250"/>
      <c r="S7" s="250"/>
      <c r="T7" s="250"/>
      <c r="U7" s="250"/>
      <c r="V7" s="250"/>
      <c r="W7" s="250"/>
      <c r="X7" s="250"/>
      <c r="Y7" s="250"/>
      <c r="Z7" s="250"/>
      <c r="AA7" s="250"/>
    </row>
    <row r="8" spans="1:27" x14ac:dyDescent="0.25">
      <c r="A8" s="232">
        <v>2016</v>
      </c>
      <c r="B8" s="232"/>
      <c r="C8" s="233">
        <v>82318</v>
      </c>
      <c r="D8" s="233">
        <v>42896</v>
      </c>
      <c r="E8" s="233">
        <v>3081</v>
      </c>
      <c r="F8" s="233">
        <v>985</v>
      </c>
      <c r="G8" s="233">
        <v>36809</v>
      </c>
      <c r="H8" s="233">
        <v>31719</v>
      </c>
      <c r="I8" s="233">
        <v>272</v>
      </c>
      <c r="J8" s="233">
        <v>159</v>
      </c>
      <c r="K8" s="233">
        <v>16381</v>
      </c>
      <c r="L8" s="234">
        <v>122480</v>
      </c>
      <c r="M8" s="235">
        <v>92140</v>
      </c>
      <c r="N8" s="229"/>
      <c r="P8" s="198"/>
      <c r="R8" s="250"/>
      <c r="S8" s="250"/>
      <c r="T8" s="250"/>
      <c r="U8" s="250"/>
      <c r="V8" s="250"/>
      <c r="W8" s="250"/>
      <c r="X8" s="250"/>
      <c r="Y8" s="250"/>
      <c r="Z8" s="250"/>
      <c r="AA8" s="250"/>
    </row>
    <row r="9" spans="1:27" x14ac:dyDescent="0.25">
      <c r="A9" s="232">
        <v>2017</v>
      </c>
      <c r="B9" s="232"/>
      <c r="C9" s="233">
        <v>88839</v>
      </c>
      <c r="D9" s="233">
        <v>41475</v>
      </c>
      <c r="E9" s="233">
        <v>3403</v>
      </c>
      <c r="F9" s="233">
        <v>1080</v>
      </c>
      <c r="G9" s="233">
        <v>34487</v>
      </c>
      <c r="H9" s="233">
        <v>31846</v>
      </c>
      <c r="I9" s="233">
        <v>186</v>
      </c>
      <c r="J9" s="233">
        <v>179</v>
      </c>
      <c r="K9" s="233">
        <v>15283</v>
      </c>
      <c r="L9" s="333">
        <v>126915</v>
      </c>
      <c r="M9" s="333">
        <v>89863</v>
      </c>
      <c r="N9" s="233"/>
      <c r="P9" s="198"/>
      <c r="R9" s="250"/>
      <c r="S9" s="250"/>
      <c r="T9" s="250"/>
      <c r="U9" s="250"/>
      <c r="V9" s="250"/>
      <c r="W9" s="250"/>
      <c r="X9" s="250"/>
      <c r="Y9" s="250"/>
      <c r="Z9" s="250"/>
      <c r="AA9" s="250"/>
    </row>
    <row r="10" spans="1:27" x14ac:dyDescent="0.25">
      <c r="A10" s="232">
        <v>2018</v>
      </c>
      <c r="B10" s="232"/>
      <c r="C10" s="233">
        <v>82564</v>
      </c>
      <c r="D10" s="233">
        <v>38362</v>
      </c>
      <c r="E10" s="233">
        <v>3250</v>
      </c>
      <c r="F10" s="233">
        <v>1004</v>
      </c>
      <c r="G10" s="233">
        <v>28231</v>
      </c>
      <c r="H10" s="233">
        <v>26180</v>
      </c>
      <c r="I10" s="233">
        <v>136</v>
      </c>
      <c r="J10" s="233">
        <v>193</v>
      </c>
      <c r="K10" s="233">
        <v>12062</v>
      </c>
      <c r="L10" s="333">
        <v>114181</v>
      </c>
      <c r="M10" s="333">
        <v>77801</v>
      </c>
      <c r="N10" s="233"/>
      <c r="P10" s="198"/>
      <c r="R10" s="250"/>
      <c r="S10" s="250"/>
      <c r="T10" s="250"/>
      <c r="U10" s="250"/>
      <c r="V10" s="250"/>
      <c r="W10" s="250"/>
      <c r="X10" s="250"/>
      <c r="Y10" s="250"/>
      <c r="Z10" s="250"/>
      <c r="AA10" s="250"/>
    </row>
    <row r="11" spans="1:27" x14ac:dyDescent="0.25">
      <c r="A11" s="232"/>
      <c r="B11" s="232"/>
      <c r="C11" s="233"/>
      <c r="D11" s="233"/>
      <c r="E11" s="233"/>
      <c r="F11" s="233"/>
      <c r="G11" s="233"/>
      <c r="H11" s="233"/>
      <c r="I11" s="233"/>
      <c r="J11" s="233"/>
      <c r="K11" s="233"/>
      <c r="L11" s="233"/>
      <c r="M11" s="233"/>
      <c r="N11" s="233"/>
      <c r="P11" s="198"/>
      <c r="R11" s="250"/>
      <c r="S11" s="250"/>
      <c r="T11" s="250"/>
      <c r="U11" s="250"/>
      <c r="V11" s="250"/>
      <c r="W11" s="250"/>
      <c r="X11" s="250"/>
      <c r="Y11" s="250"/>
      <c r="Z11" s="250"/>
      <c r="AA11" s="250"/>
    </row>
    <row r="12" spans="1:27" x14ac:dyDescent="0.25">
      <c r="A12" s="232">
        <v>2014</v>
      </c>
      <c r="B12" s="232" t="s">
        <v>23</v>
      </c>
      <c r="C12" s="233">
        <v>14835</v>
      </c>
      <c r="D12" s="233">
        <v>14655</v>
      </c>
      <c r="E12" s="233">
        <v>1145</v>
      </c>
      <c r="F12" s="233">
        <v>269</v>
      </c>
      <c r="G12" s="233">
        <v>13692</v>
      </c>
      <c r="H12" s="233">
        <v>11768</v>
      </c>
      <c r="I12" s="233">
        <v>91</v>
      </c>
      <c r="J12" s="233">
        <v>61</v>
      </c>
      <c r="K12" s="233">
        <v>4551</v>
      </c>
      <c r="L12" s="234">
        <v>29763</v>
      </c>
      <c r="M12" s="235">
        <v>31304</v>
      </c>
      <c r="N12" s="198"/>
      <c r="P12" s="198"/>
      <c r="R12" s="250"/>
      <c r="S12" s="250"/>
      <c r="T12" s="250"/>
      <c r="U12" s="250"/>
      <c r="V12" s="250"/>
      <c r="W12" s="250"/>
      <c r="X12" s="250"/>
      <c r="Y12" s="250"/>
      <c r="Z12" s="250"/>
      <c r="AA12" s="250"/>
    </row>
    <row r="13" spans="1:27" x14ac:dyDescent="0.25">
      <c r="A13" s="232"/>
      <c r="B13" s="232" t="s">
        <v>21</v>
      </c>
      <c r="C13" s="233">
        <v>17122</v>
      </c>
      <c r="D13" s="233">
        <v>12595</v>
      </c>
      <c r="E13" s="233">
        <v>925</v>
      </c>
      <c r="F13" s="233">
        <v>288</v>
      </c>
      <c r="G13" s="233">
        <v>12407</v>
      </c>
      <c r="H13" s="233">
        <v>10819</v>
      </c>
      <c r="I13" s="233">
        <v>39</v>
      </c>
      <c r="J13" s="233">
        <v>44</v>
      </c>
      <c r="K13" s="233">
        <v>6790</v>
      </c>
      <c r="L13" s="234">
        <v>30493</v>
      </c>
      <c r="M13" s="235">
        <v>30536</v>
      </c>
      <c r="N13" s="198"/>
      <c r="P13" s="198"/>
      <c r="R13" s="250"/>
      <c r="S13" s="250"/>
      <c r="T13" s="250"/>
      <c r="U13" s="250"/>
      <c r="V13" s="250"/>
      <c r="W13" s="250"/>
      <c r="X13" s="250"/>
      <c r="Y13" s="250"/>
      <c r="Z13" s="250"/>
      <c r="AA13" s="250"/>
    </row>
    <row r="14" spans="1:27" x14ac:dyDescent="0.25">
      <c r="A14" s="232"/>
      <c r="B14" s="232" t="s">
        <v>1</v>
      </c>
      <c r="C14" s="233">
        <v>19845</v>
      </c>
      <c r="D14" s="233">
        <v>12273</v>
      </c>
      <c r="E14" s="233">
        <v>924</v>
      </c>
      <c r="F14" s="233">
        <v>277</v>
      </c>
      <c r="G14" s="233">
        <v>13525</v>
      </c>
      <c r="H14" s="233">
        <v>10838</v>
      </c>
      <c r="I14" s="233">
        <v>37</v>
      </c>
      <c r="J14" s="233">
        <v>62</v>
      </c>
      <c r="K14" s="233">
        <v>5422</v>
      </c>
      <c r="L14" s="234">
        <v>34331</v>
      </c>
      <c r="M14" s="235">
        <v>28872</v>
      </c>
      <c r="N14" s="198"/>
      <c r="P14" s="198"/>
      <c r="R14" s="250"/>
      <c r="S14" s="250"/>
      <c r="T14" s="250"/>
      <c r="U14" s="250"/>
      <c r="V14" s="250"/>
      <c r="W14" s="250"/>
      <c r="X14" s="250"/>
      <c r="Y14" s="250"/>
      <c r="Z14" s="250"/>
      <c r="AA14" s="250"/>
    </row>
    <row r="15" spans="1:27" x14ac:dyDescent="0.25">
      <c r="A15" s="232"/>
      <c r="B15" s="232" t="s">
        <v>20</v>
      </c>
      <c r="C15" s="233">
        <v>21839</v>
      </c>
      <c r="D15" s="233">
        <v>13151</v>
      </c>
      <c r="E15" s="233">
        <v>871</v>
      </c>
      <c r="F15" s="233">
        <v>253</v>
      </c>
      <c r="G15" s="233">
        <v>13783</v>
      </c>
      <c r="H15" s="233">
        <v>11228</v>
      </c>
      <c r="I15" s="233">
        <v>57</v>
      </c>
      <c r="J15" s="233">
        <v>65</v>
      </c>
      <c r="K15" s="233">
        <v>5345</v>
      </c>
      <c r="L15" s="234">
        <v>36550</v>
      </c>
      <c r="M15" s="235">
        <v>30042</v>
      </c>
      <c r="N15" s="198"/>
      <c r="P15" s="198"/>
      <c r="R15" s="250"/>
      <c r="S15" s="250"/>
      <c r="T15" s="250"/>
      <c r="U15" s="250"/>
      <c r="V15" s="250"/>
      <c r="W15" s="250"/>
      <c r="X15" s="250"/>
      <c r="Y15" s="250"/>
      <c r="Z15" s="250"/>
      <c r="AA15" s="250"/>
    </row>
    <row r="16" spans="1:27" ht="25.95" customHeight="1" x14ac:dyDescent="0.25">
      <c r="A16" s="232">
        <v>2015</v>
      </c>
      <c r="B16" s="232" t="s">
        <v>23</v>
      </c>
      <c r="C16" s="233">
        <v>25689</v>
      </c>
      <c r="D16" s="233">
        <v>13733</v>
      </c>
      <c r="E16" s="233">
        <v>873</v>
      </c>
      <c r="F16" s="233">
        <v>282</v>
      </c>
      <c r="G16" s="233">
        <v>16325</v>
      </c>
      <c r="H16" s="233">
        <v>11873</v>
      </c>
      <c r="I16" s="233">
        <v>37</v>
      </c>
      <c r="J16" s="233">
        <v>83</v>
      </c>
      <c r="K16" s="233">
        <v>5585</v>
      </c>
      <c r="L16" s="234">
        <v>42924</v>
      </c>
      <c r="M16" s="235">
        <v>31556</v>
      </c>
      <c r="N16" s="198"/>
      <c r="P16" s="198"/>
      <c r="R16" s="250"/>
      <c r="S16" s="250"/>
      <c r="T16" s="250"/>
      <c r="U16" s="250"/>
      <c r="V16" s="250"/>
      <c r="W16" s="250"/>
      <c r="X16" s="250"/>
      <c r="Y16" s="250"/>
      <c r="Z16" s="250"/>
      <c r="AA16" s="250"/>
    </row>
    <row r="17" spans="1:30" x14ac:dyDescent="0.25">
      <c r="A17" s="232"/>
      <c r="B17" s="232" t="s">
        <v>21</v>
      </c>
      <c r="C17" s="233">
        <v>23226</v>
      </c>
      <c r="D17" s="233">
        <v>12323</v>
      </c>
      <c r="E17" s="233">
        <v>859</v>
      </c>
      <c r="F17" s="233">
        <v>269</v>
      </c>
      <c r="G17" s="233">
        <v>12228</v>
      </c>
      <c r="H17" s="233">
        <v>14631</v>
      </c>
      <c r="I17" s="233">
        <v>65</v>
      </c>
      <c r="J17" s="233">
        <v>52</v>
      </c>
      <c r="K17" s="233">
        <v>5202</v>
      </c>
      <c r="L17" s="234">
        <v>36378</v>
      </c>
      <c r="M17" s="235">
        <v>32477</v>
      </c>
      <c r="N17" s="198"/>
      <c r="P17" s="198"/>
      <c r="R17" s="250"/>
      <c r="S17" s="250"/>
      <c r="T17" s="250"/>
      <c r="U17" s="250"/>
      <c r="V17" s="250"/>
      <c r="W17" s="250"/>
      <c r="X17" s="250"/>
      <c r="Y17" s="250"/>
      <c r="Z17" s="250"/>
      <c r="AA17" s="250"/>
    </row>
    <row r="18" spans="1:30" x14ac:dyDescent="0.25">
      <c r="A18" s="232"/>
      <c r="B18" s="232" t="s">
        <v>1</v>
      </c>
      <c r="C18" s="233">
        <v>21375</v>
      </c>
      <c r="D18" s="233">
        <v>12309</v>
      </c>
      <c r="E18" s="233">
        <v>828</v>
      </c>
      <c r="F18" s="233">
        <v>290</v>
      </c>
      <c r="G18" s="233">
        <v>11095</v>
      </c>
      <c r="H18" s="233">
        <v>10748</v>
      </c>
      <c r="I18" s="233">
        <v>36</v>
      </c>
      <c r="J18" s="233">
        <v>50</v>
      </c>
      <c r="K18" s="233">
        <v>4093</v>
      </c>
      <c r="L18" s="234">
        <v>33334</v>
      </c>
      <c r="M18" s="235">
        <v>27490</v>
      </c>
      <c r="N18" s="198"/>
      <c r="P18" s="198"/>
      <c r="R18" s="250"/>
      <c r="S18" s="250"/>
      <c r="T18" s="250"/>
      <c r="U18" s="250"/>
      <c r="V18" s="250"/>
      <c r="W18" s="250"/>
      <c r="X18" s="250"/>
      <c r="Y18" s="250"/>
      <c r="Z18" s="250"/>
      <c r="AA18" s="250"/>
    </row>
    <row r="19" spans="1:30" x14ac:dyDescent="0.25">
      <c r="A19" s="232"/>
      <c r="B19" s="232" t="s">
        <v>20</v>
      </c>
      <c r="C19" s="233">
        <v>22398</v>
      </c>
      <c r="D19" s="233">
        <v>11755</v>
      </c>
      <c r="E19" s="233">
        <v>770</v>
      </c>
      <c r="F19" s="233">
        <v>218</v>
      </c>
      <c r="G19" s="233">
        <v>9702</v>
      </c>
      <c r="H19" s="233">
        <v>9634</v>
      </c>
      <c r="I19" s="233">
        <v>51</v>
      </c>
      <c r="J19" s="233">
        <v>30</v>
      </c>
      <c r="K19" s="233">
        <v>3431</v>
      </c>
      <c r="L19" s="234">
        <v>32921</v>
      </c>
      <c r="M19" s="235">
        <v>25068</v>
      </c>
      <c r="N19" s="198"/>
      <c r="P19" s="198"/>
      <c r="R19" s="250"/>
      <c r="S19" s="250"/>
      <c r="T19" s="250"/>
      <c r="U19" s="250"/>
      <c r="V19" s="250"/>
      <c r="W19" s="250"/>
      <c r="X19" s="250"/>
      <c r="Y19" s="250"/>
      <c r="Z19" s="250"/>
      <c r="AA19" s="250"/>
    </row>
    <row r="20" spans="1:30" ht="25.95" customHeight="1" x14ac:dyDescent="0.25">
      <c r="A20" s="232">
        <v>2016</v>
      </c>
      <c r="B20" s="232" t="s">
        <v>23</v>
      </c>
      <c r="C20" s="233">
        <v>25616</v>
      </c>
      <c r="D20" s="233">
        <v>12137</v>
      </c>
      <c r="E20" s="233">
        <v>796</v>
      </c>
      <c r="F20" s="233">
        <v>238</v>
      </c>
      <c r="G20" s="233">
        <v>12345</v>
      </c>
      <c r="H20" s="233">
        <v>8445</v>
      </c>
      <c r="I20" s="233">
        <v>37</v>
      </c>
      <c r="J20" s="233">
        <v>52</v>
      </c>
      <c r="K20" s="233">
        <v>3948</v>
      </c>
      <c r="L20" s="234">
        <v>38794</v>
      </c>
      <c r="M20" s="235">
        <v>24820</v>
      </c>
      <c r="N20" s="198"/>
      <c r="P20" s="198"/>
      <c r="R20" s="250"/>
      <c r="S20" s="250"/>
      <c r="T20" s="250"/>
      <c r="U20" s="250"/>
      <c r="V20" s="250"/>
      <c r="W20" s="250"/>
      <c r="X20" s="250"/>
      <c r="Y20" s="250"/>
      <c r="Z20" s="250"/>
      <c r="AA20" s="250"/>
    </row>
    <row r="21" spans="1:30" x14ac:dyDescent="0.25">
      <c r="A21" s="232"/>
      <c r="B21" s="232" t="s">
        <v>21</v>
      </c>
      <c r="C21" s="233">
        <v>19940</v>
      </c>
      <c r="D21" s="233">
        <v>11105</v>
      </c>
      <c r="E21" s="233">
        <v>823</v>
      </c>
      <c r="F21" s="233">
        <v>281</v>
      </c>
      <c r="G21" s="233">
        <v>6700</v>
      </c>
      <c r="H21" s="233">
        <v>9317</v>
      </c>
      <c r="I21" s="233">
        <v>34</v>
      </c>
      <c r="J21" s="233">
        <v>36</v>
      </c>
      <c r="K21" s="233">
        <v>4572</v>
      </c>
      <c r="L21" s="234">
        <v>27497</v>
      </c>
      <c r="M21" s="235">
        <v>25311</v>
      </c>
      <c r="N21" s="198"/>
      <c r="P21" s="198"/>
      <c r="R21" s="250"/>
      <c r="S21" s="250"/>
      <c r="T21" s="250"/>
      <c r="U21" s="250"/>
      <c r="V21" s="250"/>
      <c r="W21" s="250"/>
      <c r="X21" s="250"/>
      <c r="Y21" s="250"/>
      <c r="Z21" s="250"/>
      <c r="AA21" s="250"/>
    </row>
    <row r="22" spans="1:30" x14ac:dyDescent="0.25">
      <c r="A22" s="232"/>
      <c r="B22" s="232" t="s">
        <v>1</v>
      </c>
      <c r="C22" s="233">
        <v>16687</v>
      </c>
      <c r="D22" s="233">
        <v>10091</v>
      </c>
      <c r="E22" s="233">
        <v>758</v>
      </c>
      <c r="F22" s="233">
        <v>257</v>
      </c>
      <c r="G22" s="233">
        <v>9193</v>
      </c>
      <c r="H22" s="233">
        <v>6299</v>
      </c>
      <c r="I22" s="233">
        <v>36</v>
      </c>
      <c r="J22" s="233">
        <v>32</v>
      </c>
      <c r="K22" s="233">
        <v>4072</v>
      </c>
      <c r="L22" s="234">
        <v>26674</v>
      </c>
      <c r="M22" s="235">
        <v>20751</v>
      </c>
      <c r="N22" s="198"/>
      <c r="P22" s="198"/>
      <c r="R22" s="250"/>
      <c r="S22" s="250"/>
      <c r="T22" s="250"/>
      <c r="U22" s="250"/>
      <c r="V22" s="250"/>
      <c r="W22" s="250"/>
      <c r="X22" s="250"/>
      <c r="Y22" s="250"/>
      <c r="Z22" s="250"/>
      <c r="AA22" s="250"/>
    </row>
    <row r="23" spans="1:30" x14ac:dyDescent="0.25">
      <c r="A23" s="232"/>
      <c r="B23" s="232" t="s">
        <v>20</v>
      </c>
      <c r="C23" s="233">
        <v>20075</v>
      </c>
      <c r="D23" s="233">
        <v>9563</v>
      </c>
      <c r="E23" s="233">
        <v>704</v>
      </c>
      <c r="F23" s="233">
        <v>209</v>
      </c>
      <c r="G23" s="233">
        <v>8571</v>
      </c>
      <c r="H23" s="233">
        <v>7658</v>
      </c>
      <c r="I23" s="233">
        <v>165</v>
      </c>
      <c r="J23" s="233">
        <v>39</v>
      </c>
      <c r="K23" s="233">
        <v>3789</v>
      </c>
      <c r="L23" s="234">
        <v>29515</v>
      </c>
      <c r="M23" s="235">
        <v>21258</v>
      </c>
      <c r="N23" s="198"/>
      <c r="P23" s="198"/>
      <c r="R23" s="250"/>
      <c r="S23" s="250"/>
      <c r="T23" s="250"/>
      <c r="U23" s="250"/>
      <c r="V23" s="250"/>
      <c r="W23" s="250"/>
      <c r="X23" s="250"/>
      <c r="Y23" s="250"/>
      <c r="Z23" s="250"/>
      <c r="AA23" s="250"/>
    </row>
    <row r="24" spans="1:30" ht="25.95" customHeight="1" x14ac:dyDescent="0.25">
      <c r="A24" s="232">
        <v>2017</v>
      </c>
      <c r="B24" s="232" t="s">
        <v>17</v>
      </c>
      <c r="C24" s="233">
        <v>21593</v>
      </c>
      <c r="D24" s="233">
        <v>10868</v>
      </c>
      <c r="E24" s="233">
        <v>822</v>
      </c>
      <c r="F24" s="233">
        <v>204</v>
      </c>
      <c r="G24" s="233">
        <v>9556</v>
      </c>
      <c r="H24" s="233">
        <v>6582</v>
      </c>
      <c r="I24" s="233">
        <v>42</v>
      </c>
      <c r="J24" s="233">
        <v>47</v>
      </c>
      <c r="K24" s="233">
        <v>3929</v>
      </c>
      <c r="L24" s="234">
        <v>32013</v>
      </c>
      <c r="M24" s="235">
        <v>21630</v>
      </c>
      <c r="N24" s="198"/>
      <c r="P24" s="198"/>
      <c r="R24" s="250"/>
      <c r="S24" s="250"/>
      <c r="T24" s="250"/>
      <c r="U24" s="250"/>
      <c r="V24" s="250"/>
      <c r="W24" s="250"/>
      <c r="X24" s="250"/>
      <c r="Y24" s="250"/>
      <c r="Z24" s="250"/>
      <c r="AA24" s="250"/>
    </row>
    <row r="25" spans="1:30" x14ac:dyDescent="0.25">
      <c r="A25" s="232"/>
      <c r="B25" s="232" t="s">
        <v>18</v>
      </c>
      <c r="C25" s="233">
        <v>23029</v>
      </c>
      <c r="D25" s="233">
        <v>10231</v>
      </c>
      <c r="E25" s="233">
        <v>826</v>
      </c>
      <c r="F25" s="233">
        <v>267</v>
      </c>
      <c r="G25" s="233">
        <v>9191</v>
      </c>
      <c r="H25" s="233">
        <v>8523</v>
      </c>
      <c r="I25" s="233">
        <v>59</v>
      </c>
      <c r="J25" s="233">
        <v>53</v>
      </c>
      <c r="K25" s="233">
        <v>3994</v>
      </c>
      <c r="L25" s="234">
        <v>33105</v>
      </c>
      <c r="M25" s="235">
        <v>23068</v>
      </c>
      <c r="N25" s="198"/>
      <c r="P25" s="198"/>
      <c r="R25" s="250"/>
      <c r="S25" s="250"/>
      <c r="T25" s="250"/>
      <c r="U25" s="250"/>
      <c r="V25" s="250"/>
      <c r="W25" s="250"/>
      <c r="X25" s="250"/>
      <c r="Y25" s="250"/>
      <c r="Z25" s="250"/>
      <c r="AA25" s="250"/>
    </row>
    <row r="26" spans="1:30" x14ac:dyDescent="0.25">
      <c r="A26" s="232"/>
      <c r="B26" s="232" t="s">
        <v>1</v>
      </c>
      <c r="C26" s="233">
        <v>23546</v>
      </c>
      <c r="D26" s="233">
        <v>9977</v>
      </c>
      <c r="E26" s="236">
        <v>891</v>
      </c>
      <c r="F26" s="236">
        <v>300</v>
      </c>
      <c r="G26" s="233">
        <v>9216</v>
      </c>
      <c r="H26" s="233">
        <v>8055</v>
      </c>
      <c r="I26" s="233">
        <v>52</v>
      </c>
      <c r="J26" s="233">
        <v>48</v>
      </c>
      <c r="K26" s="233">
        <v>4023</v>
      </c>
      <c r="L26" s="234">
        <v>33705</v>
      </c>
      <c r="M26" s="235">
        <v>22403</v>
      </c>
      <c r="N26" s="198"/>
      <c r="P26" s="198"/>
      <c r="R26" s="250"/>
      <c r="S26" s="250"/>
      <c r="T26" s="250"/>
      <c r="U26" s="250"/>
      <c r="V26" s="250"/>
      <c r="W26" s="250"/>
      <c r="X26" s="250"/>
      <c r="Y26" s="250"/>
      <c r="Z26" s="250"/>
      <c r="AA26" s="250"/>
    </row>
    <row r="27" spans="1:30" x14ac:dyDescent="0.25">
      <c r="A27" s="232"/>
      <c r="B27" s="232" t="s">
        <v>20</v>
      </c>
      <c r="C27" s="233">
        <v>20671</v>
      </c>
      <c r="D27" s="233">
        <v>10399</v>
      </c>
      <c r="E27" s="229">
        <v>864</v>
      </c>
      <c r="F27" s="229">
        <v>309</v>
      </c>
      <c r="G27" s="233">
        <v>6524</v>
      </c>
      <c r="H27" s="233">
        <v>8686</v>
      </c>
      <c r="I27" s="233">
        <v>33</v>
      </c>
      <c r="J27" s="233">
        <v>31</v>
      </c>
      <c r="K27" s="233">
        <v>3337</v>
      </c>
      <c r="L27" s="234">
        <v>28092</v>
      </c>
      <c r="M27" s="235">
        <v>22762</v>
      </c>
      <c r="N27" s="198"/>
      <c r="P27" s="198"/>
      <c r="R27" s="250"/>
      <c r="S27" s="250"/>
      <c r="T27" s="250"/>
      <c r="U27" s="250"/>
      <c r="V27" s="250"/>
      <c r="W27" s="250"/>
      <c r="X27" s="250"/>
      <c r="Y27" s="250"/>
      <c r="Z27" s="250"/>
      <c r="AA27" s="250"/>
    </row>
    <row r="28" spans="1:30" ht="19.8" customHeight="1" x14ac:dyDescent="0.25">
      <c r="A28" s="255">
        <v>2018</v>
      </c>
      <c r="B28" s="255" t="s">
        <v>23</v>
      </c>
      <c r="C28" s="233">
        <v>21015</v>
      </c>
      <c r="D28" s="233">
        <v>9969</v>
      </c>
      <c r="E28" s="233">
        <v>952</v>
      </c>
      <c r="F28" s="233">
        <v>252</v>
      </c>
      <c r="G28" s="233">
        <v>7521</v>
      </c>
      <c r="H28" s="233">
        <v>6900</v>
      </c>
      <c r="I28" s="233">
        <v>35</v>
      </c>
      <c r="J28" s="233">
        <v>40</v>
      </c>
      <c r="K28" s="233">
        <v>3740</v>
      </c>
      <c r="L28" s="302">
        <v>29523</v>
      </c>
      <c r="M28" s="303">
        <v>20901</v>
      </c>
      <c r="N28" s="198"/>
      <c r="P28" s="198"/>
      <c r="R28" s="250"/>
      <c r="S28" s="250"/>
      <c r="T28" s="250"/>
      <c r="U28" s="250"/>
      <c r="V28" s="250"/>
      <c r="W28" s="250"/>
      <c r="X28" s="250"/>
      <c r="Y28" s="250"/>
      <c r="Z28" s="250"/>
      <c r="AA28" s="250"/>
      <c r="AC28" s="198"/>
      <c r="AD28" s="198"/>
    </row>
    <row r="29" spans="1:30" x14ac:dyDescent="0.25">
      <c r="A29" s="255"/>
      <c r="B29" s="255" t="s">
        <v>18</v>
      </c>
      <c r="C29" s="304">
        <v>25777</v>
      </c>
      <c r="D29" s="304">
        <v>9924</v>
      </c>
      <c r="E29" s="254">
        <v>768</v>
      </c>
      <c r="F29" s="254">
        <v>277</v>
      </c>
      <c r="G29" s="304">
        <v>6684</v>
      </c>
      <c r="H29" s="304">
        <v>7302</v>
      </c>
      <c r="I29" s="304">
        <v>47</v>
      </c>
      <c r="J29" s="304">
        <v>48</v>
      </c>
      <c r="K29" s="304">
        <v>2847</v>
      </c>
      <c r="L29" s="302">
        <v>33276</v>
      </c>
      <c r="M29" s="303">
        <v>20398</v>
      </c>
      <c r="N29" s="198"/>
      <c r="P29" s="198"/>
      <c r="R29" s="250"/>
      <c r="S29" s="250"/>
      <c r="T29" s="250"/>
      <c r="U29" s="250"/>
      <c r="V29" s="250"/>
      <c r="W29" s="250"/>
      <c r="X29" s="250"/>
      <c r="Y29" s="250"/>
      <c r="Z29" s="250"/>
      <c r="AA29" s="250"/>
      <c r="AC29" s="198"/>
      <c r="AD29" s="198"/>
    </row>
    <row r="30" spans="1:30" x14ac:dyDescent="0.25">
      <c r="A30" s="255"/>
      <c r="B30" s="255" t="s">
        <v>19</v>
      </c>
      <c r="C30" s="304">
        <v>21787</v>
      </c>
      <c r="D30" s="304">
        <v>9333</v>
      </c>
      <c r="E30" s="254">
        <v>782</v>
      </c>
      <c r="F30" s="304">
        <v>225</v>
      </c>
      <c r="G30" s="304">
        <v>7276</v>
      </c>
      <c r="H30" s="304">
        <v>6486</v>
      </c>
      <c r="I30" s="304">
        <v>23</v>
      </c>
      <c r="J30" s="304">
        <v>70</v>
      </c>
      <c r="K30" s="304">
        <v>2857</v>
      </c>
      <c r="L30" s="302">
        <v>29868</v>
      </c>
      <c r="M30" s="303">
        <v>18971</v>
      </c>
      <c r="N30" s="198"/>
      <c r="P30" s="198"/>
      <c r="R30" s="250"/>
      <c r="S30" s="250"/>
      <c r="T30" s="250"/>
      <c r="U30" s="250"/>
      <c r="V30" s="250"/>
      <c r="W30" s="250"/>
      <c r="X30" s="250"/>
      <c r="Y30" s="250"/>
      <c r="Z30" s="250"/>
      <c r="AA30" s="250"/>
      <c r="AC30" s="198"/>
      <c r="AD30" s="198"/>
    </row>
    <row r="31" spans="1:30" x14ac:dyDescent="0.25">
      <c r="A31" s="255"/>
      <c r="B31" s="255" t="s">
        <v>22</v>
      </c>
      <c r="C31" s="304">
        <v>13985</v>
      </c>
      <c r="D31" s="304">
        <v>9136</v>
      </c>
      <c r="E31" s="254">
        <v>748</v>
      </c>
      <c r="F31" s="304">
        <v>250</v>
      </c>
      <c r="G31" s="304">
        <v>6750</v>
      </c>
      <c r="H31" s="304">
        <v>5492</v>
      </c>
      <c r="I31" s="304">
        <v>31</v>
      </c>
      <c r="J31" s="304">
        <v>35</v>
      </c>
      <c r="K31" s="304">
        <v>2618</v>
      </c>
      <c r="L31" s="302">
        <v>21514</v>
      </c>
      <c r="M31" s="303">
        <v>17531</v>
      </c>
      <c r="N31" s="198"/>
      <c r="P31" s="198"/>
      <c r="R31" s="250"/>
      <c r="S31" s="250"/>
      <c r="T31" s="250"/>
      <c r="U31" s="250"/>
      <c r="V31" s="250"/>
      <c r="W31" s="250"/>
      <c r="X31" s="250"/>
      <c r="Y31" s="250"/>
      <c r="Z31" s="250"/>
      <c r="AA31" s="250"/>
      <c r="AC31" s="198"/>
      <c r="AD31" s="198"/>
    </row>
    <row r="32" spans="1:30" ht="19.2" customHeight="1" x14ac:dyDescent="0.25">
      <c r="A32" s="255">
        <v>2019</v>
      </c>
      <c r="B32" s="255" t="s">
        <v>17</v>
      </c>
      <c r="C32" s="304">
        <v>14543</v>
      </c>
      <c r="D32" s="304">
        <v>8867</v>
      </c>
      <c r="E32" s="254">
        <v>757</v>
      </c>
      <c r="F32" s="304">
        <v>254</v>
      </c>
      <c r="G32" s="304">
        <v>7405</v>
      </c>
      <c r="H32" s="304">
        <v>6586</v>
      </c>
      <c r="I32" s="304">
        <v>27</v>
      </c>
      <c r="J32" s="304">
        <v>37</v>
      </c>
      <c r="K32" s="304">
        <v>2785</v>
      </c>
      <c r="L32" s="302">
        <v>22732</v>
      </c>
      <c r="M32" s="303">
        <v>18529</v>
      </c>
      <c r="N32" s="198"/>
      <c r="P32" s="198"/>
      <c r="R32" s="250"/>
      <c r="S32" s="250"/>
      <c r="T32" s="250"/>
      <c r="U32" s="250"/>
      <c r="V32" s="250"/>
      <c r="W32" s="250"/>
      <c r="X32" s="250"/>
      <c r="Y32" s="250"/>
      <c r="Z32" s="250"/>
      <c r="AA32" s="250"/>
      <c r="AC32" s="198"/>
      <c r="AD32" s="198"/>
    </row>
    <row r="33" spans="1:30" x14ac:dyDescent="0.25">
      <c r="A33" s="255"/>
      <c r="B33" s="255" t="s">
        <v>217</v>
      </c>
      <c r="C33" s="304">
        <v>13730</v>
      </c>
      <c r="D33" s="304">
        <v>7810</v>
      </c>
      <c r="E33" s="254">
        <v>735</v>
      </c>
      <c r="F33" s="304">
        <v>234</v>
      </c>
      <c r="G33" s="304">
        <v>6674</v>
      </c>
      <c r="H33" s="304">
        <v>6863</v>
      </c>
      <c r="I33" s="304">
        <v>35</v>
      </c>
      <c r="J33" s="304">
        <v>35</v>
      </c>
      <c r="K33" s="304">
        <v>2120</v>
      </c>
      <c r="L33" s="302">
        <v>21174</v>
      </c>
      <c r="M33" s="303">
        <v>17062</v>
      </c>
      <c r="N33" s="198"/>
      <c r="P33" s="198"/>
      <c r="R33" s="250"/>
      <c r="S33" s="250"/>
      <c r="T33" s="250"/>
      <c r="U33" s="250"/>
      <c r="V33" s="250"/>
      <c r="W33" s="250"/>
      <c r="X33" s="250"/>
      <c r="Y33" s="250"/>
      <c r="Z33" s="250"/>
      <c r="AA33" s="250"/>
      <c r="AC33" s="198"/>
      <c r="AD33" s="198"/>
    </row>
    <row r="34" spans="1:30" ht="13.8" thickBot="1" x14ac:dyDescent="0.3">
      <c r="A34" s="334"/>
      <c r="B34" s="334" t="s">
        <v>218</v>
      </c>
      <c r="C34" s="335">
        <v>16781</v>
      </c>
      <c r="D34" s="335">
        <v>7570</v>
      </c>
      <c r="E34" s="336">
        <v>843</v>
      </c>
      <c r="F34" s="335">
        <v>227</v>
      </c>
      <c r="G34" s="335">
        <v>7726</v>
      </c>
      <c r="H34" s="335">
        <v>6663</v>
      </c>
      <c r="I34" s="335">
        <v>28</v>
      </c>
      <c r="J34" s="335">
        <v>37</v>
      </c>
      <c r="K34" s="335">
        <v>2123</v>
      </c>
      <c r="L34" s="337">
        <v>25378</v>
      </c>
      <c r="M34" s="338">
        <v>16620</v>
      </c>
      <c r="N34" s="198"/>
      <c r="P34" s="198"/>
      <c r="R34" s="250"/>
      <c r="S34" s="250"/>
      <c r="T34" s="250"/>
      <c r="U34" s="250"/>
      <c r="V34" s="250"/>
      <c r="W34" s="250"/>
      <c r="X34" s="250"/>
      <c r="Y34" s="250"/>
      <c r="Z34" s="250"/>
      <c r="AA34" s="250"/>
      <c r="AC34" s="198"/>
      <c r="AD34" s="198"/>
    </row>
    <row r="35" spans="1:30" ht="13.8" thickTop="1" x14ac:dyDescent="0.25">
      <c r="A35" s="237"/>
      <c r="B35" s="233"/>
      <c r="C35" s="238"/>
      <c r="D35" s="238"/>
      <c r="E35" s="238"/>
      <c r="F35" s="239"/>
      <c r="G35" s="238"/>
      <c r="H35" s="238"/>
      <c r="I35" s="238"/>
      <c r="J35" s="238"/>
      <c r="K35" s="56"/>
      <c r="L35" s="229"/>
      <c r="M35" s="229"/>
    </row>
    <row r="36" spans="1:30" x14ac:dyDescent="0.25">
      <c r="A36" s="513" t="s">
        <v>208</v>
      </c>
      <c r="B36" s="513"/>
      <c r="C36" s="513"/>
      <c r="D36" s="513"/>
      <c r="E36" s="513"/>
      <c r="F36" s="513"/>
      <c r="G36" s="232"/>
      <c r="H36" s="232"/>
      <c r="I36" s="229"/>
      <c r="J36" s="229"/>
      <c r="K36" s="229"/>
      <c r="L36" s="229"/>
      <c r="M36" s="229"/>
    </row>
    <row r="37" spans="1:30" x14ac:dyDescent="0.25">
      <c r="A37" s="228"/>
      <c r="B37" s="233"/>
      <c r="C37" s="240"/>
      <c r="D37" s="233"/>
      <c r="E37" s="241"/>
      <c r="F37" s="236"/>
      <c r="G37" s="236"/>
      <c r="H37" s="236"/>
      <c r="I37" s="236"/>
      <c r="J37" s="236"/>
      <c r="K37" s="229"/>
      <c r="L37" s="229"/>
      <c r="M37" s="229"/>
    </row>
    <row r="38" spans="1:30" x14ac:dyDescent="0.25">
      <c r="A38" s="227" t="s">
        <v>24</v>
      </c>
      <c r="B38" s="233"/>
      <c r="C38" s="229"/>
      <c r="D38" s="233"/>
      <c r="E38" s="229"/>
      <c r="F38" s="236"/>
      <c r="G38" s="236"/>
      <c r="H38" s="236"/>
      <c r="I38" s="236"/>
      <c r="J38" s="236"/>
      <c r="K38" s="227"/>
      <c r="L38" s="229"/>
      <c r="M38" s="229"/>
    </row>
    <row r="39" spans="1:30" x14ac:dyDescent="0.25">
      <c r="A39" s="588" t="s">
        <v>129</v>
      </c>
      <c r="B39" s="588"/>
      <c r="C39" s="588"/>
      <c r="D39" s="588"/>
      <c r="E39" s="588"/>
      <c r="F39" s="588"/>
      <c r="G39" s="588"/>
      <c r="H39" s="588"/>
      <c r="I39" s="588"/>
      <c r="J39" s="588"/>
      <c r="K39" s="242"/>
      <c r="L39" s="243"/>
      <c r="M39" s="243"/>
    </row>
    <row r="40" spans="1:30" x14ac:dyDescent="0.25">
      <c r="A40" s="588" t="s">
        <v>130</v>
      </c>
      <c r="B40" s="588"/>
      <c r="C40" s="588"/>
      <c r="D40" s="588"/>
      <c r="E40" s="588"/>
      <c r="F40" s="588"/>
      <c r="G40" s="588"/>
      <c r="H40" s="588"/>
      <c r="I40" s="588"/>
      <c r="J40" s="588"/>
      <c r="K40" s="599"/>
      <c r="L40" s="599"/>
      <c r="M40" s="599"/>
    </row>
    <row r="41" spans="1:30" x14ac:dyDescent="0.25">
      <c r="A41" s="588" t="s">
        <v>131</v>
      </c>
      <c r="B41" s="588"/>
      <c r="C41" s="588"/>
      <c r="D41" s="588"/>
      <c r="E41" s="588"/>
      <c r="F41" s="588"/>
      <c r="G41" s="588"/>
      <c r="H41" s="588"/>
      <c r="I41" s="588"/>
      <c r="J41" s="588"/>
      <c r="K41" s="242"/>
      <c r="L41" s="243"/>
      <c r="M41" s="243"/>
    </row>
    <row r="42" spans="1:30" x14ac:dyDescent="0.25">
      <c r="A42" s="588" t="s">
        <v>132</v>
      </c>
      <c r="B42" s="588"/>
      <c r="C42" s="588"/>
      <c r="D42" s="588"/>
      <c r="E42" s="588"/>
      <c r="F42" s="588"/>
      <c r="G42" s="588"/>
      <c r="H42" s="588"/>
      <c r="I42" s="588"/>
      <c r="J42" s="588"/>
      <c r="K42" s="242"/>
      <c r="L42" s="243"/>
      <c r="M42" s="243"/>
    </row>
    <row r="43" spans="1:30" x14ac:dyDescent="0.25">
      <c r="A43" s="600" t="s">
        <v>133</v>
      </c>
      <c r="B43" s="600"/>
      <c r="C43" s="600"/>
      <c r="D43" s="600"/>
      <c r="E43" s="600"/>
      <c r="F43" s="600"/>
      <c r="G43" s="600"/>
      <c r="H43" s="600"/>
      <c r="I43" s="600"/>
      <c r="J43" s="600"/>
      <c r="K43" s="244"/>
      <c r="L43" s="243"/>
      <c r="M43" s="243"/>
    </row>
    <row r="44" spans="1:30" ht="27.75" customHeight="1" x14ac:dyDescent="0.25">
      <c r="A44" s="588" t="s">
        <v>234</v>
      </c>
      <c r="B44" s="588"/>
      <c r="C44" s="588"/>
      <c r="D44" s="588"/>
      <c r="E44" s="588"/>
      <c r="F44" s="588"/>
      <c r="G44" s="588"/>
      <c r="H44" s="588"/>
      <c r="I44" s="588"/>
      <c r="J44" s="588"/>
      <c r="K44" s="599"/>
      <c r="L44" s="599"/>
      <c r="M44" s="599"/>
    </row>
    <row r="45" spans="1:30" x14ac:dyDescent="0.25">
      <c r="A45" s="588" t="s">
        <v>134</v>
      </c>
      <c r="B45" s="588"/>
      <c r="C45" s="588"/>
      <c r="D45" s="588"/>
      <c r="E45" s="588"/>
      <c r="F45" s="588"/>
      <c r="G45" s="588"/>
      <c r="H45" s="588"/>
      <c r="I45" s="588"/>
      <c r="J45" s="588"/>
      <c r="K45" s="242"/>
      <c r="L45" s="243"/>
      <c r="M45" s="243"/>
    </row>
    <row r="46" spans="1:30" x14ac:dyDescent="0.25">
      <c r="A46" s="588" t="s">
        <v>135</v>
      </c>
      <c r="B46" s="588"/>
      <c r="C46" s="588"/>
      <c r="D46" s="588"/>
      <c r="E46" s="588"/>
      <c r="F46" s="588"/>
      <c r="G46" s="588"/>
      <c r="H46" s="588"/>
      <c r="I46" s="588"/>
      <c r="J46" s="588"/>
      <c r="K46" s="242"/>
      <c r="L46" s="243"/>
      <c r="M46" s="243"/>
    </row>
    <row r="47" spans="1:30" x14ac:dyDescent="0.25">
      <c r="A47" s="32" t="s">
        <v>233</v>
      </c>
    </row>
    <row r="50" spans="1:1" x14ac:dyDescent="0.25">
      <c r="A50" s="268" t="s">
        <v>52</v>
      </c>
    </row>
    <row r="51" spans="1:1" x14ac:dyDescent="0.25">
      <c r="A51" s="269" t="s">
        <v>235</v>
      </c>
    </row>
  </sheetData>
  <mergeCells count="18">
    <mergeCell ref="A42:J42"/>
    <mergeCell ref="A43:J43"/>
    <mergeCell ref="A44:M44"/>
    <mergeCell ref="A45:J45"/>
    <mergeCell ref="A46:J46"/>
    <mergeCell ref="K4:K5"/>
    <mergeCell ref="L4:L5"/>
    <mergeCell ref="M4:M5"/>
    <mergeCell ref="A39:J39"/>
    <mergeCell ref="A40:M40"/>
    <mergeCell ref="A41:J41"/>
    <mergeCell ref="A2:J2"/>
    <mergeCell ref="A4:A5"/>
    <mergeCell ref="B4:B5"/>
    <mergeCell ref="C4:D4"/>
    <mergeCell ref="E4:F4"/>
    <mergeCell ref="G4:H4"/>
    <mergeCell ref="I4:J4"/>
  </mergeCells>
  <conditionalFormatting sqref="A27:B28 L27:XFD28 A2:XFD26 A29:XFD35 A1:L1 N1:XFD1 A37:XFD49 G36:XFD36 A52:XFD1048576 B50:XFD51">
    <cfRule type="containsText" dxfId="15" priority="13" operator="containsText" text="TRUE">
      <formula>NOT(ISERROR(SEARCH("TRUE",A1)))</formula>
    </cfRule>
    <cfRule type="containsText" dxfId="14" priority="14" operator="containsText" text="FALSE">
      <formula>NOT(ISERROR(SEARCH("FALSE",A1)))</formula>
    </cfRule>
  </conditionalFormatting>
  <conditionalFormatting sqref="C27:K27">
    <cfRule type="containsText" dxfId="13" priority="9" operator="containsText" text="TRUE">
      <formula>NOT(ISERROR(SEARCH("TRUE",C27)))</formula>
    </cfRule>
    <cfRule type="containsText" dxfId="12" priority="10" operator="containsText" text="FALSE">
      <formula>NOT(ISERROR(SEARCH("FALSE",C27)))</formula>
    </cfRule>
  </conditionalFormatting>
  <conditionalFormatting sqref="C28:K28">
    <cfRule type="containsText" dxfId="11" priority="7" operator="containsText" text="TRUE">
      <formula>NOT(ISERROR(SEARCH("TRUE",C28)))</formula>
    </cfRule>
    <cfRule type="containsText" dxfId="10" priority="8" operator="containsText" text="FALSE">
      <formula>NOT(ISERROR(SEARCH("FALSE",C28)))</formula>
    </cfRule>
  </conditionalFormatting>
  <conditionalFormatting sqref="M1">
    <cfRule type="containsText" dxfId="9" priority="5" operator="containsText" text="TRUE">
      <formula>NOT(ISERROR(SEARCH("TRUE",M1)))</formula>
    </cfRule>
    <cfRule type="containsText" dxfId="8" priority="6" operator="containsText" text="FALSE">
      <formula>NOT(ISERROR(SEARCH("FALSE",M1)))</formula>
    </cfRule>
  </conditionalFormatting>
  <conditionalFormatting sqref="A36:F36">
    <cfRule type="containsText" dxfId="7" priority="3" operator="containsText" text="TRUE">
      <formula>NOT(ISERROR(SEARCH("TRUE",A36)))</formula>
    </cfRule>
    <cfRule type="containsText" dxfId="6" priority="4" operator="containsText" text="FALSE">
      <formula>NOT(ISERROR(SEARCH("FALSE",A36)))</formula>
    </cfRule>
  </conditionalFormatting>
  <conditionalFormatting sqref="A50:A51">
    <cfRule type="containsText" dxfId="5" priority="1" operator="containsText" text="TRUE">
      <formula>NOT(ISERROR(SEARCH("TRUE",A50)))</formula>
    </cfRule>
    <cfRule type="containsText" dxfId="4" priority="2" operator="containsText" text="FALSE">
      <formula>NOT(ISERROR(SEARCH("FALSE",A50)))</formula>
    </cfRule>
  </conditionalFormatting>
  <hyperlinks>
    <hyperlink ref="M1"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Index</vt:lpstr>
      <vt:lpstr>1.1</vt:lpstr>
      <vt:lpstr>1.2</vt:lpstr>
      <vt:lpstr>1.3</vt:lpstr>
      <vt:lpstr>1.4</vt:lpstr>
      <vt:lpstr>1.5</vt:lpstr>
      <vt:lpstr>1.6</vt:lpstr>
      <vt:lpstr>1.7</vt:lpstr>
      <vt:lpstr>1.8</vt:lpstr>
      <vt:lpstr>2.1</vt:lpstr>
      <vt:lpstr>2.2</vt:lpstr>
      <vt:lpstr>2.3</vt:lpstr>
      <vt:lpstr>2.4</vt:lpstr>
      <vt:lpstr>Sheet1</vt:lpstr>
      <vt:lpstr>'1.1'!Print_Area</vt:lpstr>
      <vt:lpstr>'1.2'!Print_Area</vt:lpstr>
      <vt:lpstr>'1.3'!Print_Area</vt:lpstr>
      <vt:lpstr>'1.4'!Print_Area</vt:lpstr>
      <vt:lpstr>'1.5'!Print_Area</vt:lpstr>
      <vt:lpstr>'1.6'!Print_Area</vt:lpstr>
      <vt:lpstr>'2.1'!Print_Area</vt:lpstr>
      <vt:lpstr>'2.2'!Print_Area</vt:lpstr>
      <vt:lpstr>'2.3'!Print_Area</vt:lpstr>
      <vt:lpstr>'2.4'!Print_Area</vt:lpstr>
      <vt:lpstr>Index!Print_Area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Gibson, Emma</cp:lastModifiedBy>
  <cp:lastPrinted>2017-01-23T16:14:02Z</cp:lastPrinted>
  <dcterms:created xsi:type="dcterms:W3CDTF">2012-03-16T11:35:48Z</dcterms:created>
  <dcterms:modified xsi:type="dcterms:W3CDTF">2019-12-03T12:46:37Z</dcterms:modified>
</cp:coreProperties>
</file>