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S:\_AFP\STATs\Contracts\Publications\HMPPS Offender Equalities Annual Report\Offender Equalities Annual Report\2018-19\Working\Accredited programmes in Custody\"/>
    </mc:Choice>
  </mc:AlternateContent>
  <bookViews>
    <workbookView xWindow="0" yWindow="0" windowWidth="28800" windowHeight="12210"/>
  </bookViews>
  <sheets>
    <sheet name="Contents" sheetId="8" r:id="rId1"/>
    <sheet name="5.1" sheetId="1" r:id="rId2"/>
    <sheet name="5.2" sheetId="2" r:id="rId3"/>
    <sheet name="5.3" sheetId="3" r:id="rId4"/>
    <sheet name="5.4" sheetId="4" r:id="rId5"/>
    <sheet name="5.5" sheetId="5" r:id="rId6"/>
    <sheet name="5.6" sheetId="6" r:id="rId7"/>
    <sheet name="5.7" sheetId="7" r:id="rId8"/>
    <sheet name="5.8" sheetId="9" r:id="rId9"/>
    <sheet name="5.9" sheetId="10" r:id="rId10"/>
    <sheet name="5.10" sheetId="11" r:id="rId11"/>
    <sheet name="5.11" sheetId="12" r:id="rId12"/>
    <sheet name="5.12" sheetId="13" r:id="rId13"/>
    <sheet name="5.13" sheetId="14" r:id="rId14"/>
    <sheet name="5.14" sheetId="15"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AdjFactors">OFFSET([1]Configuration!$AX$2,0,0,COUNTA([1]Configuration!$AX$2:$AX$14),1)</definedName>
    <definedName name="AFIdeaths">'[2]2 Summary (Deaths)'!$L$15</definedName>
    <definedName name="AllActData" localSheetId="1">OFFSET(#REF!,0,0,COUNTA(#REF!),COUNTA(#REF!))</definedName>
    <definedName name="AllActData" localSheetId="11">OFFSET(#REF!,0,0,COUNTA(#REF!),COUNTA(#REF!))</definedName>
    <definedName name="AllActData" localSheetId="12">OFFSET(#REF!,0,0,COUNTA(#REF!),COUNTA(#REF!))</definedName>
    <definedName name="AllActData" localSheetId="13">OFFSET(#REF!,0,0,COUNTA(#REF!),COUNTA(#REF!))</definedName>
    <definedName name="AllActData" localSheetId="14">OFFSET(#REF!,0,0,COUNTA(#REF!),COUNTA(#REF!))</definedName>
    <definedName name="AllActData" localSheetId="4">OFFSET(#REF!,0,0,COUNTA(#REF!),COUNTA(#REF!))</definedName>
    <definedName name="AllActData" localSheetId="5">OFFSET(#REF!,0,0,COUNTA(#REF!),COUNTA(#REF!))</definedName>
    <definedName name="AllActData" localSheetId="6">OFFSET(#REF!,0,0,COUNTA(#REF!),COUNTA(#REF!))</definedName>
    <definedName name="AllActData" localSheetId="7">OFFSET(#REF!,0,0,COUNTA(#REF!),COUNTA(#REF!))</definedName>
    <definedName name="AllActData" localSheetId="8">OFFSET(#REF!,0,0,COUNTA(#REF!),COUNTA(#REF!))</definedName>
    <definedName name="AllActData">OFFSET(#REF!,0,0,COUNTA(#REF!),COUNTA(#REF!))</definedName>
    <definedName name="AllMeasures">OFFSET([1]Configuration!$BY$2,0,0,COUNTA([1]Configuration!$BY$2:$BY$40),1)</definedName>
    <definedName name="avgSHincidents">'[2]3 Summary (Self-harm)'!$L$14</definedName>
    <definedName name="BandReportTable">OFFSET([1]Report!$B$10,0,0,COUNTA([1]Report!$B$10:$B$71)+3,9)</definedName>
    <definedName name="BlakenhurstAbscond" localSheetId="11">#REF!</definedName>
    <definedName name="BlakenhurstAbscond" localSheetId="12">#REF!</definedName>
    <definedName name="BlakenhurstAbscond" localSheetId="13">#REF!</definedName>
    <definedName name="BlakenhurstAbscond" localSheetId="14">#REF!</definedName>
    <definedName name="BlakenhurstAbscond" localSheetId="4">#REF!</definedName>
    <definedName name="BlakenhurstAbscond" localSheetId="5">#REF!</definedName>
    <definedName name="BlakenhurstAbscond" localSheetId="6">#REF!</definedName>
    <definedName name="BlakenhurstAbscond" localSheetId="7">#REF!</definedName>
    <definedName name="BlakenhurstAbscond" localSheetId="8">#REF!</definedName>
    <definedName name="BlakenhurstAbscond" localSheetId="0">#REF!</definedName>
    <definedName name="BlakenhurstAbscond">#REF!</definedName>
    <definedName name="BlakenhurstEscapeEscort" localSheetId="11">#REF!</definedName>
    <definedName name="BlakenhurstEscapeEscort" localSheetId="12">#REF!</definedName>
    <definedName name="BlakenhurstEscapeEscort" localSheetId="13">#REF!</definedName>
    <definedName name="BlakenhurstEscapeEscort" localSheetId="14">#REF!</definedName>
    <definedName name="BlakenhurstEscapeEscort" localSheetId="4">#REF!</definedName>
    <definedName name="BlakenhurstEscapeEscort" localSheetId="5">#REF!</definedName>
    <definedName name="BlakenhurstEscapeEscort" localSheetId="6">#REF!</definedName>
    <definedName name="BlakenhurstEscapeEscort" localSheetId="7">#REF!</definedName>
    <definedName name="BlakenhurstEscapeEscort" localSheetId="8">#REF!</definedName>
    <definedName name="BlakenhurstEscapeEscort" localSheetId="0">#REF!</definedName>
    <definedName name="BlakenhurstEscapeEscort">#REF!</definedName>
    <definedName name="BlakenhurstEscapePrison" localSheetId="11">#REF!</definedName>
    <definedName name="BlakenhurstEscapePrison" localSheetId="12">#REF!</definedName>
    <definedName name="BlakenhurstEscapePrison" localSheetId="13">#REF!</definedName>
    <definedName name="BlakenhurstEscapePrison" localSheetId="14">#REF!</definedName>
    <definedName name="BlakenhurstEscapePrison" localSheetId="4">#REF!</definedName>
    <definedName name="BlakenhurstEscapePrison" localSheetId="5">#REF!</definedName>
    <definedName name="BlakenhurstEscapePrison" localSheetId="6">#REF!</definedName>
    <definedName name="BlakenhurstEscapePrison" localSheetId="7">#REF!</definedName>
    <definedName name="BlakenhurstEscapePrison" localSheetId="8">#REF!</definedName>
    <definedName name="BlakenhurstEscapePrison" localSheetId="0">#REF!</definedName>
    <definedName name="BlakenhurstEscapePrison">#REF!</definedName>
    <definedName name="BuckleyAbscond" localSheetId="11">#REF!</definedName>
    <definedName name="BuckleyAbscond" localSheetId="12">#REF!</definedName>
    <definedName name="BuckleyAbscond" localSheetId="13">#REF!</definedName>
    <definedName name="BuckleyAbscond" localSheetId="14">#REF!</definedName>
    <definedName name="BuckleyAbscond" localSheetId="4">#REF!</definedName>
    <definedName name="BuckleyAbscond" localSheetId="5">#REF!</definedName>
    <definedName name="BuckleyAbscond" localSheetId="6">#REF!</definedName>
    <definedName name="BuckleyAbscond" localSheetId="7">#REF!</definedName>
    <definedName name="BuckleyAbscond" localSheetId="8">#REF!</definedName>
    <definedName name="BuckleyAbscond" localSheetId="0">#REF!</definedName>
    <definedName name="BuckleyAbscond">#REF!</definedName>
    <definedName name="BuckleyEscapeEscort" localSheetId="11">#REF!</definedName>
    <definedName name="BuckleyEscapeEscort" localSheetId="12">#REF!</definedName>
    <definedName name="BuckleyEscapeEscort" localSheetId="13">#REF!</definedName>
    <definedName name="BuckleyEscapeEscort" localSheetId="14">#REF!</definedName>
    <definedName name="BuckleyEscapeEscort" localSheetId="4">#REF!</definedName>
    <definedName name="BuckleyEscapeEscort" localSheetId="5">#REF!</definedName>
    <definedName name="BuckleyEscapeEscort" localSheetId="6">#REF!</definedName>
    <definedName name="BuckleyEscapeEscort" localSheetId="7">#REF!</definedName>
    <definedName name="BuckleyEscapeEscort" localSheetId="8">#REF!</definedName>
    <definedName name="BuckleyEscapeEscort" localSheetId="0">#REF!</definedName>
    <definedName name="BuckleyEscapeEscort">#REF!</definedName>
    <definedName name="BuckleyEscapePrison" localSheetId="11">#REF!</definedName>
    <definedName name="BuckleyEscapePrison" localSheetId="12">#REF!</definedName>
    <definedName name="BuckleyEscapePrison" localSheetId="13">#REF!</definedName>
    <definedName name="BuckleyEscapePrison" localSheetId="14">#REF!</definedName>
    <definedName name="BuckleyEscapePrison" localSheetId="4">#REF!</definedName>
    <definedName name="BuckleyEscapePrison" localSheetId="5">#REF!</definedName>
    <definedName name="BuckleyEscapePrison" localSheetId="6">#REF!</definedName>
    <definedName name="BuckleyEscapePrison" localSheetId="7">#REF!</definedName>
    <definedName name="BuckleyEscapePrison" localSheetId="8">#REF!</definedName>
    <definedName name="BuckleyEscapePrison" localSheetId="0">#REF!</definedName>
    <definedName name="BuckleyEscapePrison">#REF!</definedName>
    <definedName name="Category">'[4]Raw Data'!$B:$B</definedName>
    <definedName name="Cluster_Names">OFFSET(ClusterRow,0,2,COUNTIF([1]Configuration!$AG$3:$AG$202,2),1)</definedName>
    <definedName name="ClusterRow">[1]Configuration!$Q$137</definedName>
    <definedName name="CompleteOps">[5]Options!$A$2:$A$4</definedName>
    <definedName name="Counter">[4]Codes!$C$2</definedName>
    <definedName name="currentAssaultRate">'[2]4 Summary (Assaults)'!$L$10</definedName>
    <definedName name="currentAssaults">'[2]4 Summary (Assaults)'!$L$9</definedName>
    <definedName name="currentAvgFemaleSHincidents">'[2]3 Summary (Self-harm)'!$L$38</definedName>
    <definedName name="currentAvgMaleSHincidents">'[2]3 Summary (Self-harm)'!$L$26</definedName>
    <definedName name="currentDeathPeriod">'[2]2 Summary (Deaths)'!$L$5</definedName>
    <definedName name="currentDeaths">'[2]2 Summary (Deaths)'!$L$8</definedName>
    <definedName name="currentFemaleAssaults">'[2]4 Summary (Assaults)'!$L$43</definedName>
    <definedName name="currentFemaleHospital">'[2]3 Summary (Self-harm)'!$L$40</definedName>
    <definedName name="currentFemaleSH">'[2]3 Summary (Self-harm)'!$L$33</definedName>
    <definedName name="currentFemaleSHrate">'[2]3 Summary (Self-harm)'!$L$34</definedName>
    <definedName name="currentHomicide">'[2]2 Summary (Deaths)'!$L$11</definedName>
    <definedName name="currentHospital">'[2]3 Summary (Self-harm)'!$L$16</definedName>
    <definedName name="currentHospitalPct">'[2]3 Summary (Self-harm)'!$L$17</definedName>
    <definedName name="currentMaleAssaults">'[2]4 Summary (Assaults)'!$L$26</definedName>
    <definedName name="currentMaleHospital">'[2]3 Summary (Self-harm)'!$L$28</definedName>
    <definedName name="currentMaleSH">'[2]3 Summary (Self-harm)'!$L$21</definedName>
    <definedName name="currentMaleSHrate">'[2]3 Summary (Self-harm)'!$L$22</definedName>
    <definedName name="currentNatural">'[2]2 Summary (Deaths)'!$L$10</definedName>
    <definedName name="currentPrisonerAssaults">'[2]4 Summary (Assaults)'!$L$14</definedName>
    <definedName name="currentPrisonerRate">'[2]4 Summary (Assaults)'!$L$15</definedName>
    <definedName name="currentQuarterAssaults">'[2]7 Quarterly Assaults'!$C$65</definedName>
    <definedName name="currentQuarterDeaths">'[2]5 Quarterly deaths'!$C$78</definedName>
    <definedName name="currentQuarterPrisoner">'[2]7 Quarterly Assaults'!$K$65</definedName>
    <definedName name="currentQuarterSerious">'[2]7 Quarterly Assaults'!$G$65</definedName>
    <definedName name="currentQuarterSeriousPrisoner">'[2]7 Quarterly Assaults'!$O$65</definedName>
    <definedName name="currentQuarterSeriousStaff">'[2]7 Quarterly Assaults'!$W$65</definedName>
    <definedName name="currentQuarterSH">'[2]6 Quarterly self-harm'!$C$61</definedName>
    <definedName name="currentQuarterStaff">'[2]7 Quarterly Assaults'!$S$65</definedName>
    <definedName name="currentSerious">'[2]4 Summary (Assaults)'!$L$11</definedName>
    <definedName name="currentSeriousPrisoner">'[2]4 Summary (Assaults)'!$L$16</definedName>
    <definedName name="currentSeriousStaff">'[2]4 Summary (Assaults)'!$L$21</definedName>
    <definedName name="currentSH">'[2]3 Summary (Self-harm)'!$L$9</definedName>
    <definedName name="currentSHindividuals">'[2]3 Summary (Self-harm)'!$L$12</definedName>
    <definedName name="currentSHperiod">'[2]3 Summary (Self-harm)'!$L$5</definedName>
    <definedName name="currentSHrate">'[2]3 Summary (Self-harm)'!$L$13</definedName>
    <definedName name="currentSID">'[2]2 Summary (Deaths)'!$L$9</definedName>
    <definedName name="currentStaffAssaults">'[2]4 Summary (Assaults)'!$L$19</definedName>
    <definedName name="currentStaffRate">'[2]4 Summary (Assaults)'!$L$20</definedName>
    <definedName name="Data_Measure_Names" localSheetId="1">OFFSET(#REF!,0,0,1,COUNTA(#REF!)-1)</definedName>
    <definedName name="Data_Measure_Names" localSheetId="11">OFFSET(#REF!,0,0,1,COUNTA(#REF!)-1)</definedName>
    <definedName name="Data_Measure_Names" localSheetId="12">OFFSET(#REF!,0,0,1,COUNTA(#REF!)-1)</definedName>
    <definedName name="Data_Measure_Names" localSheetId="13">OFFSET(#REF!,0,0,1,COUNTA(#REF!)-1)</definedName>
    <definedName name="Data_Measure_Names" localSheetId="14">OFFSET(#REF!,0,0,1,COUNTA(#REF!)-1)</definedName>
    <definedName name="Data_Measure_Names" localSheetId="4">OFFSET(#REF!,0,0,1,COUNTA(#REF!)-1)</definedName>
    <definedName name="Data_Measure_Names" localSheetId="5">OFFSET(#REF!,0,0,1,COUNTA(#REF!)-1)</definedName>
    <definedName name="Data_Measure_Names" localSheetId="6">OFFSET(#REF!,0,0,1,COUNTA(#REF!)-1)</definedName>
    <definedName name="Data_Measure_Names" localSheetId="7">OFFSET(#REF!,0,0,1,COUNTA(#REF!)-1)</definedName>
    <definedName name="Data_Measure_Names" localSheetId="8">OFFSET(#REF!,0,0,1,COUNTA(#REF!)-1)</definedName>
    <definedName name="Data_Measure_Names">OFFSET(#REF!,0,0,1,COUNTA(#REF!)-1)</definedName>
    <definedName name="Data_Prison_Names" localSheetId="1">OFFSET(#REF!,0,0,COUNTA(#REF!)-1,1)</definedName>
    <definedName name="Data_Prison_Names" localSheetId="11">OFFSET(#REF!,0,0,COUNTA(#REF!)-1,1)</definedName>
    <definedName name="Data_Prison_Names" localSheetId="12">OFFSET(#REF!,0,0,COUNTA(#REF!)-1,1)</definedName>
    <definedName name="Data_Prison_Names" localSheetId="13">OFFSET(#REF!,0,0,COUNTA(#REF!)-1,1)</definedName>
    <definedName name="Data_Prison_Names" localSheetId="14">OFFSET(#REF!,0,0,COUNTA(#REF!)-1,1)</definedName>
    <definedName name="Data_Prison_Names" localSheetId="4">OFFSET(#REF!,0,0,COUNTA(#REF!)-1,1)</definedName>
    <definedName name="Data_Prison_Names" localSheetId="5">OFFSET(#REF!,0,0,COUNTA(#REF!)-1,1)</definedName>
    <definedName name="Data_Prison_Names" localSheetId="6">OFFSET(#REF!,0,0,COUNTA(#REF!)-1,1)</definedName>
    <definedName name="Data_Prison_Names" localSheetId="7">OFFSET(#REF!,0,0,COUNTA(#REF!)-1,1)</definedName>
    <definedName name="Data_Prison_Names" localSheetId="8">OFFSET(#REF!,0,0,COUNTA(#REF!)-1,1)</definedName>
    <definedName name="Data_Prison_Names">OFFSET(#REF!,0,0,COUNTA(#REF!)-1,1)</definedName>
    <definedName name="DatesForQuery">OFFSET('[1]Setup and Control'!$P$7,0,0,COUNTA('[1]Setup and Control'!$P$7:$P$39),1)</definedName>
    <definedName name="DatesForQueryLookup">OFFSET('[1]Setup and Control'!$P$7,0,0,COUNTA('[1]Setup and Control'!$P$7:$P$39),2)</definedName>
    <definedName name="deathRate">'[2]2 Summary (Deaths)'!$L$17</definedName>
    <definedName name="DetRepDomains">[1]Report!$G$12,[1]Report!$G$26,[1]Report!$G$41,[1]Report!$G$59</definedName>
    <definedName name="EstabsRow">[1]Configuration!$Q$3</definedName>
    <definedName name="ExemptMod">OFFSET([1]Configuration!$BT$2,0,0,COUNTA([1]Configuration!$BT$2:$BT$43),1)</definedName>
    <definedName name="femaleCurrentSID">'[2]2 Summary (Deaths)'!$L$39</definedName>
    <definedName name="femalePreviousSID">'[2]2 Summary (Deaths)'!$K$39</definedName>
    <definedName name="femaleSIDrate">'[2]2 Summary (Deaths)'!$L$48</definedName>
    <definedName name="GroupData">OFFSET([1]GroupReport!$E$10,0,0,COUNTA([1]GroupReport!$E$10:$E$74),COUNTA([1]GroupReport!$E$10:$AA$10))</definedName>
    <definedName name="GroupID">OFFSET([1]GroupReport!$B$15,0,0,COUNT([1]GroupReport!$B$15:$B$80),1)</definedName>
    <definedName name="Historic_measure_names">OFFSET('[1]Historical Data'!$C$1,0,0,1,COUNTA('[1]Historical Data'!$1:$1)-1)</definedName>
    <definedName name="HistoricBandData_Data">OFFSET('[1]Historical Data'!$A$2,0,0,COUNTA('[1]Historical Data'!$B:$B)-1,COUNTA('[1]Historical Data'!$1:$1))</definedName>
    <definedName name="HistoricHeaders">OFFSET('[1]Historical Data'!$A$1,0,0,1,COUNTA('[1]Historical Data'!$A$1:$CG$1))</definedName>
    <definedName name="HistoricID">OFFSET([1]HistoricalReport!$C$22,0,0,COUNT([1]HistoricalReport!$C$23:$C$138)+4,1)</definedName>
    <definedName name="HistReportBands">[1]HistoricalReport!$K$13:$K$15,[1]HistoricalReport!$N$13:$N$15,[1]HistoricalReport!$Q$13:$Q$15,[1]HistoricalReport!$T$13:$T$15,[1]HistoricalReport!$K$24:$K$85,[1]HistoricalReport!$N$24:$N$85,[1]HistoricalReport!$Q$24:$Q$85,[1]HistoricalReport!$T$24:$T$85</definedName>
    <definedName name="INT09_L2" localSheetId="1">#REF!</definedName>
    <definedName name="INT09_L2" localSheetId="11">#REF!</definedName>
    <definedName name="INT09_L2" localSheetId="12">#REF!</definedName>
    <definedName name="INT09_L2" localSheetId="13">#REF!</definedName>
    <definedName name="INT09_L2" localSheetId="14">#REF!</definedName>
    <definedName name="INT09_L2" localSheetId="4">#REF!</definedName>
    <definedName name="INT09_L2" localSheetId="5">#REF!</definedName>
    <definedName name="INT09_L2" localSheetId="6">#REF!</definedName>
    <definedName name="INT09_L2" localSheetId="7">#REF!</definedName>
    <definedName name="INT09_L2" localSheetId="8">#REF!</definedName>
    <definedName name="INT09_L2">#REF!</definedName>
    <definedName name="INT09_L3" localSheetId="1">#REF!</definedName>
    <definedName name="INT09_L3" localSheetId="11">#REF!</definedName>
    <definedName name="INT09_L3" localSheetId="12">#REF!</definedName>
    <definedName name="INT09_L3" localSheetId="13">#REF!</definedName>
    <definedName name="INT09_L3" localSheetId="14">#REF!</definedName>
    <definedName name="INT09_L3" localSheetId="4">#REF!</definedName>
    <definedName name="INT09_L3" localSheetId="5">#REF!</definedName>
    <definedName name="INT09_L3" localSheetId="6">#REF!</definedName>
    <definedName name="INT09_L3" localSheetId="7">#REF!</definedName>
    <definedName name="INT09_L3" localSheetId="8">#REF!</definedName>
    <definedName name="INT09_L3">#REF!</definedName>
    <definedName name="INT09_L4" localSheetId="1">#REF!</definedName>
    <definedName name="INT09_L4" localSheetId="11">#REF!</definedName>
    <definedName name="INT09_L4" localSheetId="12">#REF!</definedName>
    <definedName name="INT09_L4" localSheetId="13">#REF!</definedName>
    <definedName name="INT09_L4" localSheetId="14">#REF!</definedName>
    <definedName name="INT09_L4" localSheetId="4">#REF!</definedName>
    <definedName name="INT09_L4" localSheetId="5">#REF!</definedName>
    <definedName name="INT09_L4" localSheetId="6">#REF!</definedName>
    <definedName name="INT09_L4" localSheetId="7">#REF!</definedName>
    <definedName name="INT09_L4" localSheetId="8">#REF!</definedName>
    <definedName name="INT09_L4">#REF!</definedName>
    <definedName name="Manual_Inputs">OFFSET([1]Configuration!$AT$3,0,0,COUNTA([1]Configuration!$AT:$AT)-2,3)</definedName>
    <definedName name="MeasureDescHeaders">OFFSET([1]Configuration!$BY$1,0,0,1,COUNTA([1]Configuration!$BY$1:$CS$1))</definedName>
    <definedName name="MeasureDescriptions">OFFSET([1]Configuration!$BY$1,0,0,COUNTA([1]Configuration!$BY$1:$BY$43),COUNTA([1]Configuration!$BY$1:$CS$1))</definedName>
    <definedName name="MeasureInformation">OFFSET([1]Configuration!$A$3,0,0,COUNTA([1]Configuration!$A:$A)-2,COUNTA([1]Configuration!$A$2:$M$2))</definedName>
    <definedName name="MeasureNames">OFFSET([1]Configuration!$BY$2,0,0,COUNTA([1]Configuration!$BY$2:$BY$55),1)</definedName>
    <definedName name="Miss">[6]Configuration!$J$13</definedName>
    <definedName name="naturalRate">'[2]2 Summary (Deaths)'!$L$19</definedName>
    <definedName name="Near_Miss">[6]Configuration!$J$12</definedName>
    <definedName name="otherDeaths">'[2]2 Summary (Deaths)'!$L$12</definedName>
    <definedName name="previousAssaults">'[2]4 Summary (Assaults)'!$K$9</definedName>
    <definedName name="previousAvgFemaleSHincidents">'[2]3 Summary (Self-harm)'!$K$38</definedName>
    <definedName name="previousAvgMaleSHincidents">'[2]3 Summary (Self-harm)'!$K$26</definedName>
    <definedName name="previousDeaths">'[2]2 Summary (Deaths)'!$K$8</definedName>
    <definedName name="previousFemaleAssaults">'[2]4 Summary (Assaults)'!$K$43</definedName>
    <definedName name="previousFemaleHospital">'[2]3 Summary (Self-harm)'!$K$40</definedName>
    <definedName name="previousFemaleSH">'[2]3 Summary (Self-harm)'!$K$33</definedName>
    <definedName name="previousHomicide">'[2]2 Summary (Deaths)'!$K$11</definedName>
    <definedName name="previousHospital">'[2]3 Summary (Self-harm)'!$K$16</definedName>
    <definedName name="previousHospitalPct">'[2]3 Summary (Self-harm)'!$K$17</definedName>
    <definedName name="previousMaleAssaults">'[2]4 Summary (Assaults)'!$K$26</definedName>
    <definedName name="previousMaleHospital">'[2]3 Summary (Self-harm)'!$K$28</definedName>
    <definedName name="previousMaleSH">'[2]3 Summary (Self-harm)'!$K$21</definedName>
    <definedName name="previousNatural">'[2]2 Summary (Deaths)'!$K$10</definedName>
    <definedName name="previousPrisonerAssaults">'[2]4 Summary (Assaults)'!$K$14</definedName>
    <definedName name="previousQuarterAssaults">'[2]7 Quarterly Assaults'!$C$64</definedName>
    <definedName name="previousQuarterDeaths">'[2]5 Quarterly deaths'!$C$77</definedName>
    <definedName name="previousQuarterPrisoner">'[2]7 Quarterly Assaults'!$K$64</definedName>
    <definedName name="previousQuarterSerious">'[2]7 Quarterly Assaults'!$G$64</definedName>
    <definedName name="previousQuarterSeriousPrisoner">'[2]7 Quarterly Assaults'!$O$64</definedName>
    <definedName name="previousQuarterSeriousStaff">'[2]7 Quarterly Assaults'!$W$64</definedName>
    <definedName name="previousQuarterSH">'[2]6 Quarterly self-harm'!$C$60</definedName>
    <definedName name="previousQuarterStaff">'[2]7 Quarterly Assaults'!$S$64</definedName>
    <definedName name="previousSerious">'[2]4 Summary (Assaults)'!$K$11</definedName>
    <definedName name="previousSeriousPrisoner">'[2]4 Summary (Assaults)'!$K$16</definedName>
    <definedName name="previousSeriousStaff">'[2]4 Summary (Assaults)'!$K$21</definedName>
    <definedName name="previousSH">'[2]3 Summary (Self-harm)'!$K$9</definedName>
    <definedName name="previousSHindividuals">'[2]3 Summary (Self-harm)'!$K$12</definedName>
    <definedName name="previousSID">'[2]2 Summary (Deaths)'!$K$9</definedName>
    <definedName name="previousStaffAssaults">'[2]4 Summary (Assaults)'!$K$19</definedName>
    <definedName name="_xlnm.Print_Area" localSheetId="1">'5.1'!$A$1:$A$71</definedName>
    <definedName name="_xlnm.Print_Area" localSheetId="10">'5.10'!$A$1:$C$38</definedName>
    <definedName name="_xlnm.Print_Area" localSheetId="11">'5.11'!$A$1:$C$86</definedName>
    <definedName name="_xlnm.Print_Area" localSheetId="12">'5.12'!$A$1:$C$62</definedName>
    <definedName name="_xlnm.Print_Area" localSheetId="13">'5.13'!$A$1:$C$110</definedName>
    <definedName name="_xlnm.Print_Area" localSheetId="14">'5.14'!$A$1:$C$68</definedName>
    <definedName name="_xlnm.Print_Area" localSheetId="2">'5.2'!$A$1:$C$15</definedName>
    <definedName name="_xlnm.Print_Area" localSheetId="3">'5.3'!$A$1:$C$38</definedName>
    <definedName name="_xlnm.Print_Area" localSheetId="4">'5.4'!$A$1:$C$74</definedName>
    <definedName name="_xlnm.Print_Area" localSheetId="5">'5.5'!$A$1:$C$62</definedName>
    <definedName name="_xlnm.Print_Area" localSheetId="6">'5.6'!$A$1:$C$110</definedName>
    <definedName name="_xlnm.Print_Area" localSheetId="7">'5.7'!$A$1:$C$68</definedName>
    <definedName name="_xlnm.Print_Area" localSheetId="8">'5.8'!$A$1:$A$74</definedName>
    <definedName name="_xlnm.Print_Area" localSheetId="9">'5.9'!$A$1:$C$15</definedName>
    <definedName name="PrintArea_GroupReport">OFFSET([1]GroupReport!$A$1,0,0,10+COUNTA([1]GroupReport!$C$11:$C$67),7+COUNTA([1]GroupReport!$E$10:$U$10))</definedName>
    <definedName name="Pris">OFFSET('[1]Measure Boundaries'!$V$2,0,0,COUNTA('[1]Measure Boundaries'!$V:$V)-1,1)</definedName>
    <definedName name="Prison_Names">OFFSET(EstabsRow,0,2,COUNTIF([1]Configuration!$AG$3:$AG$199,1),1)</definedName>
    <definedName name="Prison_NamesRegion">OFFSET([1]Configuration!$S$3,0,0,COUNTIF([1]Configuration!$AG$3:$AG$199,1),3)</definedName>
    <definedName name="PrisonGroup">OFFSET([1]GroupReport!$E$10,0,0,1,COUNTA([1]GroupReport!$E$10:$Z$10))</definedName>
    <definedName name="PrisonInformation">OFFSET([1]Configuration!$R$3,0,0,COUNTA([1]Configuration!$R:$R)-2,17)</definedName>
    <definedName name="quarterHospital">'[2]6 Quarterly self-harm'!$G$61</definedName>
    <definedName name="RegionList">OFFSET([1]Configuration!$BN$2,0,0,COUNTA([1]Configuration!$BN$2:$BN$26),1)</definedName>
    <definedName name="ReportIDs">OFFSET([1]Report!$B$11,0,0,COUNTA([1]Report!$B$11:$B$85),1)</definedName>
    <definedName name="Sheet_pw">OFFSET('[1]Setup and Control'!$J$5,0,0,1,1)</definedName>
    <definedName name="SHrate">'[2]3 Summary (Self-harm)'!$L$10</definedName>
    <definedName name="SIDrate">'[2]2 Summary (Deaths)'!$L$18</definedName>
    <definedName name="SplitSiteInput">OFFSET([1]Configuration!$AK$3,0,0,COUNTA([1]Configuration!$AK$1:$AK$79)-2,COUNTA([1]Configuration!$AK$2:$AR$2))</definedName>
    <definedName name="SplitSiteLookup">OFFSET([1]Configuration!$BI$2,0,0,COUNTA([1]Configuration!$BI$2:$BI$44),3)</definedName>
    <definedName name="StartHeader">'[4]Raw Data'!$B$1</definedName>
    <definedName name="Summary_Data">OFFSET([1]Summary!$A$4,0,0,COUNTA([1]Summary!$A:$A)-2,100)</definedName>
    <definedName name="Summary_Names">OFFSET([1]Summary!$B$4,0,0,1,COUNTA([1]Summary!$4:$4)-1)</definedName>
    <definedName name="SummaryBands">[1]SummaryReport!$H$11,[1]SummaryReport!$H$13:$H$24,[1]SummaryReport!$N$11,[1]SummaryReport!$N$13:$N$25,[1]SummaryReport!$T$11,[1]SummaryReport!$T$13:$T$28,[1]SummaryReport!$Z$11,[1]SummaryReport!$Z$13:$Z$19,[1]SummaryReport!$Z$22</definedName>
    <definedName name="SummaryBands2">OFFSET([1]SummaryReport!$H$13,0,0,[1]SummaryReport!$E$11,1),OFFSET([1]SummaryReport!$N$13,0,0,[1]SummaryReport!$K$11,1),OFFSET([1]SummaryReport!$T$13,0,0,[1]SummaryReport!$Q$11,1),OFFSET([1]SummaryReport!$Z$13,0,0,[1]SummaryReport!$W$11,1),[1]SummaryReport!$Z$22</definedName>
    <definedName name="SummaryDomains">[1]SummaryReport!$H$11,[1]SummaryReport!$N$11,[1]SummaryReport!$T$11,[1]SummaryReport!$Z$11</definedName>
    <definedName name="Table_1.1" localSheetId="0">#REF!</definedName>
    <definedName name="Table_1.1">#REF!</definedName>
    <definedName name="TargetHeader">[7]Targets!$A$1</definedName>
    <definedName name="test" localSheetId="1">#REF!</definedName>
    <definedName name="test" localSheetId="11">#REF!</definedName>
    <definedName name="test" localSheetId="12">#REF!</definedName>
    <definedName name="test" localSheetId="13">#REF!</definedName>
    <definedName name="test" localSheetId="14">#REF!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#REF!</definedName>
    <definedName name="VC_Names">OFFSET(VCRow,0,2,COUNTIF([1]Configuration!$AG$3:$AG$203,3),1)</definedName>
    <definedName name="VCRow">[1]Configuration!$Q$143</definedName>
    <definedName name="WI_Domains">[1]Report_WhatIf!$G$16,[1]Report_WhatIf!$G$17,[1]Report_WhatIf!$G$31,[1]Report_WhatIf!$G$46,[1]Report_WhatIf!$G$64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0" l="1"/>
  <c r="C59" i="7"/>
  <c r="C49" i="7"/>
  <c r="C39" i="7"/>
  <c r="C29" i="7"/>
  <c r="C19" i="7"/>
  <c r="C9" i="7"/>
  <c r="C94" i="6"/>
  <c r="C77" i="6"/>
  <c r="C60" i="6"/>
  <c r="C43" i="6"/>
  <c r="C26" i="6"/>
  <c r="C9" i="6"/>
  <c r="C54" i="5"/>
  <c r="C45" i="5"/>
  <c r="C36" i="5"/>
  <c r="C27" i="5"/>
  <c r="C18" i="5"/>
  <c r="C9" i="5"/>
  <c r="C64" i="4"/>
  <c r="C53" i="4"/>
  <c r="C42" i="4"/>
  <c r="C31" i="4"/>
  <c r="C20" i="4"/>
  <c r="C9" i="4"/>
  <c r="C34" i="3"/>
  <c r="C29" i="3"/>
  <c r="C24" i="3"/>
  <c r="C19" i="3"/>
  <c r="C14" i="3"/>
  <c r="C12" i="3"/>
  <c r="C11" i="3"/>
  <c r="C10" i="3"/>
  <c r="B9" i="2"/>
  <c r="C9" i="3" l="1"/>
</calcChain>
</file>

<file path=xl/sharedStrings.xml><?xml version="1.0" encoding="utf-8"?>
<sst xmlns="http://schemas.openxmlformats.org/spreadsheetml/2006/main" count="976" uniqueCount="129">
  <si>
    <r>
      <t>Table 5.1:  Starts for Accredited Programmes in custody by Protected Characteristic</t>
    </r>
    <r>
      <rPr>
        <b/>
        <vertAlign val="superscript"/>
        <sz val="11"/>
        <rFont val="Arial"/>
        <family val="2"/>
      </rPr>
      <t>(1)</t>
    </r>
    <r>
      <rPr>
        <b/>
        <sz val="11"/>
        <rFont val="Arial"/>
        <family val="2"/>
      </rPr>
      <t>, 12 months ending March 2019</t>
    </r>
  </si>
  <si>
    <t>back to contents</t>
  </si>
  <si>
    <t>Numbers and Percentages</t>
  </si>
  <si>
    <t>12 months ending March</t>
  </si>
  <si>
    <t>Number</t>
  </si>
  <si>
    <t>Percentage</t>
  </si>
  <si>
    <t>All Programme Starts</t>
  </si>
  <si>
    <t>Sex</t>
  </si>
  <si>
    <t>Males</t>
  </si>
  <si>
    <t>Females</t>
  </si>
  <si>
    <t>Not known</t>
  </si>
  <si>
    <t>.</t>
  </si>
  <si>
    <t>Age</t>
  </si>
  <si>
    <t>18 - 20</t>
  </si>
  <si>
    <t>21 - 24</t>
  </si>
  <si>
    <t>25 - 29</t>
  </si>
  <si>
    <t>30 - 39</t>
  </si>
  <si>
    <t>40 - 49</t>
  </si>
  <si>
    <t>50 - 59</t>
  </si>
  <si>
    <t>60 and over</t>
  </si>
  <si>
    <t xml:space="preserve">     60-69</t>
  </si>
  <si>
    <t xml:space="preserve">     70 and over</t>
  </si>
  <si>
    <t>Ethnicity</t>
  </si>
  <si>
    <t>White</t>
  </si>
  <si>
    <t>Mixed Ethnic Groups</t>
  </si>
  <si>
    <t>Asian or Asian British (inc. Chinese)</t>
  </si>
  <si>
    <t>Black or Black British</t>
  </si>
  <si>
    <t>Other</t>
  </si>
  <si>
    <t xml:space="preserve">     Total BAME</t>
  </si>
  <si>
    <t>Not Known/Not stated</t>
  </si>
  <si>
    <t>Religion or belief</t>
  </si>
  <si>
    <t>All Christian</t>
  </si>
  <si>
    <t>Anglican</t>
  </si>
  <si>
    <t>Free Church</t>
  </si>
  <si>
    <t>Roman Catholic</t>
  </si>
  <si>
    <t xml:space="preserve">Other Christian </t>
  </si>
  <si>
    <t>Christan n.e.c.</t>
  </si>
  <si>
    <t>Muslim</t>
  </si>
  <si>
    <t>Hindu</t>
  </si>
  <si>
    <t>Sikh</t>
  </si>
  <si>
    <t>Buddhist</t>
  </si>
  <si>
    <t>Jewish</t>
  </si>
  <si>
    <t>Other religious group</t>
  </si>
  <si>
    <t>Non recognised</t>
  </si>
  <si>
    <t>No religion</t>
  </si>
  <si>
    <t>Not recorded</t>
  </si>
  <si>
    <t>Marriage and Civil Partnership</t>
  </si>
  <si>
    <t>Married or Civil Partnership</t>
  </si>
  <si>
    <t>Cohabiting (living with partner)</t>
  </si>
  <si>
    <t>Divorced/Dissolved</t>
  </si>
  <si>
    <t>Separated/Not living with Legal Partner</t>
  </si>
  <si>
    <t>Single or Not Married/in Civil Partnership</t>
  </si>
  <si>
    <t>Widowed</t>
  </si>
  <si>
    <t>Not disclosed/Prefer not to say</t>
  </si>
  <si>
    <t>Source:  HMPPS Performance Hub and Prison reporting systems</t>
  </si>
  <si>
    <t>(1)  Offenders' protected characteristics are collected on point of entry (reception) into prison, but these can change at any point throughout their prison sentence.</t>
  </si>
  <si>
    <t>Domestic Violence</t>
  </si>
  <si>
    <t>General Offending</t>
  </si>
  <si>
    <t>Sexual Offending</t>
  </si>
  <si>
    <t>Substance Misuse</t>
  </si>
  <si>
    <t>Violence</t>
  </si>
  <si>
    <t>Total</t>
  </si>
  <si>
    <t>Male</t>
  </si>
  <si>
    <t>Female</t>
  </si>
  <si>
    <t>Not known/Not stated</t>
  </si>
  <si>
    <t>Christian n.e.c.</t>
  </si>
  <si>
    <t xml:space="preserve">     60 - 69</t>
  </si>
  <si>
    <t>Table 5.2:  Proportion of Prison Accredited Programme Starts by programme category, 12 months ending March 2019</t>
  </si>
  <si>
    <t>Table 5.3:  Starts for Accredited Programmes in custody by Gender, 12 months ending March 2019</t>
  </si>
  <si>
    <t>Table 5.4:  Starts for Accredited Programmes in custody by Age, 12 months ending March 2019</t>
  </si>
  <si>
    <t>70 and over</t>
  </si>
  <si>
    <t>60 - 69</t>
  </si>
  <si>
    <t>HMPPS Offender Equalities Annual Report 2018/19</t>
  </si>
  <si>
    <t>Contents</t>
  </si>
  <si>
    <t>Table 
number</t>
  </si>
  <si>
    <t>Table title</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</si>
  <si>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</si>
  <si>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</si>
  <si>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</si>
  <si>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</si>
  <si>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</si>
  <si>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</si>
  <si>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</si>
  <si>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</si>
  <si>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</si>
  <si>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</si>
  <si>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</si>
  <si>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</si>
  <si>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</si>
  <si>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Publication details</t>
  </si>
  <si>
    <t>These tables are published as part of the HMPPS Offender Equalities Annual Report 2018/19 publication by the Ministry of Justice. This is available online at:</t>
  </si>
  <si>
    <t>https://www.gov.uk/government/collections/prisons-and-probation-statistics</t>
  </si>
  <si>
    <t xml:space="preserve">This release was published on 28 November 2019 at 9:30am, and covers the 12 months ending March 2019. </t>
  </si>
  <si>
    <t>The next release will be published in November 2020, and will cover the 12 months ending March 2020.</t>
  </si>
  <si>
    <t>Starts for Accredited Programmes in custody by Protected Characteristic, 12 months ending March 2019</t>
  </si>
  <si>
    <t>Proportion of Prison Accredited Programme Starts by programme category, 12 months ending March 2019</t>
  </si>
  <si>
    <t>Starts for Accredited Programmes in custody by Gender, 12 months ending March 2019</t>
  </si>
  <si>
    <t>Starts for Accredited Programmes in custody by Age, 12 months ending March 2019</t>
  </si>
  <si>
    <t>Starts for Accredited Programmes in custody by Ethnicity, 12 months ending March 2019</t>
  </si>
  <si>
    <t>Starts for Accredited Programmes in custody by Religion or Belief, 12 months ending March 2019</t>
  </si>
  <si>
    <t>Starts for Accredited Programmes in custody by Marriage and Civil Partnership, 12 months ending March 2019</t>
  </si>
  <si>
    <t xml:space="preserve">This table includes volume completions for the Democratic Therapies Community (DTC) programme.  Volumes for DTC completions are not counted in the same way as other programmes.  For most programmes, each completion is counted once.  DTC programme completions are counted at six-monthy intervals, which means that a maximum of two completions can be counted (one for each programme module) in each financial year.  Each completed module is assigned a value of 0.5 to allow for an overall value of one when two modules are completed during the financial year.  However, offenders nearing the end of the programme might appear once in a financial year and in these cases, a value of 0.5 is given to account for this.  When values for DTC completions are tabulated and counts have half values, totals are rounded up.  Therefore, the total number of programme completions is slightly higher than is published.  </t>
  </si>
  <si>
    <t>All Programme Completions</t>
  </si>
  <si>
    <t>15 - 17</t>
  </si>
  <si>
    <t>Table 5.9:  Proportion of Prison Accredited Programme Completions by programme category, 12 months ending March 2019</t>
  </si>
  <si>
    <t>Table 5.10:  Completions for Accredited Programmes in custody by Gender, 12 months ending March 2019</t>
  </si>
  <si>
    <t>Table 5.11:  Completions for Accredited Programmes in custody by Age, 12 months ending March 2019</t>
  </si>
  <si>
    <t>Table 5.12:  Completions for Accredited Programmes in custody by Ethnicity, 12 months ending March 2019</t>
  </si>
  <si>
    <t>Completions for Accredited Programmes in custody by Marriage and Civil Partnership, 12 months ending March 2019</t>
  </si>
  <si>
    <t>Completions for Accredited Programmes in custody by Religion or Belief, 12 months ending March 2019</t>
  </si>
  <si>
    <t>Completions for Accredited Programmes in custody by Ethnicity, 12 months ending March 2019</t>
  </si>
  <si>
    <t>Completions for Accredited Programmes in custody by Age, 12 months ending March 2019</t>
  </si>
  <si>
    <t>Completions for Accredited Programmes in custody by Gender, 12 months ending March 2019</t>
  </si>
  <si>
    <t>Proportion of Prison Accredited Programme Completions by programme category, 12 months ending March 2019</t>
  </si>
  <si>
    <t>Completions for Accredited Programmes in custody by Protected Characteristic, 12 months ending March 2019</t>
  </si>
  <si>
    <r>
      <t>Table 5.13:  Completions for Accredited Programmes in custody by Religion or Belief</t>
    </r>
    <r>
      <rPr>
        <b/>
        <vertAlign val="superscript"/>
        <sz val="11"/>
        <rFont val="Arial"/>
        <family val="2"/>
      </rPr>
      <t>(1)</t>
    </r>
    <r>
      <rPr>
        <b/>
        <sz val="11"/>
        <rFont val="Arial"/>
        <family val="2"/>
      </rPr>
      <t>, 12 months ending March 2019</t>
    </r>
  </si>
  <si>
    <r>
      <t>Table 5.14:  Completions for Accredited Programmes in custody by Marriage and Civil Partnership</t>
    </r>
    <r>
      <rPr>
        <b/>
        <vertAlign val="superscript"/>
        <sz val="11"/>
        <rFont val="Arial"/>
        <family val="2"/>
      </rPr>
      <t>(1)</t>
    </r>
    <r>
      <rPr>
        <b/>
        <sz val="11"/>
        <rFont val="Arial"/>
        <family val="2"/>
      </rPr>
      <t>, 12 months ending March 2019</t>
    </r>
  </si>
  <si>
    <r>
      <t>Ethnicity</t>
    </r>
    <r>
      <rPr>
        <b/>
        <vertAlign val="superscript"/>
        <sz val="10"/>
        <rFont val="Arial"/>
        <family val="2"/>
      </rPr>
      <t>(2)</t>
    </r>
  </si>
  <si>
    <r>
      <t>Table 5.7:  Starts for Accredited Programmes in custody by Marriage and Civil Partnership</t>
    </r>
    <r>
      <rPr>
        <b/>
        <vertAlign val="superscript"/>
        <sz val="11"/>
        <rFont val="Arial"/>
        <family val="2"/>
      </rPr>
      <t>(1)(2)</t>
    </r>
    <r>
      <rPr>
        <b/>
        <sz val="11"/>
        <rFont val="Arial"/>
        <family val="2"/>
      </rPr>
      <t>, 12 months ending March 2019</t>
    </r>
  </si>
  <si>
    <t>(2)  The declaration rate for marriage and civil partnerships was 94% for starts data.</t>
  </si>
  <si>
    <r>
      <t>Table 5.6:  Starts for Accredited Programmes in custody by Religion or Belief</t>
    </r>
    <r>
      <rPr>
        <b/>
        <vertAlign val="superscript"/>
        <sz val="11"/>
        <rFont val="Arial"/>
        <family val="2"/>
      </rPr>
      <t>(1)(2)</t>
    </r>
    <r>
      <rPr>
        <b/>
        <sz val="11"/>
        <rFont val="Arial"/>
        <family val="2"/>
      </rPr>
      <t>, 12 months ending March 2019</t>
    </r>
  </si>
  <si>
    <t>(2)  The declaration rate for religion or belief was 99% for starts data.</t>
  </si>
  <si>
    <t>(1)  The declaration rate for ethnicity was 99% for starts data.</t>
  </si>
  <si>
    <r>
      <t>Table 5.5:  Starts for Accredited Programmes in custody by Ethnicity</t>
    </r>
    <r>
      <rPr>
        <b/>
        <vertAlign val="superscript"/>
        <sz val="11"/>
        <rFont val="Arial"/>
        <family val="2"/>
      </rPr>
      <t>(1)</t>
    </r>
    <r>
      <rPr>
        <b/>
        <sz val="11"/>
        <rFont val="Arial"/>
        <family val="2"/>
      </rPr>
      <t>, 12 months ending March 2019</t>
    </r>
  </si>
  <si>
    <t>(1)  Offenders' protected characteristics are collected on point of entry (reception) into prison, but these can change at any point throughout their prison sentence; particularly for religion or belief, or marriage or civil partnership.</t>
  </si>
  <si>
    <r>
      <t>Table 5.8:  Completions for Accredited Programmes in custody by Protected Characteristic</t>
    </r>
    <r>
      <rPr>
        <b/>
        <vertAlign val="superscript"/>
        <sz val="11"/>
        <rFont val="Arial"/>
        <family val="2"/>
      </rPr>
      <t>(1)</t>
    </r>
    <r>
      <rPr>
        <b/>
        <sz val="11"/>
        <rFont val="Arial"/>
        <family val="2"/>
      </rPr>
      <t>, 12 months ending March 2019</t>
    </r>
  </si>
  <si>
    <t>(1)  The declaration rate for ethnicity was 99% for completions data.</t>
  </si>
  <si>
    <t>(2)  The declaration rate for religion or belief was 99% for completions data.</t>
  </si>
  <si>
    <t>(2)  The declaration rate for marriage and civil partnerships was 94% for completions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</si>
</sst>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font>
      <sz val="11"/>
      <name val="Calibri"/>
    </font>
    <font>
      <u/>
      <sz val="11"/>
      <color theme="10"/>
      <name val="Calibri"/>
      <family val="2"/>
    </font>
    <font>
      <sz val="10"/>
      <name val="Arial"/>
      <family val="2"/>
    </font>
    <font>
      <b/>
      <sz val="11"/>
      <name val="Arial"/>
      <family val="2"/>
    </font>
    <font>
      <b/>
      <vertAlign val="superscript"/>
      <sz val="11"/>
      <name val="Arial"/>
      <family val="2"/>
    </font>
    <font>
      <sz val="11"/>
      <name val="Times New Roman"/>
      <family val="1"/>
    </font>
    <font>
      <sz val="11"/>
      <name val="Arial"/>
      <family val="2"/>
    </font>
    <font>
      <u/>
      <sz val="10"/>
      <color indexed="12"/>
      <name val="Arial"/>
      <family val="2"/>
    </font>
    <font>
      <u/>
      <sz val="8"/>
      <color indexed="12"/>
      <name val="Arial"/>
      <family val="2"/>
    </font>
    <font>
      <sz val="11"/>
      <color theme="1"/>
      <name val="Calibri"/>
      <family val="2"/>
      <scheme val="minor"/>
    </font>
    <font>
      <b/>
      <sz val="10"/>
      <color theme="1"/>
      <name val="Arial"/>
      <family val="2"/>
    </font>
    <font>
      <b/>
      <sz val="10"/>
      <name val="Arial"/>
      <family val="2"/>
    </font>
    <font>
      <sz val="11"/>
      <name val="Calibri"/>
      <family val="2"/>
    </font>
    <font>
      <b/>
      <i/>
      <sz val="10"/>
      <name val="Arial"/>
      <family val="2"/>
    </font>
    <font>
      <i/>
      <sz val="10"/>
      <name val="Arial"/>
      <family val="2"/>
    </font>
    <font>
      <i/>
      <sz val="11"/>
      <name val="Arial"/>
      <family val="2"/>
    </font>
    <font>
      <sz val="8"/>
      <name val="Arial"/>
      <family val="2"/>
    </font>
    <font>
      <sz val="9"/>
      <name val="Arial"/>
      <family val="2"/>
    </font>
    <font>
      <sz val="11"/>
      <color theme="1"/>
      <name val="Times New Roman"/>
      <family val="2"/>
    </font>
    <font>
      <b/>
      <sz val="14"/>
      <name val="Arial"/>
      <family val="2"/>
    </font>
    <font>
      <b/>
      <sz val="12"/>
      <color theme="1"/>
      <name val="Arial"/>
      <family val="2"/>
    </font>
    <font>
      <sz val="10"/>
      <color indexed="8"/>
      <name val="Arial"/>
      <family val="2"/>
    </font>
    <font>
      <sz val="11"/>
      <color theme="1"/>
      <name val="Arial"/>
      <family val="2"/>
    </font>
    <font>
      <u/>
      <sz val="11"/>
      <color theme="10"/>
      <name val="Arial"/>
      <family val="2"/>
    </font>
    <font>
      <b/>
      <sz val="11"/>
      <color theme="1"/>
      <name val="Arial"/>
      <family val="2"/>
    </font>
    <font>
      <sz val="10"/>
      <color theme="1"/>
      <name val="Arial"/>
      <family val="2"/>
    </font>
    <font>
      <b/>
      <vertAlign val="superscript"/>
      <sz val="10"/>
      <name val="Arial"/>
      <family val="2"/>
    </font>
  </fonts>
  <fills count="5">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indexed="64"/>
      </patternFill>
    </fill>
  </fills>
  <borders count="6">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9">
    <xf numFmtId="0" fontId="0" fillId="0" borderId="0"/>
    <xf numFmtId="9" fontId="12" fillId="0" borderId="0" applyFont="0" applyFill="0" applyBorder="0" applyAlignment="0" applyProtection="0"/>
    <xf numFmtId="0" fontId="1" fillId="0" borderId="0" applyNumberFormat="0" applyFill="0" applyBorder="0" applyAlignment="0" applyProtection="0"/>
    <xf numFmtId="0" fontId="2" fillId="0" borderId="0"/>
    <xf numFmtId="0" fontId="5" fillId="0" borderId="0"/>
    <xf numFmtId="0" fontId="7" fillId="0" borderId="0" applyNumberFormat="0" applyFill="0" applyBorder="0" applyAlignment="0" applyProtection="0">
      <alignment vertical="top"/>
      <protection locked="0"/>
    </xf>
    <xf numFmtId="0" fontId="9" fillId="0" borderId="0"/>
    <xf numFmtId="0" fontId="18" fillId="0" borderId="0"/>
    <xf numFmtId="0" fontId="5" fillId="0" borderId="0"/>
  </cellStyleXfs>
  <cellXfs count="138">
    <xf numFmtId="0" fontId="0" fillId="0" borderId="0" xfId="0"/>
    <xf numFmtId="0" fontId="3" fillId="2" borderId="0" xfId="3" applyFont="1" applyFill="1" applyBorder="1" applyAlignment="1">
      <alignment horizontal="left" vertical="center"/>
    </xf>
    <xf numFmtId="0" fontId="6" fillId="0" borderId="0" xfId="4" applyFont="1" applyFill="1" applyAlignment="1"/>
    <xf numFmtId="0" fontId="6" fillId="2" borderId="0" xfId="4" applyFont="1" applyFill="1" applyAlignment="1"/>
    <xf numFmtId="0" fontId="6" fillId="2" borderId="0" xfId="4" applyFont="1" applyFill="1"/>
    <xf numFmtId="0" fontId="8" fillId="3" borderId="0" xfId="5" applyFont="1" applyFill="1" applyBorder="1" applyAlignment="1" applyProtection="1"/>
    <xf numFmtId="0" fontId="6" fillId="0" borderId="0" xfId="4" applyFont="1" applyFill="1"/>
    <xf numFmtId="0" fontId="7" fillId="3" borderId="0" xfId="5" applyFont="1" applyFill="1" applyBorder="1" applyAlignment="1" applyProtection="1"/>
    <xf numFmtId="0" fontId="7" fillId="3" borderId="1" xfId="5" applyFont="1" applyFill="1" applyBorder="1" applyAlignment="1" applyProtection="1"/>
    <xf numFmtId="0" fontId="2" fillId="0" borderId="0" xfId="4" applyFont="1" applyFill="1" applyBorder="1" applyAlignment="1">
      <alignment horizontal="right"/>
    </xf>
    <xf numFmtId="0" fontId="10" fillId="4" borderId="2" xfId="6" applyFont="1" applyFill="1" applyBorder="1" applyAlignment="1">
      <alignment wrapText="1"/>
    </xf>
    <xf numFmtId="0" fontId="10" fillId="4" borderId="2" xfId="6" applyFont="1" applyFill="1" applyBorder="1" applyAlignment="1">
      <alignment horizontal="center" wrapText="1"/>
    </xf>
    <xf numFmtId="0" fontId="11" fillId="2" borderId="3" xfId="3" applyFont="1" applyFill="1" applyBorder="1" applyAlignment="1"/>
    <xf numFmtId="0" fontId="11" fillId="2" borderId="3" xfId="3" applyFont="1" applyFill="1" applyBorder="1" applyAlignment="1">
      <alignment horizontal="center"/>
    </xf>
    <xf numFmtId="0" fontId="11" fillId="2" borderId="4" xfId="3" applyFont="1" applyFill="1" applyBorder="1" applyAlignment="1"/>
    <xf numFmtId="0" fontId="2" fillId="2" borderId="4" xfId="3" applyFont="1" applyFill="1" applyBorder="1" applyAlignment="1">
      <alignment horizontal="right"/>
    </xf>
    <xf numFmtId="0" fontId="11" fillId="2" borderId="0" xfId="3" applyFont="1" applyFill="1" applyBorder="1" applyAlignment="1"/>
    <xf numFmtId="3" fontId="11" fillId="2" borderId="0" xfId="0" applyNumberFormat="1" applyFont="1" applyFill="1" applyAlignment="1">
      <alignment horizontal="right"/>
    </xf>
    <xf numFmtId="9" fontId="13" fillId="2" borderId="0" xfId="1" applyFont="1" applyFill="1"/>
    <xf numFmtId="0" fontId="14" fillId="2" borderId="0" xfId="4" applyFont="1" applyFill="1"/>
    <xf numFmtId="0" fontId="2" fillId="2" borderId="0" xfId="0" applyFont="1" applyFill="1"/>
    <xf numFmtId="3" fontId="11" fillId="2" borderId="0" xfId="0" applyNumberFormat="1" applyFont="1" applyFill="1" applyBorder="1" applyAlignment="1">
      <alignment horizontal="right" wrapText="1"/>
    </xf>
    <xf numFmtId="0" fontId="2" fillId="2" borderId="0" xfId="0" applyFont="1" applyFill="1" applyAlignment="1">
      <alignment horizontal="left" indent="2"/>
    </xf>
    <xf numFmtId="3" fontId="2" fillId="4" borderId="0" xfId="0" applyNumberFormat="1" applyFont="1" applyFill="1" applyAlignment="1">
      <alignment horizontal="right"/>
    </xf>
    <xf numFmtId="9" fontId="14" fillId="2" borderId="0" xfId="1" applyFont="1" applyFill="1"/>
    <xf numFmtId="164" fontId="14" fillId="4" borderId="0" xfId="1" applyNumberFormat="1" applyFont="1" applyFill="1" applyAlignment="1">
      <alignment horizontal="right"/>
    </xf>
    <xf numFmtId="0" fontId="2" fillId="2" borderId="0" xfId="0" applyFont="1" applyFill="1" applyBorder="1"/>
    <xf numFmtId="0" fontId="2" fillId="2" borderId="0" xfId="0" applyFont="1" applyFill="1" applyBorder="1" applyAlignment="1">
      <alignment horizontal="right"/>
    </xf>
    <xf numFmtId="0" fontId="14" fillId="2" borderId="0" xfId="0" applyFont="1" applyFill="1" applyBorder="1" applyAlignment="1">
      <alignment horizontal="right"/>
    </xf>
    <xf numFmtId="0" fontId="2" fillId="2" borderId="5" xfId="0" applyFont="1" applyFill="1" applyBorder="1"/>
    <xf numFmtId="0" fontId="2" fillId="2" borderId="5" xfId="0" applyFont="1" applyFill="1" applyBorder="1" applyAlignment="1">
      <alignment horizontal="right"/>
    </xf>
    <xf numFmtId="0" fontId="14" fillId="2" borderId="5" xfId="0" applyFont="1" applyFill="1" applyBorder="1" applyAlignment="1">
      <alignment horizontal="right"/>
    </xf>
    <xf numFmtId="0" fontId="3" fillId="2" borderId="0" xfId="0" applyFont="1" applyFill="1" applyBorder="1" applyAlignment="1">
      <alignment horizontal="right"/>
    </xf>
    <xf numFmtId="0" fontId="2" fillId="2" borderId="0" xfId="0" applyFont="1" applyFill="1" applyBorder="1" applyAlignment="1">
      <alignment horizontal="left" indent="2"/>
    </xf>
    <xf numFmtId="3" fontId="2" fillId="2" borderId="0" xfId="0" applyNumberFormat="1" applyFont="1" applyFill="1" applyBorder="1" applyAlignment="1">
      <alignment horizontal="right"/>
    </xf>
    <xf numFmtId="0" fontId="14" fillId="2" borderId="0" xfId="0" applyFont="1" applyFill="1" applyBorder="1" applyAlignment="1">
      <alignment horizontal="left" indent="2"/>
    </xf>
    <xf numFmtId="0" fontId="15" fillId="0" borderId="0" xfId="4" applyFont="1" applyBorder="1" applyAlignment="1">
      <alignment horizontal="right" vertical="center"/>
    </xf>
    <xf numFmtId="0" fontId="2" fillId="2" borderId="4" xfId="0" applyFont="1" applyFill="1" applyBorder="1" applyAlignment="1">
      <alignment horizontal="left" indent="2"/>
    </xf>
    <xf numFmtId="0" fontId="2" fillId="2" borderId="4" xfId="0" applyFont="1" applyFill="1" applyBorder="1" applyAlignment="1">
      <alignment horizontal="right"/>
    </xf>
    <xf numFmtId="0" fontId="14" fillId="2" borderId="4" xfId="0" applyFont="1" applyFill="1" applyBorder="1" applyAlignment="1">
      <alignment horizontal="right"/>
    </xf>
    <xf numFmtId="0" fontId="3" fillId="2" borderId="0" xfId="0" applyFont="1" applyFill="1" applyAlignment="1">
      <alignment horizontal="right"/>
    </xf>
    <xf numFmtId="0" fontId="2" fillId="2" borderId="0" xfId="0" applyFont="1" applyFill="1" applyAlignment="1">
      <alignment horizontal="right"/>
    </xf>
    <xf numFmtId="3" fontId="2" fillId="4" borderId="0" xfId="0" applyNumberFormat="1" applyFont="1" applyFill="1" applyBorder="1" applyAlignment="1">
      <alignment horizontal="right"/>
    </xf>
    <xf numFmtId="0" fontId="2" fillId="2" borderId="0" xfId="0" applyFont="1" applyFill="1" applyAlignment="1">
      <alignment horizontal="left" indent="1"/>
    </xf>
    <xf numFmtId="3" fontId="2" fillId="2" borderId="0" xfId="0" applyNumberFormat="1" applyFont="1" applyFill="1" applyBorder="1"/>
    <xf numFmtId="3" fontId="14" fillId="2" borderId="0" xfId="0" applyNumberFormat="1" applyFont="1" applyFill="1" applyBorder="1"/>
    <xf numFmtId="0" fontId="2" fillId="2" borderId="5" xfId="0" applyFont="1" applyFill="1" applyBorder="1" applyAlignment="1">
      <alignment horizontal="left" indent="1"/>
    </xf>
    <xf numFmtId="3" fontId="2" fillId="2" borderId="5" xfId="0" applyNumberFormat="1" applyFont="1" applyFill="1" applyBorder="1"/>
    <xf numFmtId="3" fontId="14" fillId="2" borderId="5" xfId="0" applyNumberFormat="1" applyFont="1" applyFill="1" applyBorder="1"/>
    <xf numFmtId="49" fontId="2" fillId="4" borderId="0" xfId="0" applyNumberFormat="1" applyFont="1" applyFill="1"/>
    <xf numFmtId="49" fontId="2" fillId="4" borderId="0" xfId="0" applyNumberFormat="1" applyFont="1" applyFill="1" applyAlignment="1">
      <alignment horizontal="left" indent="1"/>
    </xf>
    <xf numFmtId="49" fontId="14" fillId="4" borderId="0" xfId="0" applyNumberFormat="1" applyFont="1" applyFill="1" applyAlignment="1">
      <alignment horizontal="left" indent="2"/>
    </xf>
    <xf numFmtId="49" fontId="14" fillId="4" borderId="0" xfId="0" applyNumberFormat="1" applyFont="1" applyFill="1" applyBorder="1" applyAlignment="1">
      <alignment horizontal="left" indent="2"/>
    </xf>
    <xf numFmtId="49" fontId="2" fillId="4" borderId="0" xfId="0" applyNumberFormat="1" applyFont="1" applyFill="1" applyBorder="1" applyAlignment="1">
      <alignment horizontal="left" indent="1"/>
    </xf>
    <xf numFmtId="0" fontId="2" fillId="4" borderId="0" xfId="0" applyFont="1" applyFill="1" applyAlignment="1">
      <alignment horizontal="left" indent="1"/>
    </xf>
    <xf numFmtId="0" fontId="2" fillId="2" borderId="0" xfId="0" applyFont="1" applyFill="1" applyBorder="1" applyAlignment="1">
      <alignment horizontal="left" indent="1"/>
    </xf>
    <xf numFmtId="0" fontId="2" fillId="2" borderId="1" xfId="3" applyFont="1" applyFill="1" applyBorder="1" applyAlignment="1">
      <alignment horizontal="center" vertical="center"/>
    </xf>
    <xf numFmtId="0" fontId="2" fillId="0" borderId="1" xfId="4" applyFont="1" applyFill="1" applyBorder="1" applyAlignment="1">
      <alignment vertical="center"/>
    </xf>
    <xf numFmtId="0" fontId="2" fillId="2" borderId="0" xfId="3" applyFont="1" applyFill="1" applyBorder="1" applyAlignment="1">
      <alignment horizontal="center" vertical="center"/>
    </xf>
    <xf numFmtId="0" fontId="2" fillId="2" borderId="0" xfId="3" applyFont="1" applyFill="1" applyBorder="1" applyAlignment="1">
      <alignment horizontal="left" vertical="center"/>
    </xf>
    <xf numFmtId="0" fontId="16" fillId="0" borderId="0" xfId="4" applyFont="1" applyFill="1"/>
    <xf numFmtId="0" fontId="0" fillId="0" borderId="0" xfId="0" applyAlignment="1">
      <alignment wrapText="1"/>
    </xf>
    <xf numFmtId="0" fontId="9" fillId="4" borderId="0" xfId="6" applyFill="1"/>
    <xf numFmtId="0" fontId="6" fillId="4" borderId="0" xfId="4" applyFont="1" applyFill="1"/>
    <xf numFmtId="0" fontId="6" fillId="2" borderId="0" xfId="4" applyFont="1" applyFill="1" applyAlignment="1">
      <alignment horizontal="left"/>
    </xf>
    <xf numFmtId="0" fontId="17" fillId="2" borderId="0" xfId="3" applyFont="1" applyFill="1" applyBorder="1" applyAlignment="1">
      <alignment horizontal="left"/>
    </xf>
    <xf numFmtId="0" fontId="11" fillId="2" borderId="2" xfId="3" applyFont="1" applyFill="1" applyBorder="1" applyAlignment="1">
      <alignment horizontal="left"/>
    </xf>
    <xf numFmtId="0" fontId="11" fillId="2" borderId="3" xfId="3" applyFont="1" applyFill="1" applyBorder="1" applyAlignment="1">
      <alignment horizontal="left"/>
    </xf>
    <xf numFmtId="0" fontId="11" fillId="2" borderId="3" xfId="3" applyFont="1" applyFill="1" applyBorder="1" applyAlignment="1">
      <alignment horizontal="center" wrapText="1"/>
    </xf>
    <xf numFmtId="0" fontId="2" fillId="2" borderId="3" xfId="3" applyFont="1" applyFill="1" applyBorder="1" applyAlignment="1">
      <alignment horizontal="right" wrapText="1"/>
    </xf>
    <xf numFmtId="0" fontId="3" fillId="2" borderId="0" xfId="3" applyFont="1" applyFill="1" applyBorder="1" applyAlignment="1">
      <alignment horizontal="left" vertical="top"/>
    </xf>
    <xf numFmtId="3" fontId="11" fillId="2" borderId="0" xfId="3" applyNumberFormat="1" applyFont="1" applyFill="1" applyBorder="1" applyAlignment="1">
      <alignment horizontal="right" vertical="top"/>
    </xf>
    <xf numFmtId="164" fontId="11" fillId="2" borderId="0" xfId="3" applyNumberFormat="1" applyFont="1" applyFill="1" applyBorder="1" applyAlignment="1">
      <alignment horizontal="right" vertical="top"/>
    </xf>
    <xf numFmtId="9" fontId="11" fillId="2" borderId="0" xfId="3" applyNumberFormat="1" applyFont="1" applyFill="1" applyBorder="1" applyAlignment="1">
      <alignment horizontal="right" vertical="top"/>
    </xf>
    <xf numFmtId="0" fontId="2" fillId="2" borderId="0" xfId="3" applyFont="1" applyFill="1" applyBorder="1" applyAlignment="1">
      <alignment horizontal="left" vertical="top"/>
    </xf>
    <xf numFmtId="0" fontId="2" fillId="2" borderId="0" xfId="4" applyFont="1" applyFill="1" applyBorder="1"/>
    <xf numFmtId="3" fontId="2" fillId="2" borderId="0" xfId="3" applyNumberFormat="1" applyFont="1" applyFill="1" applyBorder="1" applyAlignment="1">
      <alignment horizontal="right" vertical="top"/>
    </xf>
    <xf numFmtId="9" fontId="2" fillId="2" borderId="0" xfId="3" applyNumberFormat="1" applyFont="1" applyFill="1" applyBorder="1" applyAlignment="1">
      <alignment horizontal="right" vertical="top"/>
    </xf>
    <xf numFmtId="0" fontId="6" fillId="2" borderId="1" xfId="4" applyFont="1" applyFill="1" applyBorder="1"/>
    <xf numFmtId="0" fontId="6" fillId="2" borderId="0" xfId="3" applyFont="1" applyFill="1" applyBorder="1" applyAlignment="1">
      <alignment horizontal="left" vertical="center"/>
    </xf>
    <xf numFmtId="0" fontId="2" fillId="2" borderId="0" xfId="4" applyFont="1" applyFill="1" applyAlignment="1">
      <alignment horizontal="right"/>
    </xf>
    <xf numFmtId="0" fontId="11" fillId="2" borderId="2" xfId="3" applyFont="1" applyFill="1" applyBorder="1" applyAlignment="1">
      <alignment horizontal="center"/>
    </xf>
    <xf numFmtId="0" fontId="11" fillId="2" borderId="2" xfId="3" applyFont="1" applyFill="1" applyBorder="1" applyAlignment="1">
      <alignment horizontal="center"/>
    </xf>
    <xf numFmtId="0" fontId="11" fillId="2" borderId="4" xfId="3" applyFont="1" applyFill="1" applyBorder="1" applyAlignment="1">
      <alignment wrapText="1"/>
    </xf>
    <xf numFmtId="0" fontId="11" fillId="2" borderId="5" xfId="3" applyFont="1" applyFill="1" applyBorder="1" applyAlignment="1">
      <alignment horizontal="left"/>
    </xf>
    <xf numFmtId="0" fontId="2" fillId="2" borderId="5" xfId="3" applyFont="1" applyFill="1" applyBorder="1" applyAlignment="1">
      <alignment horizontal="right" wrapText="1"/>
    </xf>
    <xf numFmtId="0" fontId="11" fillId="2" borderId="0" xfId="3" applyFont="1" applyFill="1" applyBorder="1" applyAlignment="1">
      <alignment horizontal="left" vertical="top" wrapText="1"/>
    </xf>
    <xf numFmtId="0" fontId="11" fillId="2" borderId="0" xfId="3" applyFont="1" applyFill="1" applyBorder="1" applyAlignment="1">
      <alignment horizontal="left" vertical="center"/>
    </xf>
    <xf numFmtId="9" fontId="11" fillId="2" borderId="0" xfId="1" applyFont="1" applyFill="1" applyBorder="1" applyAlignment="1">
      <alignment horizontal="right" vertical="top"/>
    </xf>
    <xf numFmtId="0" fontId="2" fillId="2" borderId="0" xfId="3" applyFont="1" applyFill="1" applyBorder="1" applyAlignment="1">
      <alignment horizontal="left" vertical="top" wrapText="1"/>
    </xf>
    <xf numFmtId="9" fontId="2" fillId="2" borderId="0" xfId="1" applyFont="1" applyFill="1" applyBorder="1" applyAlignment="1">
      <alignment horizontal="right" vertical="top"/>
    </xf>
    <xf numFmtId="0" fontId="11" fillId="2" borderId="0" xfId="3" applyFont="1" applyFill="1" applyBorder="1" applyAlignment="1">
      <alignment horizontal="left" vertical="center" wrapText="1"/>
    </xf>
    <xf numFmtId="0" fontId="2" fillId="2" borderId="0" xfId="4" applyFont="1" applyFill="1"/>
    <xf numFmtId="0" fontId="2" fillId="2" borderId="1" xfId="3" applyFont="1" applyFill="1" applyBorder="1" applyAlignment="1">
      <alignment horizontal="left" vertical="top" wrapText="1"/>
    </xf>
    <xf numFmtId="3" fontId="2" fillId="2" borderId="1" xfId="3" applyNumberFormat="1" applyFont="1" applyFill="1" applyBorder="1" applyAlignment="1">
      <alignment horizontal="right" vertical="top"/>
    </xf>
    <xf numFmtId="9" fontId="13" fillId="2" borderId="0" xfId="1" applyFont="1" applyFill="1" applyBorder="1" applyAlignment="1">
      <alignment horizontal="right" vertical="top"/>
    </xf>
    <xf numFmtId="9" fontId="14" fillId="2" borderId="0" xfId="1" applyFont="1" applyFill="1" applyBorder="1" applyAlignment="1">
      <alignment horizontal="right" vertical="top"/>
    </xf>
    <xf numFmtId="0" fontId="15" fillId="2" borderId="0" xfId="4" applyFont="1" applyFill="1" applyBorder="1"/>
    <xf numFmtId="0" fontId="15" fillId="2" borderId="0" xfId="4" applyFont="1" applyFill="1"/>
    <xf numFmtId="0" fontId="2" fillId="0" borderId="0" xfId="0" applyFont="1" applyAlignment="1">
      <alignment wrapText="1"/>
    </xf>
    <xf numFmtId="0" fontId="2" fillId="2" borderId="0" xfId="0" applyFont="1" applyFill="1" applyBorder="1" applyAlignment="1">
      <alignment horizontal="left"/>
    </xf>
    <xf numFmtId="0" fontId="2" fillId="0" borderId="0" xfId="0" applyFont="1" applyAlignment="1">
      <alignment horizontal="left" wrapText="1"/>
    </xf>
    <xf numFmtId="0" fontId="2" fillId="0" borderId="0" xfId="4" applyFont="1" applyBorder="1" applyAlignment="1">
      <alignment horizontal="right" vertical="center"/>
    </xf>
    <xf numFmtId="0" fontId="19" fillId="4" borderId="0" xfId="7" applyFont="1" applyFill="1" applyAlignment="1"/>
    <xf numFmtId="0" fontId="18" fillId="4" borderId="0" xfId="7" applyFill="1" applyAlignment="1"/>
    <xf numFmtId="0" fontId="2" fillId="4" borderId="0" xfId="7" applyFont="1" applyFill="1"/>
    <xf numFmtId="0" fontId="18" fillId="4" borderId="0" xfId="7" applyFill="1" applyAlignment="1">
      <alignment wrapText="1"/>
    </xf>
    <xf numFmtId="0" fontId="18" fillId="4" borderId="0" xfId="7" applyFill="1"/>
    <xf numFmtId="0" fontId="20" fillId="4" borderId="0" xfId="7" applyFont="1" applyFill="1"/>
    <xf numFmtId="0" fontId="21" fillId="4" borderId="0" xfId="7" applyFont="1" applyFill="1"/>
    <xf numFmtId="0" fontId="3" fillId="4" borderId="0" xfId="7" applyFont="1" applyFill="1" applyAlignment="1">
      <alignment wrapText="1"/>
    </xf>
    <xf numFmtId="0" fontId="3" fillId="4" borderId="0" xfId="7" applyFont="1" applyFill="1"/>
    <xf numFmtId="0" fontId="22" fillId="4" borderId="0" xfId="7" applyFont="1" applyFill="1"/>
    <xf numFmtId="0" fontId="23" fillId="4" borderId="0" xfId="2" applyFont="1" applyFill="1" applyAlignment="1" applyProtection="1">
      <alignment horizontal="left"/>
    </xf>
    <xf numFmtId="0" fontId="2" fillId="4" borderId="0" xfId="7" applyFont="1" applyFill="1" applyAlignment="1">
      <alignment horizontal="center"/>
    </xf>
    <xf numFmtId="0" fontId="6" fillId="4" borderId="0" xfId="7" applyFont="1" applyFill="1"/>
    <xf numFmtId="0" fontId="24" fillId="4" borderId="0" xfId="7" applyFont="1" applyFill="1"/>
    <xf numFmtId="0" fontId="6" fillId="4" borderId="0" xfId="8" applyFont="1" applyFill="1" applyAlignment="1">
      <alignment horizontal="left" wrapText="1"/>
    </xf>
    <xf numFmtId="0" fontId="6" fillId="4" borderId="0" xfId="7" applyFont="1" applyFill="1" applyAlignment="1">
      <alignment horizontal="left" wrapText="1"/>
    </xf>
    <xf numFmtId="0" fontId="3" fillId="4" borderId="0" xfId="7" applyFont="1" applyFill="1" applyBorder="1" applyAlignment="1">
      <alignment vertical="center"/>
    </xf>
    <xf numFmtId="0" fontId="6" fillId="4" borderId="0" xfId="7" applyFont="1" applyFill="1" applyBorder="1" applyAlignment="1">
      <alignment vertical="center"/>
    </xf>
    <xf numFmtId="0" fontId="18" fillId="4" borderId="0" xfId="7" applyFont="1" applyFill="1"/>
    <xf numFmtId="0" fontId="6" fillId="4" borderId="0" xfId="7" applyFont="1" applyFill="1" applyBorder="1"/>
    <xf numFmtId="0" fontId="6" fillId="4" borderId="0" xfId="7" applyFont="1" applyFill="1" applyBorder="1" applyAlignment="1">
      <alignment horizontal="center" vertical="center"/>
    </xf>
    <xf numFmtId="0" fontId="3" fillId="4" borderId="0" xfId="8" applyFont="1" applyFill="1"/>
    <xf numFmtId="0" fontId="11" fillId="4" borderId="0" xfId="8" applyFont="1" applyFill="1"/>
    <xf numFmtId="0" fontId="23" fillId="4" borderId="0" xfId="5" applyFont="1" applyFill="1" applyAlignment="1" applyProtection="1">
      <alignment vertical="center"/>
    </xf>
    <xf numFmtId="0" fontId="6" fillId="4" borderId="0" xfId="8" applyFont="1" applyFill="1"/>
    <xf numFmtId="0" fontId="6" fillId="4" borderId="0" xfId="8" applyFont="1" applyFill="1" applyAlignment="1"/>
    <xf numFmtId="0" fontId="25" fillId="2" borderId="0" xfId="3" applyFont="1" applyFill="1" applyBorder="1" applyAlignment="1">
      <alignment horizontal="left" vertical="center" wrapText="1"/>
    </xf>
    <xf numFmtId="0" fontId="10" fillId="4" borderId="4" xfId="6" applyFont="1" applyFill="1" applyBorder="1" applyAlignment="1">
      <alignment wrapText="1"/>
    </xf>
    <xf numFmtId="0" fontId="10" fillId="0" borderId="2" xfId="6" applyFont="1" applyFill="1" applyBorder="1" applyAlignment="1">
      <alignment horizontal="center" wrapText="1"/>
    </xf>
    <xf numFmtId="0" fontId="11" fillId="0" borderId="4" xfId="4" applyFont="1" applyFill="1" applyBorder="1" applyAlignment="1">
      <alignment horizontal="center"/>
    </xf>
    <xf numFmtId="0" fontId="14" fillId="0" borderId="0" xfId="4" applyFont="1" applyBorder="1" applyAlignment="1">
      <alignment horizontal="right" vertical="center"/>
    </xf>
    <xf numFmtId="0" fontId="0" fillId="0" borderId="0" xfId="0" applyAlignment="1"/>
    <xf numFmtId="0" fontId="11" fillId="2" borderId="0" xfId="0" applyFont="1" applyFill="1" applyBorder="1"/>
    <xf numFmtId="0" fontId="11" fillId="2" borderId="0" xfId="0" applyFont="1" applyFill="1"/>
    <xf numFmtId="0" fontId="11" fillId="4" borderId="0" xfId="0" applyFont="1" applyFill="1" applyBorder="1"/>
  </cellXfs>
  <cellStyles count="9">
    <cellStyle name="Hyperlink" xfId="2" builtinId="8"/>
    <cellStyle name="Hyperlink 2" xfId="5"/>
    <cellStyle name="Normal" xfId="0" builtinId="0"/>
    <cellStyle name="Normal 2 2" xfId="4"/>
    <cellStyle name="Normal 2 2 2" xfId="7"/>
    <cellStyle name="Normal 2 2 2 2" xfId="8"/>
    <cellStyle name="Normal 3" xfId="6"/>
    <cellStyle name="Normal_Sheet1"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bia03kdfsj001\org\PerformanceManagementGroup\Performance%20Section\PRS\2012.13\201213%20Q4\Models\Validated\For%20Release\Validated%20PRS%20Q4%202012%2013%20ShadowV.2_Unlock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AFP/STATs/Output/Reports/SAFETY%20IN%20CUSTODY%20(Quarterly)/2017%20Q4/Safety-in-custody-summary-q4-2017%20Production%20fil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redited%20programmes%20in%20custody_WORKING_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bia03kdfsj001\org\PerformanceManagementGroup\Performance%20Section\Annual%20Report\Annual%20Report%202012-13\Addendum\Publishing\201112%20Addendum%20Spreadsheet%20ML%20with%20tar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bia03kdfsj001\org\Documents%20and%20Settings\zqb95k\Local%20Settings\Temporary%20Internet%20Files\OLK13A\Publication%20Checklist%20Guide%20DRAF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kbia03kdfsj001\org\PerformanceManagementGroup\Performance%20Section\PTRS\PTRS%201213\201213%20Q4\Validated\PTRS%20201213%20Q4%20Valdiat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kbia03kdfsj001\org\Documents%20and%20Settings\LQN93I\Application%20Data\Microsoft\Excel\201112%20Addendum%20Spreadsheet%20ML%20with%20targ%20(version%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_AFP/STATs/Contracts/Publications/HMPPS%20Offender%20Equalities%20Annual%20Report/Offender%20Equalities%20Annual%20Report/2018-19/Working/11%20-%20IEP/4.%20IEP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and Control"/>
      <sheetName val="PRS Explained"/>
      <sheetName val="SummaryReport"/>
      <sheetName val="HistoricalReport"/>
      <sheetName val="GroupReport"/>
      <sheetName val="Home"/>
      <sheetName val="Indicator Info"/>
      <sheetName val="DynamicComparators"/>
      <sheetName val="Report"/>
      <sheetName val="Report_WhatIf"/>
      <sheetName val="Data"/>
      <sheetName val="Measure Boundaries"/>
      <sheetName val="Configuration"/>
      <sheetName val="League_Table"/>
      <sheetName val="Summary"/>
      <sheetName val="Historical Data"/>
    </sheetNames>
    <sheetDataSet>
      <sheetData sheetId="0">
        <row r="5">
          <cell r="J5" t="str">
            <v>p</v>
          </cell>
        </row>
        <row r="7">
          <cell r="P7" t="str">
            <v>April 2012</v>
          </cell>
        </row>
        <row r="8">
          <cell r="P8" t="str">
            <v>May 2012</v>
          </cell>
        </row>
        <row r="9">
          <cell r="P9" t="str">
            <v>June 2012</v>
          </cell>
        </row>
        <row r="10">
          <cell r="P10" t="str">
            <v>July 2012</v>
          </cell>
        </row>
        <row r="11">
          <cell r="P11" t="str">
            <v>August 2012</v>
          </cell>
        </row>
        <row r="12">
          <cell r="P12" t="str">
            <v>September 2012</v>
          </cell>
        </row>
        <row r="13">
          <cell r="P13" t="str">
            <v>October 2012</v>
          </cell>
        </row>
        <row r="14">
          <cell r="P14" t="str">
            <v>November 2012</v>
          </cell>
        </row>
        <row r="15">
          <cell r="P15" t="str">
            <v>December 2012</v>
          </cell>
        </row>
        <row r="16">
          <cell r="P16" t="str">
            <v>January 2013</v>
          </cell>
        </row>
        <row r="17">
          <cell r="P17" t="str">
            <v>February 2013</v>
          </cell>
        </row>
        <row r="18">
          <cell r="P18" t="str">
            <v>March 2013</v>
          </cell>
        </row>
        <row r="19">
          <cell r="P19" t="str">
            <v>April 2013</v>
          </cell>
        </row>
        <row r="20">
          <cell r="P20" t="str">
            <v>May 2013</v>
          </cell>
        </row>
        <row r="21">
          <cell r="P21" t="str">
            <v>June 2013</v>
          </cell>
        </row>
        <row r="22">
          <cell r="P22" t="str">
            <v>July 2013</v>
          </cell>
        </row>
        <row r="23">
          <cell r="P23" t="str">
            <v>August 2013</v>
          </cell>
        </row>
        <row r="24">
          <cell r="P24" t="str">
            <v>September 2013</v>
          </cell>
        </row>
        <row r="25">
          <cell r="P25" t="str">
            <v>October 2013</v>
          </cell>
        </row>
        <row r="26">
          <cell r="P26" t="str">
            <v>November 2013</v>
          </cell>
        </row>
        <row r="27">
          <cell r="P27" t="str">
            <v>December 2013</v>
          </cell>
        </row>
        <row r="28">
          <cell r="P28" t="str">
            <v>January 2014</v>
          </cell>
        </row>
        <row r="29">
          <cell r="P29" t="str">
            <v>February 2014</v>
          </cell>
        </row>
        <row r="30">
          <cell r="P30" t="str">
            <v>March 2014</v>
          </cell>
        </row>
      </sheetData>
      <sheetData sheetId="1"/>
      <sheetData sheetId="2">
        <row r="11">
          <cell r="E11">
            <v>12</v>
          </cell>
          <cell r="H11">
            <v>3</v>
          </cell>
          <cell r="K11">
            <v>13</v>
          </cell>
          <cell r="N11">
            <v>2.8701298701298694</v>
          </cell>
          <cell r="Q11">
            <v>16</v>
          </cell>
          <cell r="T11">
            <v>2.5925925925925926</v>
          </cell>
          <cell r="W11">
            <v>7</v>
          </cell>
          <cell r="Z11">
            <v>2.4285714285714284</v>
          </cell>
        </row>
        <row r="13">
          <cell r="H13">
            <v>3</v>
          </cell>
          <cell r="N13">
            <v>1</v>
          </cell>
          <cell r="T13">
            <v>1</v>
          </cell>
          <cell r="Z13">
            <v>1</v>
          </cell>
        </row>
        <row r="14">
          <cell r="H14">
            <v>3</v>
          </cell>
          <cell r="N14">
            <v>1</v>
          </cell>
          <cell r="T14">
            <v>1</v>
          </cell>
          <cell r="Z14">
            <v>1</v>
          </cell>
        </row>
        <row r="15">
          <cell r="H15">
            <v>3</v>
          </cell>
          <cell r="N15">
            <v>3</v>
          </cell>
          <cell r="T15">
            <v>3</v>
          </cell>
          <cell r="Z15">
            <v>3</v>
          </cell>
        </row>
        <row r="16">
          <cell r="H16">
            <v>3</v>
          </cell>
          <cell r="N16">
            <v>3</v>
          </cell>
          <cell r="T16">
            <v>3</v>
          </cell>
          <cell r="Z16">
            <v>3</v>
          </cell>
        </row>
        <row r="17">
          <cell r="H17">
            <v>3</v>
          </cell>
          <cell r="N17">
            <v>3.2727272727272725</v>
          </cell>
          <cell r="T17">
            <v>3</v>
          </cell>
          <cell r="Z17">
            <v>3</v>
          </cell>
        </row>
        <row r="18">
          <cell r="H18" t="str">
            <v>N/A</v>
          </cell>
          <cell r="N18">
            <v>3</v>
          </cell>
          <cell r="T18">
            <v>3</v>
          </cell>
          <cell r="Z18">
            <v>3</v>
          </cell>
        </row>
        <row r="19">
          <cell r="H19">
            <v>3</v>
          </cell>
          <cell r="N19">
            <v>4</v>
          </cell>
          <cell r="T19">
            <v>3</v>
          </cell>
          <cell r="Z19">
            <v>3</v>
          </cell>
        </row>
        <row r="20">
          <cell r="H20" t="str">
            <v>N/A</v>
          </cell>
          <cell r="N20">
            <v>3</v>
          </cell>
          <cell r="T20">
            <v>3</v>
          </cell>
        </row>
        <row r="21">
          <cell r="H21">
            <v>3</v>
          </cell>
          <cell r="N21">
            <v>2</v>
          </cell>
          <cell r="T21">
            <v>2</v>
          </cell>
        </row>
        <row r="22">
          <cell r="H22">
            <v>3</v>
          </cell>
          <cell r="N22">
            <v>3</v>
          </cell>
          <cell r="T22">
            <v>2</v>
          </cell>
          <cell r="Z22">
            <v>1</v>
          </cell>
        </row>
        <row r="23">
          <cell r="H23">
            <v>3</v>
          </cell>
          <cell r="N23">
            <v>3</v>
          </cell>
          <cell r="T23">
            <v>2</v>
          </cell>
        </row>
        <row r="24">
          <cell r="H24">
            <v>3</v>
          </cell>
          <cell r="N24" t="str">
            <v>N/A</v>
          </cell>
          <cell r="T24">
            <v>2</v>
          </cell>
        </row>
        <row r="25">
          <cell r="N25" t="str">
            <v>N/A</v>
          </cell>
          <cell r="T25">
            <v>3</v>
          </cell>
        </row>
        <row r="26">
          <cell r="T26">
            <v>3</v>
          </cell>
        </row>
        <row r="27">
          <cell r="T27">
            <v>3</v>
          </cell>
        </row>
        <row r="28">
          <cell r="T28">
            <v>3</v>
          </cell>
        </row>
      </sheetData>
      <sheetData sheetId="3">
        <row r="13">
          <cell r="K13">
            <v>3</v>
          </cell>
          <cell r="N13">
            <v>3</v>
          </cell>
          <cell r="Q13">
            <v>3</v>
          </cell>
          <cell r="T13">
            <v>3</v>
          </cell>
        </row>
        <row r="15">
          <cell r="K15">
            <v>2.7648594791451933</v>
          </cell>
          <cell r="N15">
            <v>3.2083376940519797</v>
          </cell>
          <cell r="Q15">
            <v>3.0836211407639977</v>
          </cell>
          <cell r="T15">
            <v>3.2178615035757887</v>
          </cell>
        </row>
        <row r="22">
          <cell r="C22" t="str">
            <v>PRS Band</v>
          </cell>
        </row>
        <row r="23">
          <cell r="C23">
            <v>1001</v>
          </cell>
        </row>
        <row r="24">
          <cell r="C24">
            <v>1000</v>
          </cell>
          <cell r="K24">
            <v>3</v>
          </cell>
          <cell r="N24">
            <v>3.3</v>
          </cell>
          <cell r="Q24">
            <v>3.3</v>
          </cell>
          <cell r="T24">
            <v>3</v>
          </cell>
        </row>
        <row r="25">
          <cell r="C25">
            <v>1100</v>
          </cell>
          <cell r="K25">
            <v>3</v>
          </cell>
          <cell r="N25">
            <v>4</v>
          </cell>
          <cell r="Q25">
            <v>4</v>
          </cell>
          <cell r="T25">
            <v>3</v>
          </cell>
        </row>
        <row r="26">
          <cell r="C26">
            <v>1110</v>
          </cell>
          <cell r="K26">
            <v>3</v>
          </cell>
          <cell r="N26">
            <v>4</v>
          </cell>
          <cell r="Q26">
            <v>4</v>
          </cell>
          <cell r="T26">
            <v>3</v>
          </cell>
        </row>
        <row r="27">
          <cell r="C27">
            <v>1200</v>
          </cell>
          <cell r="K27">
            <v>3</v>
          </cell>
          <cell r="N27">
            <v>2.5</v>
          </cell>
          <cell r="Q27">
            <v>2.5</v>
          </cell>
          <cell r="T27">
            <v>3</v>
          </cell>
        </row>
        <row r="28">
          <cell r="C28">
            <v>1210</v>
          </cell>
          <cell r="K28">
            <v>3</v>
          </cell>
          <cell r="N28">
            <v>3</v>
          </cell>
          <cell r="Q28">
            <v>3</v>
          </cell>
          <cell r="T28">
            <v>3</v>
          </cell>
        </row>
        <row r="29">
          <cell r="C29">
            <v>1220</v>
          </cell>
          <cell r="K29">
            <v>3</v>
          </cell>
          <cell r="N29">
            <v>2</v>
          </cell>
          <cell r="Q29">
            <v>2</v>
          </cell>
          <cell r="T29">
            <v>3</v>
          </cell>
        </row>
        <row r="30">
          <cell r="C30">
            <v>1300</v>
          </cell>
          <cell r="K30" t="str">
            <v>N/A</v>
          </cell>
          <cell r="N30" t="str">
            <v>N/A</v>
          </cell>
          <cell r="Q30" t="str">
            <v>N/A</v>
          </cell>
          <cell r="T30" t="str">
            <v>N/A</v>
          </cell>
        </row>
        <row r="31">
          <cell r="C31">
            <v>1310</v>
          </cell>
          <cell r="K31">
            <v>3</v>
          </cell>
          <cell r="N31">
            <v>3</v>
          </cell>
          <cell r="Q31">
            <v>3</v>
          </cell>
          <cell r="T31">
            <v>3</v>
          </cell>
        </row>
        <row r="32">
          <cell r="C32">
            <v>1320</v>
          </cell>
          <cell r="K32" t="str">
            <v>N/A</v>
          </cell>
          <cell r="N32" t="str">
            <v>N/A</v>
          </cell>
          <cell r="Q32" t="str">
            <v>N/A</v>
          </cell>
          <cell r="T32" t="str">
            <v>N/A</v>
          </cell>
        </row>
        <row r="33">
          <cell r="C33">
            <v>1400</v>
          </cell>
          <cell r="K33">
            <v>3</v>
          </cell>
          <cell r="N33">
            <v>3</v>
          </cell>
          <cell r="Q33">
            <v>3</v>
          </cell>
          <cell r="T33">
            <v>3</v>
          </cell>
        </row>
        <row r="34">
          <cell r="C34">
            <v>1410</v>
          </cell>
          <cell r="K34">
            <v>3</v>
          </cell>
          <cell r="N34">
            <v>3</v>
          </cell>
          <cell r="Q34">
            <v>3</v>
          </cell>
          <cell r="T34">
            <v>3</v>
          </cell>
        </row>
        <row r="35">
          <cell r="C35">
            <v>1500</v>
          </cell>
          <cell r="K35">
            <v>3</v>
          </cell>
          <cell r="N35">
            <v>3</v>
          </cell>
          <cell r="Q35">
            <v>3</v>
          </cell>
          <cell r="T35">
            <v>3</v>
          </cell>
        </row>
        <row r="36">
          <cell r="C36">
            <v>1510</v>
          </cell>
          <cell r="K36">
            <v>3</v>
          </cell>
          <cell r="N36">
            <v>3</v>
          </cell>
          <cell r="Q36">
            <v>3</v>
          </cell>
          <cell r="T36">
            <v>3</v>
          </cell>
        </row>
        <row r="37">
          <cell r="C37"/>
        </row>
        <row r="38">
          <cell r="C38">
            <v>2000</v>
          </cell>
          <cell r="K38">
            <v>2.8701298701298694</v>
          </cell>
          <cell r="N38">
            <v>3.0555555555555558</v>
          </cell>
          <cell r="Q38">
            <v>2.6190476190476191</v>
          </cell>
          <cell r="T38">
            <v>3.3888888888888884</v>
          </cell>
        </row>
        <row r="39">
          <cell r="C39">
            <v>2100</v>
          </cell>
          <cell r="K39">
            <v>1</v>
          </cell>
          <cell r="N39">
            <v>3</v>
          </cell>
          <cell r="Q39">
            <v>3</v>
          </cell>
          <cell r="T39">
            <v>4</v>
          </cell>
        </row>
        <row r="40">
          <cell r="C40">
            <v>2110</v>
          </cell>
          <cell r="K40">
            <v>1</v>
          </cell>
          <cell r="N40">
            <v>3</v>
          </cell>
          <cell r="Q40">
            <v>3</v>
          </cell>
          <cell r="T40">
            <v>4</v>
          </cell>
        </row>
        <row r="41">
          <cell r="C41">
            <v>2300</v>
          </cell>
          <cell r="K41">
            <v>3</v>
          </cell>
          <cell r="N41">
            <v>2</v>
          </cell>
          <cell r="Q41">
            <v>2</v>
          </cell>
          <cell r="T41">
            <v>3</v>
          </cell>
        </row>
        <row r="42">
          <cell r="C42">
            <v>2310</v>
          </cell>
          <cell r="K42">
            <v>3</v>
          </cell>
          <cell r="N42">
            <v>2</v>
          </cell>
          <cell r="Q42">
            <v>2</v>
          </cell>
          <cell r="T42">
            <v>3</v>
          </cell>
        </row>
        <row r="43">
          <cell r="C43">
            <v>2500</v>
          </cell>
          <cell r="K43">
            <v>3.2727272727272725</v>
          </cell>
          <cell r="N43">
            <v>3.3333333333333335</v>
          </cell>
          <cell r="Q43">
            <v>3.3333333333333335</v>
          </cell>
          <cell r="T43">
            <v>3.333333333333333</v>
          </cell>
        </row>
        <row r="44">
          <cell r="C44">
            <v>2510</v>
          </cell>
          <cell r="K44">
            <v>3</v>
          </cell>
          <cell r="N44">
            <v>4</v>
          </cell>
          <cell r="Q44">
            <v>4</v>
          </cell>
          <cell r="T44">
            <v>4</v>
          </cell>
        </row>
        <row r="45">
          <cell r="C45">
            <v>2520</v>
          </cell>
          <cell r="K45">
            <v>4</v>
          </cell>
          <cell r="N45">
            <v>3</v>
          </cell>
          <cell r="Q45">
            <v>3</v>
          </cell>
          <cell r="T45">
            <v>3</v>
          </cell>
        </row>
        <row r="46">
          <cell r="C46">
            <v>2530</v>
          </cell>
          <cell r="K46">
            <v>3</v>
          </cell>
          <cell r="N46">
            <v>3</v>
          </cell>
          <cell r="Q46">
            <v>3</v>
          </cell>
          <cell r="T46">
            <v>3</v>
          </cell>
        </row>
        <row r="47">
          <cell r="C47">
            <v>2540</v>
          </cell>
          <cell r="K47">
            <v>2</v>
          </cell>
          <cell r="N47">
            <v>3</v>
          </cell>
          <cell r="Q47">
            <v>3</v>
          </cell>
          <cell r="T47">
            <v>3</v>
          </cell>
        </row>
        <row r="48">
          <cell r="C48">
            <v>2600</v>
          </cell>
          <cell r="K48">
            <v>3</v>
          </cell>
          <cell r="N48" t="str">
            <v>N/A</v>
          </cell>
          <cell r="Q48" t="str">
            <v>N/A</v>
          </cell>
          <cell r="T48" t="str">
            <v>N/A</v>
          </cell>
        </row>
        <row r="49">
          <cell r="C49">
            <v>2610</v>
          </cell>
          <cell r="K49">
            <v>3</v>
          </cell>
          <cell r="N49" t="str">
            <v>N/A</v>
          </cell>
          <cell r="Q49" t="str">
            <v>N/A</v>
          </cell>
          <cell r="T49" t="str">
            <v>N/A</v>
          </cell>
        </row>
        <row r="50">
          <cell r="C50">
            <v>2700</v>
          </cell>
          <cell r="K50" t="str">
            <v>N/A</v>
          </cell>
          <cell r="N50" t="str">
            <v>N/A</v>
          </cell>
          <cell r="Q50" t="str">
            <v>N/A</v>
          </cell>
          <cell r="T50" t="str">
            <v>N/A</v>
          </cell>
        </row>
        <row r="51">
          <cell r="C51">
            <v>2710</v>
          </cell>
          <cell r="K51" t="str">
            <v>N/A</v>
          </cell>
          <cell r="N51" t="str">
            <v>N/A</v>
          </cell>
          <cell r="Q51" t="str">
            <v>N/A</v>
          </cell>
          <cell r="T51" t="str">
            <v>N/A</v>
          </cell>
        </row>
        <row r="52">
          <cell r="C52"/>
        </row>
        <row r="53">
          <cell r="C53">
            <v>3000</v>
          </cell>
          <cell r="K53">
            <v>2.5925925925925926</v>
          </cell>
          <cell r="N53">
            <v>3.2307692307692308</v>
          </cell>
          <cell r="Q53">
            <v>3.2307692307692308</v>
          </cell>
          <cell r="T53">
            <v>3.2307692307692308</v>
          </cell>
        </row>
        <row r="54">
          <cell r="C54">
            <v>3100</v>
          </cell>
          <cell r="K54">
            <v>1</v>
          </cell>
          <cell r="N54" t="str">
            <v>N/A</v>
          </cell>
          <cell r="Q54" t="str">
            <v>N/A</v>
          </cell>
          <cell r="T54" t="str">
            <v>N/A</v>
          </cell>
        </row>
        <row r="55">
          <cell r="C55">
            <v>3130</v>
          </cell>
          <cell r="K55">
            <v>1</v>
          </cell>
          <cell r="N55" t="str">
            <v>N/A</v>
          </cell>
          <cell r="Q55" t="str">
            <v>N/A</v>
          </cell>
          <cell r="T55" t="str">
            <v>N/A</v>
          </cell>
        </row>
        <row r="56">
          <cell r="C56">
            <v>3200</v>
          </cell>
          <cell r="K56">
            <v>3</v>
          </cell>
          <cell r="N56">
            <v>3</v>
          </cell>
          <cell r="Q56">
            <v>3</v>
          </cell>
          <cell r="T56">
            <v>3</v>
          </cell>
        </row>
        <row r="57">
          <cell r="C57">
            <v>3210</v>
          </cell>
          <cell r="K57">
            <v>3</v>
          </cell>
          <cell r="N57">
            <v>3</v>
          </cell>
          <cell r="Q57">
            <v>3</v>
          </cell>
          <cell r="T57">
            <v>3</v>
          </cell>
        </row>
        <row r="58">
          <cell r="C58">
            <v>3300</v>
          </cell>
          <cell r="K58">
            <v>3</v>
          </cell>
          <cell r="N58" t="str">
            <v>N/A</v>
          </cell>
          <cell r="Q58" t="str">
            <v>N/A</v>
          </cell>
          <cell r="T58" t="str">
            <v>N/A</v>
          </cell>
        </row>
        <row r="59">
          <cell r="C59">
            <v>3320</v>
          </cell>
          <cell r="K59">
            <v>3</v>
          </cell>
          <cell r="N59" t="str">
            <v>N/A</v>
          </cell>
          <cell r="Q59" t="str">
            <v>N/A</v>
          </cell>
          <cell r="T59" t="str">
            <v>N/A</v>
          </cell>
        </row>
        <row r="60">
          <cell r="C60">
            <v>3400</v>
          </cell>
          <cell r="K60">
            <v>3</v>
          </cell>
          <cell r="N60">
            <v>2</v>
          </cell>
          <cell r="Q60">
            <v>2</v>
          </cell>
          <cell r="T60">
            <v>2</v>
          </cell>
        </row>
        <row r="61">
          <cell r="C61">
            <v>3410</v>
          </cell>
          <cell r="K61">
            <v>3</v>
          </cell>
          <cell r="N61">
            <v>2</v>
          </cell>
          <cell r="Q61">
            <v>2</v>
          </cell>
          <cell r="T61">
            <v>2</v>
          </cell>
        </row>
        <row r="62">
          <cell r="C62">
            <v>3500</v>
          </cell>
          <cell r="K62">
            <v>2</v>
          </cell>
          <cell r="N62">
            <v>3</v>
          </cell>
          <cell r="Q62">
            <v>3</v>
          </cell>
          <cell r="T62">
            <v>3</v>
          </cell>
        </row>
        <row r="63">
          <cell r="C63">
            <v>3520</v>
          </cell>
          <cell r="K63">
            <v>2</v>
          </cell>
          <cell r="N63">
            <v>3</v>
          </cell>
          <cell r="Q63">
            <v>3</v>
          </cell>
          <cell r="T63">
            <v>3</v>
          </cell>
        </row>
        <row r="64">
          <cell r="C64">
            <v>3600</v>
          </cell>
          <cell r="K64">
            <v>2</v>
          </cell>
          <cell r="N64" t="str">
            <v>N/A</v>
          </cell>
          <cell r="Q64" t="str">
            <v>N/A</v>
          </cell>
          <cell r="T64" t="str">
            <v>N/A</v>
          </cell>
        </row>
        <row r="65">
          <cell r="C65">
            <v>3620</v>
          </cell>
          <cell r="K65">
            <v>2</v>
          </cell>
          <cell r="N65" t="str">
            <v>N/A</v>
          </cell>
          <cell r="Q65" t="str">
            <v>N/A</v>
          </cell>
          <cell r="T65" t="str">
            <v>N/A</v>
          </cell>
        </row>
        <row r="66">
          <cell r="C66">
            <v>3700</v>
          </cell>
          <cell r="K66">
            <v>3</v>
          </cell>
          <cell r="N66">
            <v>4</v>
          </cell>
          <cell r="Q66">
            <v>4</v>
          </cell>
          <cell r="T66">
            <v>4</v>
          </cell>
        </row>
        <row r="67">
          <cell r="C67">
            <v>3710</v>
          </cell>
          <cell r="K67">
            <v>3</v>
          </cell>
          <cell r="N67">
            <v>4</v>
          </cell>
          <cell r="Q67">
            <v>4</v>
          </cell>
          <cell r="T67">
            <v>4</v>
          </cell>
        </row>
        <row r="68">
          <cell r="C68">
            <v>3800</v>
          </cell>
          <cell r="K68">
            <v>3</v>
          </cell>
          <cell r="N68" t="str">
            <v>N/A</v>
          </cell>
          <cell r="Q68" t="str">
            <v>N/A</v>
          </cell>
          <cell r="T68" t="str">
            <v>N/A</v>
          </cell>
        </row>
        <row r="69">
          <cell r="C69">
            <v>3810</v>
          </cell>
          <cell r="K69">
            <v>3</v>
          </cell>
          <cell r="N69" t="str">
            <v>N/A</v>
          </cell>
          <cell r="Q69" t="str">
            <v>N/A</v>
          </cell>
          <cell r="T69" t="str">
            <v>N/A</v>
          </cell>
        </row>
        <row r="70">
          <cell r="C70"/>
        </row>
        <row r="71">
          <cell r="C71">
            <v>4000</v>
          </cell>
          <cell r="K71">
            <v>2.4285714285714284</v>
          </cell>
          <cell r="N71">
            <v>3.2857142857142856</v>
          </cell>
          <cell r="Q71">
            <v>3.285714285714286</v>
          </cell>
          <cell r="T71">
            <v>3.2857142857142851</v>
          </cell>
        </row>
        <row r="72">
          <cell r="C72">
            <v>4400</v>
          </cell>
          <cell r="K72">
            <v>1</v>
          </cell>
          <cell r="N72">
            <v>4</v>
          </cell>
          <cell r="Q72">
            <v>4</v>
          </cell>
          <cell r="T72">
            <v>4</v>
          </cell>
        </row>
        <row r="73">
          <cell r="C73">
            <v>4410</v>
          </cell>
          <cell r="K73">
            <v>1</v>
          </cell>
          <cell r="N73">
            <v>4</v>
          </cell>
          <cell r="Q73">
            <v>4</v>
          </cell>
          <cell r="T73">
            <v>4</v>
          </cell>
        </row>
        <row r="74">
          <cell r="C74">
            <v>4500</v>
          </cell>
          <cell r="K74">
            <v>3</v>
          </cell>
          <cell r="N74">
            <v>3</v>
          </cell>
          <cell r="Q74">
            <v>3</v>
          </cell>
          <cell r="T74">
            <v>3</v>
          </cell>
        </row>
        <row r="75">
          <cell r="C75">
            <v>4510</v>
          </cell>
          <cell r="K75">
            <v>3</v>
          </cell>
          <cell r="N75">
            <v>3</v>
          </cell>
          <cell r="Q75">
            <v>3</v>
          </cell>
          <cell r="T75">
            <v>3</v>
          </cell>
        </row>
        <row r="76">
          <cell r="C76">
            <v>4600</v>
          </cell>
          <cell r="K76">
            <v>3</v>
          </cell>
          <cell r="N76">
            <v>3</v>
          </cell>
          <cell r="Q76">
            <v>3</v>
          </cell>
          <cell r="T76">
            <v>3</v>
          </cell>
        </row>
        <row r="77">
          <cell r="C77">
            <v>4610</v>
          </cell>
          <cell r="K77">
            <v>3</v>
          </cell>
          <cell r="N77">
            <v>3</v>
          </cell>
          <cell r="Q77">
            <v>3</v>
          </cell>
          <cell r="T77">
            <v>3</v>
          </cell>
        </row>
        <row r="78">
          <cell r="C78">
            <v>4620</v>
          </cell>
          <cell r="K78">
            <v>3</v>
          </cell>
          <cell r="N78">
            <v>3</v>
          </cell>
          <cell r="Q78">
            <v>3</v>
          </cell>
          <cell r="T78">
            <v>3</v>
          </cell>
        </row>
        <row r="83">
          <cell r="C83"/>
        </row>
        <row r="84">
          <cell r="C84"/>
        </row>
      </sheetData>
      <sheetData sheetId="4">
        <row r="10">
          <cell r="E10" t="str">
            <v>Blantyre House</v>
          </cell>
          <cell r="F10" t="str">
            <v>Canterbury</v>
          </cell>
          <cell r="G10" t="str">
            <v>Cookham Wood</v>
          </cell>
          <cell r="H10" t="str">
            <v>East Sutton Park</v>
          </cell>
          <cell r="I10" t="str">
            <v>Elmley</v>
          </cell>
          <cell r="J10" t="str">
            <v>Ford</v>
          </cell>
          <cell r="K10" t="str">
            <v>Lewes</v>
          </cell>
          <cell r="L10" t="str">
            <v>Maidstone</v>
          </cell>
          <cell r="M10" t="str">
            <v>Rochester</v>
          </cell>
          <cell r="N10" t="str">
            <v>Standford Hill</v>
          </cell>
          <cell r="O10" t="str">
            <v>Swaleside</v>
          </cell>
          <cell r="P10" t="str">
            <v>Group Average</v>
          </cell>
        </row>
        <row r="11">
          <cell r="C11" t="str">
            <v>PRS Band</v>
          </cell>
          <cell r="E11">
            <v>4</v>
          </cell>
        </row>
        <row r="12">
          <cell r="C12" t="str">
            <v>Band Agg</v>
          </cell>
          <cell r="E12">
            <v>3.3401360544217682</v>
          </cell>
        </row>
        <row r="13">
          <cell r="C13">
            <v>1001</v>
          </cell>
          <cell r="E13">
            <v>3.3401360544217682</v>
          </cell>
        </row>
        <row r="14">
          <cell r="C14" t="str">
            <v>Domain [1000]</v>
          </cell>
          <cell r="E14">
            <v>3.166666666666667</v>
          </cell>
        </row>
        <row r="15">
          <cell r="B15">
            <v>1100</v>
          </cell>
          <cell r="C15" t="str">
            <v>Driver [1100]</v>
          </cell>
          <cell r="E15">
            <v>3</v>
          </cell>
        </row>
        <row r="16">
          <cell r="B16">
            <v>1110</v>
          </cell>
          <cell r="C16" t="str">
            <v>Measure [1110]</v>
          </cell>
          <cell r="E16">
            <v>3</v>
          </cell>
        </row>
        <row r="17">
          <cell r="B17">
            <v>1200</v>
          </cell>
          <cell r="C17" t="str">
            <v>Driver [1200]</v>
          </cell>
          <cell r="E17">
            <v>3</v>
          </cell>
        </row>
        <row r="18">
          <cell r="B18">
            <v>1210</v>
          </cell>
          <cell r="C18" t="str">
            <v>Measure [1210]</v>
          </cell>
          <cell r="E18">
            <v>3</v>
          </cell>
        </row>
        <row r="19">
          <cell r="B19">
            <v>1220</v>
          </cell>
          <cell r="C19" t="str">
            <v>Measure [1220]</v>
          </cell>
          <cell r="E19">
            <v>3</v>
          </cell>
        </row>
        <row r="20">
          <cell r="B20">
            <v>1300</v>
          </cell>
          <cell r="C20" t="str">
            <v>Driver [1300]</v>
          </cell>
          <cell r="E20">
            <v>4</v>
          </cell>
        </row>
        <row r="21">
          <cell r="B21">
            <v>1310</v>
          </cell>
          <cell r="C21" t="str">
            <v>Measure [1310]</v>
          </cell>
          <cell r="E21">
            <v>3</v>
          </cell>
        </row>
        <row r="22">
          <cell r="B22">
            <v>1320</v>
          </cell>
          <cell r="C22" t="str">
            <v>Measure [1320]</v>
          </cell>
          <cell r="E22">
            <v>4</v>
          </cell>
        </row>
        <row r="23">
          <cell r="B23">
            <v>1400</v>
          </cell>
          <cell r="C23" t="str">
            <v>Driver [1400]</v>
          </cell>
          <cell r="E23">
            <v>3</v>
          </cell>
        </row>
        <row r="24">
          <cell r="B24">
            <v>1410</v>
          </cell>
          <cell r="C24" t="str">
            <v>Measure [1410]</v>
          </cell>
          <cell r="E24">
            <v>3</v>
          </cell>
        </row>
        <row r="25">
          <cell r="B25">
            <v>1500</v>
          </cell>
          <cell r="C25" t="str">
            <v>Driver [1500]</v>
          </cell>
          <cell r="E25">
            <v>3</v>
          </cell>
        </row>
        <row r="26">
          <cell r="B26">
            <v>1510</v>
          </cell>
          <cell r="C26" t="str">
            <v>Measure [1510]</v>
          </cell>
          <cell r="E26">
            <v>3</v>
          </cell>
        </row>
        <row r="27">
          <cell r="B27">
            <v>2000</v>
          </cell>
          <cell r="C27" t="str">
            <v>Domain [2000]</v>
          </cell>
          <cell r="E27">
            <v>3.1666666666666665</v>
          </cell>
        </row>
        <row r="28">
          <cell r="B28">
            <v>2100</v>
          </cell>
          <cell r="C28" t="str">
            <v>Driver [2100]</v>
          </cell>
          <cell r="E28">
            <v>2</v>
          </cell>
        </row>
        <row r="29">
          <cell r="B29">
            <v>2110</v>
          </cell>
          <cell r="C29" t="str">
            <v>Measure [2110]</v>
          </cell>
          <cell r="E29">
            <v>2</v>
          </cell>
        </row>
        <row r="30">
          <cell r="B30">
            <v>2300</v>
          </cell>
          <cell r="C30" t="str">
            <v>Driver [2300]</v>
          </cell>
          <cell r="E30">
            <v>3</v>
          </cell>
        </row>
        <row r="31">
          <cell r="B31">
            <v>2310</v>
          </cell>
          <cell r="C31" t="str">
            <v>Measure [2310]</v>
          </cell>
          <cell r="E31">
            <v>3</v>
          </cell>
        </row>
        <row r="32">
          <cell r="B32">
            <v>2500</v>
          </cell>
          <cell r="C32" t="str">
            <v>Driver [2500]</v>
          </cell>
          <cell r="E32">
            <v>3.5</v>
          </cell>
        </row>
        <row r="33">
          <cell r="B33">
            <v>2510</v>
          </cell>
          <cell r="C33" t="str">
            <v>Measure [2510]</v>
          </cell>
          <cell r="E33">
            <v>3</v>
          </cell>
        </row>
        <row r="34">
          <cell r="B34">
            <v>2520</v>
          </cell>
          <cell r="C34" t="str">
            <v>Measure [2520]</v>
          </cell>
          <cell r="E34">
            <v>4</v>
          </cell>
        </row>
        <row r="35">
          <cell r="B35">
            <v>2530</v>
          </cell>
          <cell r="C35" t="str">
            <v>Measure [2530]</v>
          </cell>
          <cell r="E35">
            <v>3</v>
          </cell>
        </row>
        <row r="36">
          <cell r="B36">
            <v>2540</v>
          </cell>
          <cell r="C36" t="str">
            <v>Measure [2540]</v>
          </cell>
          <cell r="E36">
            <v>4</v>
          </cell>
        </row>
        <row r="37">
          <cell r="B37">
            <v>2600</v>
          </cell>
          <cell r="C37" t="str">
            <v>Driver [2600]</v>
          </cell>
          <cell r="E37" t="str">
            <v>N/A</v>
          </cell>
        </row>
        <row r="38">
          <cell r="B38">
            <v>2610</v>
          </cell>
          <cell r="C38" t="str">
            <v>Measure [2610]</v>
          </cell>
          <cell r="E38" t="str">
            <v>N/A</v>
          </cell>
        </row>
        <row r="39">
          <cell r="B39">
            <v>2700</v>
          </cell>
          <cell r="C39" t="str">
            <v>Driver [2700]</v>
          </cell>
          <cell r="E39" t="str">
            <v>N/A</v>
          </cell>
        </row>
        <row r="40">
          <cell r="B40">
            <v>2710</v>
          </cell>
          <cell r="C40" t="str">
            <v>Measure [2710]</v>
          </cell>
          <cell r="E40" t="str">
            <v>N/A</v>
          </cell>
        </row>
        <row r="41">
          <cell r="B41">
            <v>3000</v>
          </cell>
          <cell r="C41" t="str">
            <v>Domain [3000]</v>
          </cell>
          <cell r="E41">
            <v>3.714285714285714</v>
          </cell>
        </row>
        <row r="42">
          <cell r="B42">
            <v>3100</v>
          </cell>
          <cell r="C42" t="str">
            <v>Driver [3100]</v>
          </cell>
          <cell r="E42">
            <v>3</v>
          </cell>
        </row>
        <row r="43">
          <cell r="B43">
            <v>3130</v>
          </cell>
          <cell r="C43" t="str">
            <v>Measure [3130]</v>
          </cell>
          <cell r="E43">
            <v>3</v>
          </cell>
        </row>
        <row r="44">
          <cell r="B44">
            <v>3200</v>
          </cell>
          <cell r="C44" t="str">
            <v>Driver [3200]</v>
          </cell>
          <cell r="E44">
            <v>4</v>
          </cell>
        </row>
        <row r="45">
          <cell r="B45">
            <v>3210</v>
          </cell>
          <cell r="C45" t="str">
            <v>Measure [3210]</v>
          </cell>
          <cell r="E45">
            <v>4</v>
          </cell>
        </row>
        <row r="46">
          <cell r="B46">
            <v>3300</v>
          </cell>
          <cell r="C46" t="str">
            <v>Driver [3300]</v>
          </cell>
          <cell r="E46">
            <v>4</v>
          </cell>
        </row>
        <row r="47">
          <cell r="B47">
            <v>3320</v>
          </cell>
          <cell r="C47" t="str">
            <v>Measure [3320]</v>
          </cell>
          <cell r="E47">
            <v>4</v>
          </cell>
        </row>
        <row r="48">
          <cell r="B48">
            <v>3400</v>
          </cell>
          <cell r="C48" t="str">
            <v>Driver [3400]</v>
          </cell>
          <cell r="E48">
            <v>4</v>
          </cell>
        </row>
        <row r="49">
          <cell r="B49">
            <v>3410</v>
          </cell>
          <cell r="C49" t="str">
            <v>Measure [3410]</v>
          </cell>
          <cell r="E49">
            <v>4</v>
          </cell>
        </row>
        <row r="50">
          <cell r="B50">
            <v>3500</v>
          </cell>
          <cell r="C50" t="str">
            <v>Driver [3500]</v>
          </cell>
          <cell r="E50">
            <v>4</v>
          </cell>
        </row>
        <row r="51">
          <cell r="B51">
            <v>3520</v>
          </cell>
          <cell r="C51" t="str">
            <v>Measure [3520]</v>
          </cell>
          <cell r="E51">
            <v>4</v>
          </cell>
        </row>
        <row r="52">
          <cell r="B52">
            <v>3600</v>
          </cell>
          <cell r="C52" t="str">
            <v>Driver [3600]</v>
          </cell>
          <cell r="E52">
            <v>3</v>
          </cell>
        </row>
        <row r="53">
          <cell r="B53">
            <v>3620</v>
          </cell>
          <cell r="C53" t="str">
            <v>Measure [3620]</v>
          </cell>
          <cell r="E53">
            <v>3</v>
          </cell>
        </row>
        <row r="54">
          <cell r="B54">
            <v>3700</v>
          </cell>
          <cell r="C54" t="str">
            <v>Driver [3700]</v>
          </cell>
          <cell r="E54">
            <v>4</v>
          </cell>
        </row>
        <row r="55">
          <cell r="B55">
            <v>3710</v>
          </cell>
          <cell r="C55" t="str">
            <v>Measure [3710]</v>
          </cell>
          <cell r="E55">
            <v>4</v>
          </cell>
        </row>
        <row r="56">
          <cell r="B56">
            <v>3800</v>
          </cell>
          <cell r="C56" t="str">
            <v>Driver [3800]</v>
          </cell>
          <cell r="E56" t="str">
            <v>N/A</v>
          </cell>
        </row>
        <row r="57">
          <cell r="B57">
            <v>3810</v>
          </cell>
          <cell r="C57" t="str">
            <v>Measure [3810]</v>
          </cell>
          <cell r="E57" t="str">
            <v>N/A</v>
          </cell>
        </row>
        <row r="58">
          <cell r="B58">
            <v>4000</v>
          </cell>
          <cell r="C58" t="str">
            <v>Domain [4000]</v>
          </cell>
          <cell r="E58">
            <v>3.2857142857142856</v>
          </cell>
        </row>
        <row r="59">
          <cell r="B59">
            <v>4400</v>
          </cell>
          <cell r="C59" t="str">
            <v>Driver [4400]</v>
          </cell>
          <cell r="E59">
            <v>4</v>
          </cell>
        </row>
        <row r="60">
          <cell r="B60">
            <v>4410</v>
          </cell>
          <cell r="C60" t="str">
            <v>Measure [4410]</v>
          </cell>
          <cell r="E60">
            <v>4</v>
          </cell>
        </row>
        <row r="61">
          <cell r="B61">
            <v>4500</v>
          </cell>
          <cell r="C61" t="str">
            <v>Driver [4500]</v>
          </cell>
          <cell r="E61">
            <v>3</v>
          </cell>
        </row>
        <row r="62">
          <cell r="B62">
            <v>4510</v>
          </cell>
          <cell r="C62" t="str">
            <v>Measure [4510]</v>
          </cell>
          <cell r="E62">
            <v>3</v>
          </cell>
        </row>
        <row r="63">
          <cell r="B63">
            <v>4600</v>
          </cell>
          <cell r="C63" t="str">
            <v>Driver [4600]</v>
          </cell>
          <cell r="E63">
            <v>3</v>
          </cell>
        </row>
        <row r="64">
          <cell r="B64">
            <v>4610</v>
          </cell>
          <cell r="C64" t="str">
            <v>Measure [4610]</v>
          </cell>
          <cell r="E64">
            <v>3</v>
          </cell>
        </row>
        <row r="65">
          <cell r="B65">
            <v>4620</v>
          </cell>
          <cell r="C65" t="str">
            <v>Measure [4620]</v>
          </cell>
          <cell r="E65" t="str">
            <v>N/A</v>
          </cell>
        </row>
        <row r="66">
          <cell r="B66">
            <v>5410</v>
          </cell>
          <cell r="C66" t="str">
            <v>Measure [5410]</v>
          </cell>
          <cell r="E66">
            <v>3</v>
          </cell>
        </row>
        <row r="67">
          <cell r="B67">
            <v>5420</v>
          </cell>
          <cell r="C67" t="str">
            <v>Measure [5420]</v>
          </cell>
          <cell r="E67">
            <v>0.16666666666666666</v>
          </cell>
        </row>
      </sheetData>
      <sheetData sheetId="5"/>
      <sheetData sheetId="6"/>
      <sheetData sheetId="7"/>
      <sheetData sheetId="8">
        <row r="10">
          <cell r="B10" t="str">
            <v>Measure ID</v>
          </cell>
        </row>
        <row r="11">
          <cell r="B11">
            <v>1001</v>
          </cell>
        </row>
        <row r="12">
          <cell r="B12">
            <v>1000</v>
          </cell>
          <cell r="G12">
            <v>3</v>
          </cell>
        </row>
        <row r="13">
          <cell r="B13">
            <v>1100</v>
          </cell>
        </row>
        <row r="14">
          <cell r="B14">
            <v>1110</v>
          </cell>
        </row>
        <row r="15">
          <cell r="B15">
            <v>1200</v>
          </cell>
        </row>
        <row r="16">
          <cell r="B16">
            <v>1210</v>
          </cell>
        </row>
        <row r="17">
          <cell r="B17">
            <v>1220</v>
          </cell>
        </row>
        <row r="18">
          <cell r="B18">
            <v>1300</v>
          </cell>
        </row>
        <row r="19">
          <cell r="B19">
            <v>1310</v>
          </cell>
        </row>
        <row r="20">
          <cell r="B20">
            <v>1320</v>
          </cell>
        </row>
        <row r="21">
          <cell r="B21">
            <v>1400</v>
          </cell>
        </row>
        <row r="22">
          <cell r="B22">
            <v>1410</v>
          </cell>
        </row>
        <row r="23">
          <cell r="B23">
            <v>1500</v>
          </cell>
        </row>
        <row r="24">
          <cell r="B24">
            <v>1510</v>
          </cell>
        </row>
        <row r="25">
          <cell r="B25">
            <v>0</v>
          </cell>
        </row>
        <row r="26">
          <cell r="B26">
            <v>2000</v>
          </cell>
          <cell r="G26">
            <v>2.8701298701298694</v>
          </cell>
        </row>
        <row r="27">
          <cell r="B27">
            <v>2100</v>
          </cell>
        </row>
        <row r="28">
          <cell r="B28">
            <v>2110</v>
          </cell>
        </row>
        <row r="29">
          <cell r="B29">
            <v>2300</v>
          </cell>
        </row>
        <row r="30">
          <cell r="B30">
            <v>2310</v>
          </cell>
        </row>
        <row r="31">
          <cell r="B31">
            <v>2500</v>
          </cell>
        </row>
        <row r="32">
          <cell r="B32">
            <v>2510</v>
          </cell>
        </row>
        <row r="33">
          <cell r="B33">
            <v>2520</v>
          </cell>
        </row>
        <row r="34">
          <cell r="B34">
            <v>2530</v>
          </cell>
        </row>
        <row r="35">
          <cell r="B35">
            <v>2540</v>
          </cell>
        </row>
        <row r="36">
          <cell r="B36">
            <v>2600</v>
          </cell>
        </row>
        <row r="37">
          <cell r="B37">
            <v>2610</v>
          </cell>
        </row>
        <row r="38">
          <cell r="B38">
            <v>2700</v>
          </cell>
        </row>
        <row r="39">
          <cell r="B39">
            <v>2710</v>
          </cell>
        </row>
        <row r="40">
          <cell r="B40">
            <v>0</v>
          </cell>
        </row>
        <row r="41">
          <cell r="B41">
            <v>3000</v>
          </cell>
          <cell r="G41">
            <v>2.5925925925925926</v>
          </cell>
        </row>
        <row r="42">
          <cell r="B42">
            <v>3100</v>
          </cell>
        </row>
        <row r="43">
          <cell r="B43">
            <v>3130</v>
          </cell>
        </row>
        <row r="44">
          <cell r="B44">
            <v>3200</v>
          </cell>
        </row>
        <row r="45">
          <cell r="B45">
            <v>3210</v>
          </cell>
        </row>
        <row r="46">
          <cell r="B46">
            <v>3300</v>
          </cell>
        </row>
        <row r="47">
          <cell r="B47">
            <v>3320</v>
          </cell>
        </row>
        <row r="48">
          <cell r="B48">
            <v>3400</v>
          </cell>
        </row>
        <row r="49">
          <cell r="B49">
            <v>3410</v>
          </cell>
        </row>
        <row r="50">
          <cell r="B50">
            <v>3500</v>
          </cell>
        </row>
        <row r="51">
          <cell r="B51">
            <v>3520</v>
          </cell>
        </row>
        <row r="52">
          <cell r="B52">
            <v>3600</v>
          </cell>
        </row>
        <row r="53">
          <cell r="B53">
            <v>3620</v>
          </cell>
        </row>
        <row r="54">
          <cell r="B54">
            <v>3700</v>
          </cell>
        </row>
        <row r="55">
          <cell r="B55">
            <v>3710</v>
          </cell>
        </row>
        <row r="56">
          <cell r="B56">
            <v>3800</v>
          </cell>
        </row>
        <row r="57">
          <cell r="B57">
            <v>3810</v>
          </cell>
        </row>
        <row r="58">
          <cell r="B58">
            <v>0</v>
          </cell>
        </row>
        <row r="59">
          <cell r="B59">
            <v>4000</v>
          </cell>
          <cell r="G59">
            <v>2.4285714285714284</v>
          </cell>
        </row>
        <row r="60">
          <cell r="B60">
            <v>4400</v>
          </cell>
        </row>
        <row r="61">
          <cell r="B61">
            <v>4410</v>
          </cell>
        </row>
        <row r="62">
          <cell r="B62">
            <v>4500</v>
          </cell>
        </row>
        <row r="63">
          <cell r="B63">
            <v>4510</v>
          </cell>
        </row>
        <row r="64">
          <cell r="B64">
            <v>4600</v>
          </cell>
        </row>
        <row r="65">
          <cell r="B65">
            <v>4610</v>
          </cell>
        </row>
        <row r="66">
          <cell r="B66">
            <v>4620</v>
          </cell>
        </row>
        <row r="67">
          <cell r="B67">
            <v>0</v>
          </cell>
        </row>
        <row r="68">
          <cell r="B68">
            <v>0</v>
          </cell>
        </row>
        <row r="69">
          <cell r="B69">
            <v>5410</v>
          </cell>
        </row>
        <row r="70">
          <cell r="B70">
            <v>5420</v>
          </cell>
        </row>
      </sheetData>
      <sheetData sheetId="9">
        <row r="16">
          <cell r="G16">
            <v>3.3387755102040813</v>
          </cell>
        </row>
        <row r="17">
          <cell r="G17">
            <v>3.4</v>
          </cell>
        </row>
        <row r="31">
          <cell r="G31">
            <v>3.1428571428571423</v>
          </cell>
        </row>
        <row r="46">
          <cell r="G46">
            <v>3.5714285714285707</v>
          </cell>
        </row>
        <row r="64">
          <cell r="G64">
            <v>3.1428571428571428</v>
          </cell>
        </row>
      </sheetData>
      <sheetData sheetId="10"/>
      <sheetData sheetId="11">
        <row r="1">
          <cell r="V1" t="str">
            <v>PRS ID</v>
          </cell>
        </row>
        <row r="2">
          <cell r="V2" t="str">
            <v>Altcourse</v>
          </cell>
        </row>
        <row r="3">
          <cell r="V3" t="str">
            <v>Ashfield</v>
          </cell>
        </row>
        <row r="4">
          <cell r="V4" t="str">
            <v>Askham Grange</v>
          </cell>
        </row>
        <row r="5">
          <cell r="V5" t="str">
            <v>Aylesbury</v>
          </cell>
        </row>
        <row r="6">
          <cell r="V6" t="str">
            <v>Bedford</v>
          </cell>
        </row>
        <row r="7">
          <cell r="V7" t="str">
            <v>Belmarsh</v>
          </cell>
        </row>
        <row r="8">
          <cell r="V8" t="str">
            <v>Birmingham</v>
          </cell>
        </row>
        <row r="9">
          <cell r="V9" t="str">
            <v>Blantyre House</v>
          </cell>
        </row>
        <row r="10">
          <cell r="V10" t="str">
            <v>Blundeston</v>
          </cell>
        </row>
        <row r="11">
          <cell r="V11" t="str">
            <v>Brinsford</v>
          </cell>
        </row>
        <row r="12">
          <cell r="V12" t="str">
            <v>Bristol</v>
          </cell>
        </row>
        <row r="13">
          <cell r="V13" t="str">
            <v>Brixton</v>
          </cell>
        </row>
        <row r="14">
          <cell r="V14" t="str">
            <v>Bronzefield</v>
          </cell>
        </row>
        <row r="15">
          <cell r="V15" t="str">
            <v>Buckley Hall</v>
          </cell>
        </row>
        <row r="16">
          <cell r="V16" t="str">
            <v>Bullingdon</v>
          </cell>
        </row>
        <row r="17">
          <cell r="V17" t="str">
            <v>Bullwood Hall</v>
          </cell>
        </row>
        <row r="18">
          <cell r="V18" t="str">
            <v>Bure</v>
          </cell>
        </row>
        <row r="19">
          <cell r="V19" t="str">
            <v>Canterbury</v>
          </cell>
        </row>
        <row r="20">
          <cell r="V20" t="str">
            <v>Cardiff</v>
          </cell>
        </row>
        <row r="21">
          <cell r="V21" t="str">
            <v>Channings Wood</v>
          </cell>
        </row>
        <row r="22">
          <cell r="V22" t="str">
            <v>Chelmsford</v>
          </cell>
        </row>
        <row r="23">
          <cell r="V23" t="str">
            <v>Coldingley</v>
          </cell>
        </row>
        <row r="24">
          <cell r="V24" t="str">
            <v>Cookham Wood</v>
          </cell>
        </row>
        <row r="25">
          <cell r="V25" t="str">
            <v>Dartmoor</v>
          </cell>
        </row>
        <row r="26">
          <cell r="V26" t="str">
            <v>Deerbolt</v>
          </cell>
        </row>
        <row r="27">
          <cell r="V27" t="str">
            <v>Doncaster</v>
          </cell>
        </row>
        <row r="28">
          <cell r="V28" t="str">
            <v>Dorchester</v>
          </cell>
        </row>
        <row r="29">
          <cell r="V29" t="str">
            <v>Dovegate</v>
          </cell>
        </row>
        <row r="30">
          <cell r="V30" t="str">
            <v>Downview</v>
          </cell>
        </row>
        <row r="31">
          <cell r="V31" t="str">
            <v>Drake Hall</v>
          </cell>
        </row>
        <row r="32">
          <cell r="V32" t="str">
            <v>Durham</v>
          </cell>
        </row>
        <row r="33">
          <cell r="V33" t="str">
            <v>East Sutton Park</v>
          </cell>
        </row>
        <row r="34">
          <cell r="V34" t="str">
            <v>Eastwood Park</v>
          </cell>
        </row>
        <row r="35">
          <cell r="V35" t="str">
            <v>Elmley</v>
          </cell>
        </row>
        <row r="36">
          <cell r="V36" t="str">
            <v>Erlestoke / Shepton Mallet</v>
          </cell>
        </row>
        <row r="37">
          <cell r="V37" t="str">
            <v>Everthorpe</v>
          </cell>
        </row>
        <row r="38">
          <cell r="V38" t="str">
            <v>Exeter</v>
          </cell>
        </row>
        <row r="39">
          <cell r="V39" t="str">
            <v>Featherstone</v>
          </cell>
        </row>
        <row r="40">
          <cell r="V40" t="str">
            <v>Feltham</v>
          </cell>
        </row>
        <row r="41">
          <cell r="V41" t="str">
            <v>Ford</v>
          </cell>
        </row>
        <row r="42">
          <cell r="V42" t="str">
            <v>Forest Bank</v>
          </cell>
        </row>
        <row r="43">
          <cell r="V43" t="str">
            <v>Foston Hall</v>
          </cell>
        </row>
        <row r="44">
          <cell r="V44" t="str">
            <v>Frankland</v>
          </cell>
        </row>
        <row r="45">
          <cell r="V45" t="str">
            <v>Full Sutton</v>
          </cell>
        </row>
        <row r="46">
          <cell r="V46" t="str">
            <v>Garth</v>
          </cell>
        </row>
        <row r="47">
          <cell r="V47" t="str">
            <v>Gartree</v>
          </cell>
        </row>
        <row r="48">
          <cell r="V48" t="str">
            <v>Glen Parva</v>
          </cell>
        </row>
        <row r="49">
          <cell r="V49" t="str">
            <v>Gloucester</v>
          </cell>
        </row>
        <row r="50">
          <cell r="V50" t="str">
            <v>Grendon</v>
          </cell>
        </row>
        <row r="51">
          <cell r="V51" t="str">
            <v>Guys Marsh</v>
          </cell>
        </row>
        <row r="52">
          <cell r="V52" t="str">
            <v>Hatfield</v>
          </cell>
        </row>
        <row r="53">
          <cell r="V53" t="str">
            <v>Haverigg</v>
          </cell>
        </row>
        <row r="54">
          <cell r="V54" t="str">
            <v>Hewell</v>
          </cell>
        </row>
        <row r="55">
          <cell r="V55" t="str">
            <v>High Down</v>
          </cell>
        </row>
        <row r="56">
          <cell r="V56" t="str">
            <v>Highpoint</v>
          </cell>
        </row>
        <row r="57">
          <cell r="V57" t="str">
            <v>Hindley</v>
          </cell>
        </row>
        <row r="58">
          <cell r="V58" t="str">
            <v>Hollesley Bay</v>
          </cell>
        </row>
        <row r="59">
          <cell r="V59" t="str">
            <v>Holloway</v>
          </cell>
        </row>
        <row r="60">
          <cell r="V60" t="str">
            <v>Holme House</v>
          </cell>
        </row>
        <row r="61">
          <cell r="V61" t="str">
            <v>Hull</v>
          </cell>
        </row>
        <row r="62">
          <cell r="V62" t="str">
            <v>Huntercombe</v>
          </cell>
        </row>
        <row r="63">
          <cell r="V63" t="str">
            <v>Isis</v>
          </cell>
        </row>
        <row r="64">
          <cell r="V64" t="str">
            <v>Isle of Wight</v>
          </cell>
        </row>
        <row r="65">
          <cell r="V65" t="str">
            <v>Kennet</v>
          </cell>
        </row>
        <row r="66">
          <cell r="V66" t="str">
            <v>Kingston</v>
          </cell>
        </row>
        <row r="67">
          <cell r="V67" t="str">
            <v>Kirkham</v>
          </cell>
        </row>
        <row r="68">
          <cell r="V68" t="str">
            <v>Kirklevington Grange</v>
          </cell>
        </row>
        <row r="69">
          <cell r="V69" t="str">
            <v>Lancaster Farms</v>
          </cell>
        </row>
        <row r="70">
          <cell r="V70" t="str">
            <v>Leeds</v>
          </cell>
        </row>
        <row r="71">
          <cell r="V71" t="str">
            <v>Leicester</v>
          </cell>
        </row>
        <row r="72">
          <cell r="V72" t="str">
            <v>Lewes</v>
          </cell>
        </row>
        <row r="73">
          <cell r="V73" t="str">
            <v>Leyhill</v>
          </cell>
        </row>
        <row r="74">
          <cell r="V74" t="str">
            <v>Lincoln</v>
          </cell>
        </row>
        <row r="75">
          <cell r="V75" t="str">
            <v>Lindholme</v>
          </cell>
        </row>
        <row r="76">
          <cell r="V76" t="str">
            <v>Littlehey</v>
          </cell>
        </row>
        <row r="77">
          <cell r="V77" t="str">
            <v>Liverpool</v>
          </cell>
        </row>
        <row r="78">
          <cell r="V78" t="str">
            <v>Long Lartin</v>
          </cell>
        </row>
        <row r="79">
          <cell r="V79" t="str">
            <v>Low Newton</v>
          </cell>
        </row>
        <row r="80">
          <cell r="V80" t="str">
            <v>Lowdham Grange</v>
          </cell>
        </row>
        <row r="81">
          <cell r="V81" t="str">
            <v>Maidstone</v>
          </cell>
        </row>
        <row r="82">
          <cell r="V82" t="str">
            <v>Manchester</v>
          </cell>
        </row>
        <row r="83">
          <cell r="V83" t="str">
            <v>Moorland</v>
          </cell>
        </row>
        <row r="84">
          <cell r="V84" t="str">
            <v>Mount</v>
          </cell>
        </row>
        <row r="85">
          <cell r="V85" t="str">
            <v>New Hall</v>
          </cell>
        </row>
        <row r="86">
          <cell r="V86" t="str">
            <v>North Sea Camp</v>
          </cell>
        </row>
        <row r="87">
          <cell r="V87" t="str">
            <v>Northallerton</v>
          </cell>
        </row>
        <row r="88">
          <cell r="V88" t="str">
            <v>Northumberland</v>
          </cell>
        </row>
        <row r="89">
          <cell r="V89" t="str">
            <v>Norwich</v>
          </cell>
        </row>
        <row r="90">
          <cell r="V90" t="str">
            <v>Nottingham</v>
          </cell>
        </row>
        <row r="91">
          <cell r="V91" t="str">
            <v>Oakwood</v>
          </cell>
        </row>
        <row r="92">
          <cell r="V92" t="str">
            <v>Onley</v>
          </cell>
        </row>
        <row r="93">
          <cell r="V93" t="str">
            <v>Parc</v>
          </cell>
        </row>
        <row r="94">
          <cell r="V94" t="str">
            <v>Pentonville</v>
          </cell>
        </row>
        <row r="95">
          <cell r="V95" t="str">
            <v>Peterborough Female</v>
          </cell>
        </row>
        <row r="96">
          <cell r="V96" t="str">
            <v>Peterborough Male</v>
          </cell>
        </row>
        <row r="97">
          <cell r="V97" t="str">
            <v>Portland</v>
          </cell>
        </row>
        <row r="98">
          <cell r="V98" t="str">
            <v>Prescoed</v>
          </cell>
        </row>
        <row r="99">
          <cell r="V99" t="str">
            <v>Preston</v>
          </cell>
        </row>
        <row r="100">
          <cell r="V100" t="str">
            <v>Ranby</v>
          </cell>
        </row>
        <row r="101">
          <cell r="V101" t="str">
            <v>Reading</v>
          </cell>
        </row>
        <row r="102">
          <cell r="V102" t="str">
            <v>Risley</v>
          </cell>
        </row>
        <row r="103">
          <cell r="V103" t="str">
            <v>Rochester</v>
          </cell>
        </row>
        <row r="104">
          <cell r="V104" t="str">
            <v>Rye Hill</v>
          </cell>
        </row>
        <row r="105">
          <cell r="V105" t="str">
            <v>Send</v>
          </cell>
        </row>
        <row r="106">
          <cell r="V106" t="str">
            <v>Shrewsbury</v>
          </cell>
        </row>
        <row r="107">
          <cell r="V107" t="str">
            <v>Spring Hill</v>
          </cell>
        </row>
        <row r="108">
          <cell r="V108" t="str">
            <v>Stafford</v>
          </cell>
        </row>
        <row r="109">
          <cell r="V109" t="str">
            <v>Standford Hill</v>
          </cell>
        </row>
        <row r="110">
          <cell r="V110" t="str">
            <v>Stocken</v>
          </cell>
        </row>
        <row r="111">
          <cell r="V111" t="str">
            <v>Stoke Heath</v>
          </cell>
        </row>
        <row r="112">
          <cell r="V112" t="str">
            <v>Styal</v>
          </cell>
        </row>
        <row r="113">
          <cell r="V113" t="str">
            <v>Sudbury</v>
          </cell>
        </row>
        <row r="114">
          <cell r="V114" t="str">
            <v>Swaleside</v>
          </cell>
        </row>
        <row r="115">
          <cell r="V115" t="str">
            <v>Swansea</v>
          </cell>
        </row>
        <row r="116">
          <cell r="V116" t="str">
            <v>Swinfen Hall</v>
          </cell>
        </row>
        <row r="117">
          <cell r="V117" t="str">
            <v>Thameside</v>
          </cell>
        </row>
        <row r="118">
          <cell r="V118" t="str">
            <v>Thorn Cross</v>
          </cell>
        </row>
        <row r="119">
          <cell r="V119" t="str">
            <v>Usk</v>
          </cell>
        </row>
        <row r="120">
          <cell r="V120" t="str">
            <v>Verne</v>
          </cell>
        </row>
        <row r="121">
          <cell r="V121" t="str">
            <v>Wakefield</v>
          </cell>
        </row>
        <row r="122">
          <cell r="V122" t="str">
            <v>Wandsworth</v>
          </cell>
        </row>
        <row r="123">
          <cell r="V123" t="str">
            <v>Warren Hill</v>
          </cell>
        </row>
        <row r="124">
          <cell r="V124" t="str">
            <v>Wayland</v>
          </cell>
        </row>
        <row r="125">
          <cell r="V125" t="str">
            <v>Wealstun</v>
          </cell>
        </row>
        <row r="126">
          <cell r="V126" t="str">
            <v>Wellingborough</v>
          </cell>
        </row>
        <row r="127">
          <cell r="V127" t="str">
            <v>Werrington</v>
          </cell>
        </row>
        <row r="128">
          <cell r="V128" t="str">
            <v>Wetherby</v>
          </cell>
        </row>
        <row r="129">
          <cell r="V129" t="str">
            <v>Whatton</v>
          </cell>
        </row>
        <row r="130">
          <cell r="V130" t="str">
            <v>Whitemoor</v>
          </cell>
        </row>
        <row r="131">
          <cell r="V131" t="str">
            <v>Winchester</v>
          </cell>
        </row>
        <row r="132">
          <cell r="V132" t="str">
            <v>Wolds</v>
          </cell>
        </row>
        <row r="133">
          <cell r="V133" t="str">
            <v>Woodhill</v>
          </cell>
        </row>
        <row r="134">
          <cell r="V134" t="str">
            <v>Wormwood Scrubs</v>
          </cell>
        </row>
        <row r="135">
          <cell r="V135" t="str">
            <v>Wymott</v>
          </cell>
        </row>
        <row r="136">
          <cell r="V136" t="str">
            <v>Grendon / Spring Hill</v>
          </cell>
        </row>
        <row r="137">
          <cell r="V137" t="str">
            <v>Moorland / Hatfield</v>
          </cell>
        </row>
        <row r="138">
          <cell r="V138" t="str">
            <v>Peterborough</v>
          </cell>
        </row>
        <row r="139">
          <cell r="V139" t="str">
            <v>Usk / Prescoed</v>
          </cell>
        </row>
        <row r="140">
          <cell r="V140" t="str">
            <v>Erlestoke</v>
          </cell>
        </row>
        <row r="141">
          <cell r="V141" t="str">
            <v>Shepton Mallet</v>
          </cell>
        </row>
        <row r="142">
          <cell r="V142" t="str">
            <v>Cat C and YO Virtual Cluster 10</v>
          </cell>
        </row>
        <row r="143">
          <cell r="V143" t="str">
            <v>Cat C and YO Virtual Cluster 11</v>
          </cell>
        </row>
        <row r="144">
          <cell r="V144" t="str">
            <v>Cat C and YO Virtual Cluster 12</v>
          </cell>
        </row>
        <row r="145">
          <cell r="V145" t="str">
            <v>Cat C and YO Virtual Cluster 13</v>
          </cell>
        </row>
        <row r="146">
          <cell r="V146" t="str">
            <v>Cat C and YO Virtual Cluster 14</v>
          </cell>
        </row>
        <row r="147">
          <cell r="V147" t="str">
            <v>Cat C and YO Virtual Cluster 15</v>
          </cell>
        </row>
        <row r="148">
          <cell r="V148" t="str">
            <v>Cat C and YO Virtual Cluster 16</v>
          </cell>
        </row>
        <row r="149">
          <cell r="V149" t="str">
            <v>Cat C and YO Virtual Cluster 17</v>
          </cell>
        </row>
        <row r="150">
          <cell r="V150" t="str">
            <v>Cat C and YO Virtual Cluster 18</v>
          </cell>
        </row>
        <row r="151">
          <cell r="V151" t="str">
            <v>Cat C and YO Virtual Cluster 19</v>
          </cell>
        </row>
        <row r="152">
          <cell r="V152" t="str">
            <v>Cat C and YO Virtual Cluster 20</v>
          </cell>
        </row>
        <row r="153">
          <cell r="V153" t="str">
            <v>Cat C and YO Virtual Cluster 21</v>
          </cell>
        </row>
        <row r="154">
          <cell r="V154" t="str">
            <v>Cat C and YO Virtual Cluster 22</v>
          </cell>
        </row>
        <row r="155">
          <cell r="V155" t="str">
            <v>Cat C and YO Virtual Cluster 23</v>
          </cell>
        </row>
        <row r="156">
          <cell r="V156" t="str">
            <v>Cat C and YO Virtual Cluster 24</v>
          </cell>
        </row>
        <row r="157">
          <cell r="V157" t="str">
            <v>Cat C and YO Virtual Cluster 25</v>
          </cell>
        </row>
        <row r="158">
          <cell r="V158" t="str">
            <v>Isle of Wight Virtual 06</v>
          </cell>
        </row>
        <row r="159">
          <cell r="V159" t="str">
            <v>Isle of Wight Virtual 07</v>
          </cell>
        </row>
        <row r="160">
          <cell r="V160" t="str">
            <v>Isle of Wight Virtual 08</v>
          </cell>
        </row>
        <row r="161">
          <cell r="V161" t="str">
            <v>Isle of Wight Virtual 09</v>
          </cell>
        </row>
        <row r="162">
          <cell r="V162" t="str">
            <v>Isle of Wight Virtual 10</v>
          </cell>
        </row>
        <row r="163">
          <cell r="V163" t="str">
            <v>Isle of Wight Virtual 11</v>
          </cell>
        </row>
        <row r="164">
          <cell r="V164" t="str">
            <v>YO and Juvenile Virtual Cluster 07</v>
          </cell>
        </row>
        <row r="165">
          <cell r="V165" t="str">
            <v>YO and Juvenile Virtual Cluster 08</v>
          </cell>
        </row>
        <row r="166">
          <cell r="V166" t="str">
            <v>YO and Juvenile Virtual Cluster 09</v>
          </cell>
        </row>
        <row r="167">
          <cell r="V167" t="str">
            <v>YO and Juvenile Virtual Cluster 10</v>
          </cell>
        </row>
        <row r="168">
          <cell r="V168" t="str">
            <v>YO and Juvenile Virtual Cluster 11</v>
          </cell>
        </row>
        <row r="169">
          <cell r="V169" t="str">
            <v>YO and Juvenile Virtual Cluster 12</v>
          </cell>
        </row>
        <row r="170">
          <cell r="V170" t="str">
            <v>Cat C / Cat D and YO Virtual Cluster 02</v>
          </cell>
        </row>
        <row r="171">
          <cell r="V171" t="str">
            <v>Cat C / Cat D and YO Virtual Cluster 03</v>
          </cell>
        </row>
        <row r="172">
          <cell r="V172" t="str">
            <v>Cat C / Cat D and YO Virtual Cluster 04</v>
          </cell>
        </row>
        <row r="173">
          <cell r="V173" t="str">
            <v>Cat C / Cat D and YO Virtual Cluster 05</v>
          </cell>
        </row>
        <row r="174">
          <cell r="V174" t="str">
            <v>Cat C / Cat D and YO Virtual Cluster 06</v>
          </cell>
        </row>
        <row r="175">
          <cell r="V175" t="str">
            <v>Cat C / Cat D and YO Virtual Cluster 07</v>
          </cell>
        </row>
        <row r="176">
          <cell r="V176"/>
        </row>
        <row r="177">
          <cell r="V177"/>
        </row>
      </sheetData>
      <sheetData sheetId="12">
        <row r="1">
          <cell r="A1" t="str">
            <v>Data Processor Measure Information</v>
          </cell>
          <cell r="R1" t="str">
            <v>Data Processor Prison Information</v>
          </cell>
          <cell r="AK1" t="str">
            <v>Split Site Import Setup</v>
          </cell>
          <cell r="AT1" t="str">
            <v>Manual Inputs</v>
          </cell>
          <cell r="BY1" t="str">
            <v>Measure</v>
          </cell>
          <cell r="BZ1" t="str">
            <v>ID</v>
          </cell>
          <cell r="CA1" t="str">
            <v>Reference</v>
          </cell>
          <cell r="CB1" t="str">
            <v>Rationale</v>
          </cell>
          <cell r="CC1" t="str">
            <v>Description</v>
          </cell>
          <cell r="CD1" t="str">
            <v>Indicator Type</v>
          </cell>
          <cell r="CE1" t="str">
            <v>Reporting Frequency</v>
          </cell>
          <cell r="CF1" t="str">
            <v>Data Source</v>
          </cell>
          <cell r="CG1" t="str">
            <v>Driver</v>
          </cell>
          <cell r="CH1" t="str">
            <v>Domain</v>
          </cell>
          <cell r="CI1" t="str">
            <v>Bands Available</v>
          </cell>
          <cell r="CJ1" t="str">
            <v>Band 1</v>
          </cell>
          <cell r="CK1" t="str">
            <v>Band 2</v>
          </cell>
          <cell r="CL1" t="str">
            <v>Band 3</v>
          </cell>
          <cell r="CM1" t="str">
            <v>Band 4</v>
          </cell>
          <cell r="CN1" t="str">
            <v>Notes</v>
          </cell>
          <cell r="CO1" t="str">
            <v>GTN URL</v>
          </cell>
          <cell r="CP1" t="str">
            <v>Format</v>
          </cell>
          <cell r="CQ1" t="str">
            <v>No. of Supporting Data</v>
          </cell>
          <cell r="CR1" t="str">
            <v>Sup Data1</v>
          </cell>
          <cell r="CS1" t="str">
            <v>Sup Data2</v>
          </cell>
        </row>
        <row r="2">
          <cell r="A2" t="str">
            <v>PRS ID</v>
          </cell>
          <cell r="B2" t="str">
            <v>Hub ID</v>
          </cell>
          <cell r="C2" t="str">
            <v>Measure</v>
          </cell>
          <cell r="D2" t="str">
            <v>Weights</v>
          </cell>
          <cell r="E2" t="str">
            <v>Dispersal Weights</v>
          </cell>
          <cell r="F2" t="str">
            <v xml:space="preserve">Band Types </v>
          </cell>
          <cell r="G2" t="str">
            <v>Band 1</v>
          </cell>
          <cell r="H2" t="str">
            <v>Band 3</v>
          </cell>
          <cell r="I2" t="str">
            <v>Data Present</v>
          </cell>
          <cell r="J2" t="str">
            <v>WI_Data Present</v>
          </cell>
          <cell r="K2" t="str">
            <v>No. Measure in Driver</v>
          </cell>
          <cell r="L2" t="str">
            <v>Inlcuded in Import</v>
          </cell>
          <cell r="R2" t="str">
            <v>Hub ID</v>
          </cell>
          <cell r="AK2" t="str">
            <v>ID</v>
          </cell>
          <cell r="AL2" t="str">
            <v>Measure</v>
          </cell>
          <cell r="AM2" t="str">
            <v>Usk / Prescoed</v>
          </cell>
          <cell r="AN2" t="str">
            <v>Moorland / Hatfield</v>
          </cell>
          <cell r="AO2" t="str">
            <v>Peterborough</v>
          </cell>
          <cell r="AP2" t="str">
            <v>Grendon / Spring Hill</v>
          </cell>
          <cell r="AT2" t="str">
            <v>Measure</v>
          </cell>
          <cell r="AX2">
            <v>2540</v>
          </cell>
          <cell r="BI2" t="str">
            <v>Erlestoke</v>
          </cell>
          <cell r="BN2" t="str">
            <v>East Midlands</v>
          </cell>
          <cell r="BT2" t="str">
            <v>Wandsworth</v>
          </cell>
          <cell r="BY2" t="str">
            <v>Security Audit</v>
          </cell>
        </row>
        <row r="3">
          <cell r="A3">
            <v>1001</v>
          </cell>
          <cell r="Q3" t="str">
            <v>Estabs</v>
          </cell>
          <cell r="R3" t="str">
            <v>AC</v>
          </cell>
          <cell r="S3" t="str">
            <v>Altcourse</v>
          </cell>
          <cell r="AG3">
            <v>1</v>
          </cell>
          <cell r="AK3">
            <v>1110</v>
          </cell>
          <cell r="AT3" t="str">
            <v>4610 Target</v>
          </cell>
          <cell r="AX3">
            <v>2300</v>
          </cell>
          <cell r="BI3" t="str">
            <v>Grendon</v>
          </cell>
          <cell r="BN3" t="str">
            <v>East of England</v>
          </cell>
          <cell r="BY3" t="str">
            <v>ROTL Failure</v>
          </cell>
        </row>
        <row r="4">
          <cell r="A4">
            <v>1000</v>
          </cell>
          <cell r="R4" t="str">
            <v>AS</v>
          </cell>
          <cell r="AG4">
            <v>1</v>
          </cell>
          <cell r="AK4">
            <v>1210</v>
          </cell>
          <cell r="AT4" t="str">
            <v>1210 Target</v>
          </cell>
          <cell r="AX4">
            <v>2510</v>
          </cell>
          <cell r="BI4" t="str">
            <v>Moorland</v>
          </cell>
          <cell r="BN4" t="str">
            <v>Greater London</v>
          </cell>
          <cell r="BY4" t="str">
            <v>OASYs QA</v>
          </cell>
        </row>
        <row r="5">
          <cell r="A5">
            <v>1100</v>
          </cell>
          <cell r="R5" t="str">
            <v>AG</v>
          </cell>
          <cell r="AG5">
            <v>1</v>
          </cell>
          <cell r="AK5">
            <v>1220</v>
          </cell>
          <cell r="AT5" t="str">
            <v>1310 Target</v>
          </cell>
          <cell r="AX5">
            <v>2520</v>
          </cell>
          <cell r="BI5" t="str">
            <v>Peterborough Female</v>
          </cell>
          <cell r="BN5" t="str">
            <v>High Security</v>
          </cell>
          <cell r="BY5" t="str">
            <v>KPI Escapes from Prison control</v>
          </cell>
        </row>
        <row r="6">
          <cell r="A6">
            <v>1110</v>
          </cell>
          <cell r="R6" t="str">
            <v>AY</v>
          </cell>
          <cell r="AG6">
            <v>1</v>
          </cell>
          <cell r="AK6">
            <v>1310</v>
          </cell>
          <cell r="AT6" t="str">
            <v>3130 Target</v>
          </cell>
          <cell r="AX6">
            <v>2530</v>
          </cell>
          <cell r="BI6" t="str">
            <v>Usk</v>
          </cell>
          <cell r="BN6" t="str">
            <v>Kent &amp; Sussex</v>
          </cell>
          <cell r="BY6" t="str">
            <v>Absconds</v>
          </cell>
        </row>
        <row r="7">
          <cell r="A7">
            <v>1200</v>
          </cell>
          <cell r="R7" t="str">
            <v>BF</v>
          </cell>
          <cell r="AG7">
            <v>1</v>
          </cell>
          <cell r="AK7">
            <v>1320</v>
          </cell>
          <cell r="AT7" t="str">
            <v>4410 Target</v>
          </cell>
          <cell r="AX7">
            <v>2310</v>
          </cell>
          <cell r="BI7" t="str">
            <v>Shepton Mallet</v>
          </cell>
          <cell r="BN7" t="str">
            <v>North East</v>
          </cell>
          <cell r="BY7" t="str">
            <v>MAPPA Effectiveness</v>
          </cell>
        </row>
        <row r="8">
          <cell r="A8">
            <v>1210</v>
          </cell>
          <cell r="R8" t="str">
            <v>BA</v>
          </cell>
          <cell r="AG8">
            <v>1</v>
          </cell>
          <cell r="AK8">
            <v>1410</v>
          </cell>
          <cell r="AT8" t="str">
            <v>1220 Target</v>
          </cell>
          <cell r="AX8">
            <v>2500</v>
          </cell>
          <cell r="BI8" t="str">
            <v>Spring Hill</v>
          </cell>
          <cell r="BN8" t="str">
            <v>North West</v>
          </cell>
          <cell r="BY8" t="str">
            <v>Generic Parole Process</v>
          </cell>
        </row>
        <row r="9">
          <cell r="A9">
            <v>1220</v>
          </cell>
          <cell r="R9" t="str">
            <v>BM</v>
          </cell>
          <cell r="AG9">
            <v>1</v>
          </cell>
          <cell r="AK9">
            <v>1510</v>
          </cell>
          <cell r="AT9">
            <v>1210</v>
          </cell>
          <cell r="BI9" t="str">
            <v>Hatfield</v>
          </cell>
          <cell r="BN9" t="str">
            <v>South Central</v>
          </cell>
          <cell r="BY9" t="str">
            <v>MDT</v>
          </cell>
        </row>
        <row r="10">
          <cell r="A10">
            <v>1300</v>
          </cell>
          <cell r="R10" t="str">
            <v>BH</v>
          </cell>
          <cell r="AG10">
            <v>1</v>
          </cell>
          <cell r="AK10">
            <v>2110</v>
          </cell>
          <cell r="AT10">
            <v>4410</v>
          </cell>
          <cell r="BI10" t="str">
            <v>Peterborough Male</v>
          </cell>
          <cell r="BN10" t="str">
            <v>South West</v>
          </cell>
          <cell r="BY10" t="str">
            <v>Settled Accommodation</v>
          </cell>
        </row>
        <row r="11">
          <cell r="A11">
            <v>1310</v>
          </cell>
          <cell r="R11" t="str">
            <v>BD</v>
          </cell>
          <cell r="AG11">
            <v>1</v>
          </cell>
          <cell r="AK11">
            <v>2510</v>
          </cell>
          <cell r="AT11">
            <v>4410</v>
          </cell>
          <cell r="BI11" t="str">
            <v>Prescoed</v>
          </cell>
          <cell r="BN11" t="str">
            <v>Wales</v>
          </cell>
          <cell r="BY11" t="str">
            <v>Employment on Release</v>
          </cell>
        </row>
        <row r="12">
          <cell r="A12">
            <v>1320</v>
          </cell>
          <cell r="R12" t="str">
            <v>BS</v>
          </cell>
          <cell r="AG12">
            <v>1</v>
          </cell>
          <cell r="AK12">
            <v>2520</v>
          </cell>
          <cell r="AT12">
            <v>4410</v>
          </cell>
          <cell r="BN12" t="str">
            <v>West Midlands</v>
          </cell>
          <cell r="BY12" t="str">
            <v>Education &amp; Training on Release</v>
          </cell>
        </row>
        <row r="13">
          <cell r="A13">
            <v>1400</v>
          </cell>
          <cell r="R13" t="str">
            <v>BL</v>
          </cell>
          <cell r="AG13">
            <v>1</v>
          </cell>
          <cell r="AK13">
            <v>2530</v>
          </cell>
          <cell r="AT13">
            <v>4410</v>
          </cell>
          <cell r="BN13" t="str">
            <v>Yorkshire &amp; Humberside</v>
          </cell>
          <cell r="BY13" t="str">
            <v>HMIP Resettlement</v>
          </cell>
        </row>
        <row r="14">
          <cell r="A14">
            <v>1410</v>
          </cell>
          <cell r="R14" t="str">
            <v>BX</v>
          </cell>
          <cell r="AG14">
            <v>1</v>
          </cell>
          <cell r="AK14">
            <v>2540</v>
          </cell>
          <cell r="AT14">
            <v>4410</v>
          </cell>
          <cell r="BN14" t="str">
            <v>G4S</v>
          </cell>
          <cell r="BY14" t="str">
            <v>OBP Completions</v>
          </cell>
        </row>
        <row r="15">
          <cell r="A15">
            <v>1500</v>
          </cell>
          <cell r="R15" t="str">
            <v>BZF</v>
          </cell>
          <cell r="AG15">
            <v>1</v>
          </cell>
          <cell r="AK15">
            <v>2610</v>
          </cell>
          <cell r="AT15">
            <v>4410</v>
          </cell>
          <cell r="BN15" t="str">
            <v>Serco</v>
          </cell>
          <cell r="BY15" t="str">
            <v>SOTP Completions</v>
          </cell>
        </row>
        <row r="16">
          <cell r="A16">
            <v>1510</v>
          </cell>
          <cell r="R16" t="str">
            <v>BY</v>
          </cell>
          <cell r="AG16">
            <v>1</v>
          </cell>
          <cell r="AK16">
            <v>2710</v>
          </cell>
          <cell r="AT16">
            <v>4410</v>
          </cell>
          <cell r="BN16" t="str">
            <v>Sodexo</v>
          </cell>
          <cell r="BY16" t="str">
            <v>MQPL (v BME Score)</v>
          </cell>
        </row>
        <row r="17">
          <cell r="A17">
            <v>0</v>
          </cell>
          <cell r="R17" t="str">
            <v>BN</v>
          </cell>
          <cell r="AG17">
            <v>1</v>
          </cell>
          <cell r="AK17">
            <v>3130</v>
          </cell>
          <cell r="AT17">
            <v>4410</v>
          </cell>
          <cell r="BY17" t="str">
            <v>HMIP Respect</v>
          </cell>
        </row>
        <row r="18">
          <cell r="A18">
            <v>2000</v>
          </cell>
          <cell r="R18" t="str">
            <v>BU</v>
          </cell>
          <cell r="AG18">
            <v>1</v>
          </cell>
          <cell r="AK18">
            <v>3210</v>
          </cell>
          <cell r="AT18">
            <v>4410</v>
          </cell>
          <cell r="BY18" t="str">
            <v>MQPL Safety</v>
          </cell>
        </row>
        <row r="19">
          <cell r="A19">
            <v>2100</v>
          </cell>
          <cell r="R19" t="str">
            <v>BR</v>
          </cell>
          <cell r="AG19">
            <v>1</v>
          </cell>
          <cell r="AK19">
            <v>3320</v>
          </cell>
          <cell r="AT19">
            <v>4410</v>
          </cell>
          <cell r="BY19" t="str">
            <v>HMIP Safety</v>
          </cell>
        </row>
        <row r="20">
          <cell r="A20">
            <v>2110</v>
          </cell>
          <cell r="R20" t="str">
            <v>CY</v>
          </cell>
          <cell r="AG20">
            <v>1</v>
          </cell>
          <cell r="AK20">
            <v>3410</v>
          </cell>
          <cell r="AT20">
            <v>4410</v>
          </cell>
          <cell r="BY20" t="str">
            <v>HMIP Purposeful</v>
          </cell>
        </row>
        <row r="21">
          <cell r="A21">
            <v>2300</v>
          </cell>
          <cell r="R21" t="str">
            <v>CF</v>
          </cell>
          <cell r="AG21">
            <v>1</v>
          </cell>
          <cell r="AK21">
            <v>3520</v>
          </cell>
          <cell r="AT21">
            <v>4410</v>
          </cell>
          <cell r="BY21" t="str">
            <v>MQPL Decency</v>
          </cell>
        </row>
        <row r="22">
          <cell r="A22">
            <v>2310</v>
          </cell>
          <cell r="R22" t="str">
            <v>CW</v>
          </cell>
          <cell r="AG22">
            <v>1</v>
          </cell>
          <cell r="AK22">
            <v>3620</v>
          </cell>
          <cell r="AT22">
            <v>4410</v>
          </cell>
          <cell r="BY22" t="str">
            <v>Safer Custody Audit</v>
          </cell>
        </row>
        <row r="23">
          <cell r="A23">
            <v>2500</v>
          </cell>
          <cell r="R23" t="str">
            <v>CD</v>
          </cell>
          <cell r="AG23">
            <v>1</v>
          </cell>
          <cell r="AK23">
            <v>3710</v>
          </cell>
          <cell r="AT23">
            <v>4410</v>
          </cell>
          <cell r="BY23" t="str">
            <v>Violence Management</v>
          </cell>
        </row>
        <row r="24">
          <cell r="A24">
            <v>2510</v>
          </cell>
          <cell r="R24" t="str">
            <v>CL</v>
          </cell>
          <cell r="AG24">
            <v>1</v>
          </cell>
          <cell r="AK24">
            <v>3810</v>
          </cell>
          <cell r="AT24">
            <v>4410</v>
          </cell>
          <cell r="BY24" t="str">
            <v>Staff Sickness</v>
          </cell>
        </row>
        <row r="25">
          <cell r="A25">
            <v>2520</v>
          </cell>
          <cell r="R25" t="str">
            <v>CK</v>
          </cell>
          <cell r="AG25">
            <v>1</v>
          </cell>
          <cell r="AK25">
            <v>4410</v>
          </cell>
          <cell r="AT25">
            <v>4510</v>
          </cell>
          <cell r="BY25" t="str">
            <v>PCA</v>
          </cell>
        </row>
        <row r="26">
          <cell r="A26">
            <v>2530</v>
          </cell>
          <cell r="R26" t="str">
            <v>DA</v>
          </cell>
          <cell r="AG26">
            <v>1</v>
          </cell>
          <cell r="AK26">
            <v>4510</v>
          </cell>
          <cell r="AT26">
            <v>4510</v>
          </cell>
          <cell r="BY26" t="str">
            <v>Performance Against Contract Price</v>
          </cell>
        </row>
        <row r="27">
          <cell r="A27">
            <v>2540</v>
          </cell>
          <cell r="R27" t="str">
            <v>DT</v>
          </cell>
          <cell r="AG27">
            <v>1</v>
          </cell>
          <cell r="AK27">
            <v>4510</v>
          </cell>
          <cell r="AT27">
            <v>4510</v>
          </cell>
          <cell r="BY27" t="str">
            <v>C &amp; R</v>
          </cell>
        </row>
        <row r="28">
          <cell r="A28">
            <v>2600</v>
          </cell>
          <cell r="R28" t="str">
            <v>DN</v>
          </cell>
          <cell r="AG28">
            <v>1</v>
          </cell>
          <cell r="AK28">
            <v>4610</v>
          </cell>
          <cell r="AT28">
            <v>4510</v>
          </cell>
          <cell r="BY28" t="str">
            <v>Tornado</v>
          </cell>
        </row>
        <row r="29">
          <cell r="A29">
            <v>2610</v>
          </cell>
          <cell r="R29" t="str">
            <v>DR</v>
          </cell>
          <cell r="AG29">
            <v>1</v>
          </cell>
          <cell r="AK29">
            <v>4620</v>
          </cell>
          <cell r="AT29">
            <v>4510</v>
          </cell>
        </row>
        <row r="30">
          <cell r="A30">
            <v>2700</v>
          </cell>
          <cell r="R30" t="str">
            <v>DG</v>
          </cell>
          <cell r="AG30">
            <v>1</v>
          </cell>
          <cell r="AK30" t="str">
            <v>Security audit issue date PRS</v>
          </cell>
          <cell r="AT30">
            <v>4510</v>
          </cell>
        </row>
        <row r="31">
          <cell r="A31">
            <v>2710</v>
          </cell>
          <cell r="R31" t="str">
            <v>DW</v>
          </cell>
          <cell r="AG31">
            <v>1</v>
          </cell>
          <cell r="AK31" t="str">
            <v>Most Recent Escape PRS</v>
          </cell>
          <cell r="AT31">
            <v>4510</v>
          </cell>
        </row>
        <row r="32">
          <cell r="A32">
            <v>0</v>
          </cell>
          <cell r="R32" t="str">
            <v>DH</v>
          </cell>
          <cell r="AG32">
            <v>1</v>
          </cell>
          <cell r="AK32" t="str">
            <v>Self harm audit issue date PRS</v>
          </cell>
          <cell r="AT32">
            <v>4510</v>
          </cell>
        </row>
        <row r="33">
          <cell r="A33">
            <v>3000</v>
          </cell>
          <cell r="R33" t="str">
            <v>DM</v>
          </cell>
          <cell r="AG33">
            <v>1</v>
          </cell>
          <cell r="AK33" t="str">
            <v>MQPL Audit Date PRS</v>
          </cell>
          <cell r="AT33">
            <v>4510</v>
          </cell>
        </row>
        <row r="34">
          <cell r="A34">
            <v>3100</v>
          </cell>
          <cell r="R34" t="str">
            <v>ES</v>
          </cell>
          <cell r="AG34">
            <v>1</v>
          </cell>
          <cell r="AK34" t="str">
            <v>HMIP Inspection Date</v>
          </cell>
          <cell r="AT34">
            <v>4510</v>
          </cell>
        </row>
        <row r="35">
          <cell r="A35">
            <v>3130</v>
          </cell>
          <cell r="R35" t="str">
            <v>EW</v>
          </cell>
          <cell r="AG35">
            <v>1</v>
          </cell>
          <cell r="AK35" t="str">
            <v>No ROTL PRS</v>
          </cell>
          <cell r="AT35">
            <v>4510</v>
          </cell>
        </row>
        <row r="36">
          <cell r="A36">
            <v>3200</v>
          </cell>
          <cell r="R36" t="str">
            <v>EY</v>
          </cell>
          <cell r="AG36">
            <v>1</v>
          </cell>
          <cell r="AK36" t="str">
            <v>No MDT Test PRS</v>
          </cell>
          <cell r="AT36">
            <v>4510</v>
          </cell>
        </row>
        <row r="37">
          <cell r="A37">
            <v>3210</v>
          </cell>
          <cell r="R37" t="str">
            <v>CLUS_ESM</v>
          </cell>
          <cell r="AG37">
            <v>1</v>
          </cell>
          <cell r="AK37" t="str">
            <v>No Discharged PRS</v>
          </cell>
          <cell r="AT37" t="str">
            <v>SIP</v>
          </cell>
        </row>
        <row r="38">
          <cell r="A38">
            <v>3300</v>
          </cell>
          <cell r="R38" t="str">
            <v>EV</v>
          </cell>
          <cell r="AG38">
            <v>1</v>
          </cell>
          <cell r="AK38" t="str">
            <v>SIP</v>
          </cell>
          <cell r="AT38" t="str">
            <v>SIP</v>
          </cell>
        </row>
        <row r="39">
          <cell r="A39">
            <v>3320</v>
          </cell>
          <cell r="R39" t="str">
            <v>EX</v>
          </cell>
          <cell r="AG39">
            <v>1</v>
          </cell>
          <cell r="AK39" t="str">
            <v>PCA Actual4510</v>
          </cell>
          <cell r="AT39" t="str">
            <v>SIP</v>
          </cell>
        </row>
        <row r="40">
          <cell r="A40">
            <v>3400</v>
          </cell>
          <cell r="R40" t="str">
            <v>FS</v>
          </cell>
          <cell r="AG40">
            <v>1</v>
          </cell>
          <cell r="AK40" t="str">
            <v>PCA Modelled4510</v>
          </cell>
          <cell r="AT40" t="str">
            <v>SIP</v>
          </cell>
        </row>
        <row r="41">
          <cell r="A41">
            <v>3410</v>
          </cell>
          <cell r="R41" t="str">
            <v>FM</v>
          </cell>
          <cell r="AG41">
            <v>1</v>
          </cell>
          <cell r="AK41" t="str">
            <v>Dossiers Due PRS</v>
          </cell>
          <cell r="AT41" t="str">
            <v>SIP</v>
          </cell>
        </row>
        <row r="42">
          <cell r="A42">
            <v>3500</v>
          </cell>
          <cell r="R42" t="str">
            <v>FD</v>
          </cell>
          <cell r="AG42">
            <v>1</v>
          </cell>
          <cell r="AK42" t="str">
            <v>3520 SFU</v>
          </cell>
          <cell r="AT42" t="str">
            <v>SIP</v>
          </cell>
        </row>
        <row r="43">
          <cell r="A43">
            <v>3520</v>
          </cell>
          <cell r="R43" t="str">
            <v>FB</v>
          </cell>
          <cell r="AG43">
            <v>1</v>
          </cell>
          <cell r="AK43" t="str">
            <v>2540 SFU</v>
          </cell>
          <cell r="AT43" t="str">
            <v>SIP</v>
          </cell>
        </row>
        <row r="44">
          <cell r="A44">
            <v>3600</v>
          </cell>
          <cell r="R44" t="str">
            <v>FO</v>
          </cell>
          <cell r="AG44">
            <v>1</v>
          </cell>
          <cell r="AK44" t="str">
            <v>3210 SFU</v>
          </cell>
          <cell r="AT44" t="str">
            <v>SIP</v>
          </cell>
        </row>
        <row r="45">
          <cell r="A45">
            <v>3620</v>
          </cell>
          <cell r="R45" t="str">
            <v>FK</v>
          </cell>
          <cell r="AG45">
            <v>1</v>
          </cell>
          <cell r="AK45" t="str">
            <v>3410 SFU</v>
          </cell>
          <cell r="AT45" t="str">
            <v>SIP</v>
          </cell>
        </row>
        <row r="46">
          <cell r="A46">
            <v>3700</v>
          </cell>
          <cell r="R46" t="str">
            <v>FN</v>
          </cell>
          <cell r="AG46">
            <v>1</v>
          </cell>
          <cell r="AK46" t="str">
            <v>SFU Inspection date</v>
          </cell>
          <cell r="AT46" t="str">
            <v>SIP</v>
          </cell>
        </row>
        <row r="47">
          <cell r="A47">
            <v>3710</v>
          </cell>
          <cell r="R47" t="str">
            <v>GH</v>
          </cell>
          <cell r="AG47">
            <v>1</v>
          </cell>
          <cell r="AK47" t="str">
            <v>3810VR</v>
          </cell>
          <cell r="AT47" t="str">
            <v>SIP</v>
          </cell>
        </row>
        <row r="48">
          <cell r="A48">
            <v>3800</v>
          </cell>
          <cell r="R48" t="str">
            <v>GT</v>
          </cell>
          <cell r="AG48">
            <v>1</v>
          </cell>
          <cell r="AK48" t="str">
            <v>3810MR</v>
          </cell>
          <cell r="AT48" t="str">
            <v>SIP</v>
          </cell>
        </row>
        <row r="49">
          <cell r="A49">
            <v>3810</v>
          </cell>
          <cell r="R49" t="str">
            <v>GP</v>
          </cell>
          <cell r="AG49">
            <v>1</v>
          </cell>
          <cell r="AK49" t="str">
            <v>2710 TargetYE</v>
          </cell>
          <cell r="AT49" t="str">
            <v>SIP</v>
          </cell>
        </row>
        <row r="50">
          <cell r="A50">
            <v>0</v>
          </cell>
          <cell r="R50" t="str">
            <v>GL</v>
          </cell>
          <cell r="AG50">
            <v>1</v>
          </cell>
          <cell r="AK50" t="str">
            <v>2610 TargetYE</v>
          </cell>
          <cell r="AT50" t="str">
            <v>SIP</v>
          </cell>
        </row>
        <row r="51">
          <cell r="A51">
            <v>4000</v>
          </cell>
          <cell r="R51" t="str">
            <v>GN</v>
          </cell>
          <cell r="AG51">
            <v>1</v>
          </cell>
          <cell r="AT51" t="str">
            <v>SIP</v>
          </cell>
        </row>
        <row r="52">
          <cell r="A52">
            <v>4400</v>
          </cell>
          <cell r="R52" t="str">
            <v>GM</v>
          </cell>
          <cell r="AG52">
            <v>1</v>
          </cell>
          <cell r="AT52">
            <v>4510</v>
          </cell>
        </row>
        <row r="53">
          <cell r="A53">
            <v>4410</v>
          </cell>
          <cell r="R53" t="str">
            <v>HA</v>
          </cell>
          <cell r="AG53">
            <v>1</v>
          </cell>
          <cell r="AT53">
            <v>3130</v>
          </cell>
        </row>
        <row r="54">
          <cell r="A54">
            <v>4500</v>
          </cell>
          <cell r="R54" t="str">
            <v>HV</v>
          </cell>
          <cell r="AG54">
            <v>1</v>
          </cell>
          <cell r="AT54">
            <v>3130</v>
          </cell>
        </row>
        <row r="55">
          <cell r="A55">
            <v>4510</v>
          </cell>
          <cell r="R55" t="str">
            <v>HE</v>
          </cell>
          <cell r="AG55">
            <v>1</v>
          </cell>
          <cell r="AT55">
            <v>1210</v>
          </cell>
        </row>
        <row r="56">
          <cell r="A56">
            <v>4600</v>
          </cell>
          <cell r="R56" t="str">
            <v>HO</v>
          </cell>
          <cell r="AG56">
            <v>1</v>
          </cell>
          <cell r="AT56" t="str">
            <v>No ROTL PRS</v>
          </cell>
        </row>
        <row r="57">
          <cell r="A57">
            <v>4610</v>
          </cell>
          <cell r="R57" t="str">
            <v>HPM</v>
          </cell>
          <cell r="AG57">
            <v>1</v>
          </cell>
          <cell r="AT57">
            <v>1310</v>
          </cell>
        </row>
        <row r="58">
          <cell r="A58">
            <v>4620</v>
          </cell>
          <cell r="R58" t="str">
            <v>HI</v>
          </cell>
          <cell r="AG58">
            <v>1</v>
          </cell>
          <cell r="AT58" t="str">
            <v>Most Recent Escape PRS</v>
          </cell>
        </row>
        <row r="59">
          <cell r="A59">
            <v>0</v>
          </cell>
          <cell r="R59" t="str">
            <v>HBD</v>
          </cell>
          <cell r="AG59">
            <v>1</v>
          </cell>
          <cell r="AT59">
            <v>1320</v>
          </cell>
        </row>
        <row r="60">
          <cell r="A60">
            <v>0</v>
          </cell>
          <cell r="R60" t="str">
            <v>HY</v>
          </cell>
          <cell r="AG60">
            <v>1</v>
          </cell>
          <cell r="AT60">
            <v>2110</v>
          </cell>
        </row>
        <row r="61">
          <cell r="A61">
            <v>5410</v>
          </cell>
          <cell r="R61" t="str">
            <v>HH</v>
          </cell>
          <cell r="AG61">
            <v>1</v>
          </cell>
          <cell r="AT61" t="str">
            <v>No MDT Test PRS</v>
          </cell>
        </row>
        <row r="62">
          <cell r="A62">
            <v>5420</v>
          </cell>
          <cell r="R62" t="str">
            <v>HL</v>
          </cell>
          <cell r="AG62">
            <v>1</v>
          </cell>
          <cell r="AT62">
            <v>2510</v>
          </cell>
        </row>
        <row r="63">
          <cell r="A63" t="str">
            <v>Security audit issue date PRS</v>
          </cell>
          <cell r="R63" t="str">
            <v>HC</v>
          </cell>
          <cell r="AG63">
            <v>1</v>
          </cell>
          <cell r="AT63">
            <v>2520</v>
          </cell>
        </row>
        <row r="64">
          <cell r="A64" t="str">
            <v>Most Recent Escape PRS</v>
          </cell>
          <cell r="R64" t="str">
            <v>IS</v>
          </cell>
          <cell r="AG64">
            <v>1</v>
          </cell>
          <cell r="AT64" t="str">
            <v>No Discharged PRS</v>
          </cell>
        </row>
        <row r="65">
          <cell r="A65" t="str">
            <v>Self harm audit issue date PRS</v>
          </cell>
          <cell r="R65" t="str">
            <v>CLUS_IOW</v>
          </cell>
          <cell r="AG65">
            <v>1</v>
          </cell>
          <cell r="AT65">
            <v>2530</v>
          </cell>
        </row>
        <row r="66">
          <cell r="A66" t="str">
            <v>MQPL Audit Date PRS</v>
          </cell>
          <cell r="R66" t="str">
            <v>KTCM</v>
          </cell>
          <cell r="AG66">
            <v>1</v>
          </cell>
          <cell r="AT66">
            <v>3130</v>
          </cell>
        </row>
        <row r="67">
          <cell r="A67" t="str">
            <v>HMIP Inspection Date</v>
          </cell>
          <cell r="R67" t="str">
            <v>PT</v>
          </cell>
          <cell r="AG67">
            <v>1</v>
          </cell>
          <cell r="AT67">
            <v>4410</v>
          </cell>
        </row>
        <row r="68">
          <cell r="A68" t="str">
            <v>No ROTL PRS</v>
          </cell>
          <cell r="R68" t="str">
            <v>KM</v>
          </cell>
          <cell r="AG68">
            <v>1</v>
          </cell>
          <cell r="AT68" t="str">
            <v>SIP</v>
          </cell>
        </row>
        <row r="69">
          <cell r="A69" t="str">
            <v>No MDT Test PRS</v>
          </cell>
          <cell r="R69" t="str">
            <v>KV</v>
          </cell>
          <cell r="AG69">
            <v>1</v>
          </cell>
          <cell r="AT69">
            <v>4610</v>
          </cell>
        </row>
        <row r="70">
          <cell r="A70" t="str">
            <v>No Discharged PRS</v>
          </cell>
          <cell r="R70" t="str">
            <v>LF</v>
          </cell>
          <cell r="AG70">
            <v>1</v>
          </cell>
          <cell r="AT70">
            <v>4620</v>
          </cell>
        </row>
        <row r="71">
          <cell r="A71" t="str">
            <v>SIP</v>
          </cell>
          <cell r="R71" t="str">
            <v>LE</v>
          </cell>
          <cell r="AG71">
            <v>1</v>
          </cell>
          <cell r="AT71">
            <v>5410</v>
          </cell>
        </row>
        <row r="72">
          <cell r="A72" t="str">
            <v>PCA Actual4510</v>
          </cell>
          <cell r="R72" t="str">
            <v>LC</v>
          </cell>
          <cell r="AG72">
            <v>1</v>
          </cell>
          <cell r="AT72">
            <v>2710</v>
          </cell>
        </row>
        <row r="73">
          <cell r="A73" t="str">
            <v>PCA Modelled4510</v>
          </cell>
          <cell r="R73" t="str">
            <v>LW</v>
          </cell>
          <cell r="AG73">
            <v>1</v>
          </cell>
          <cell r="AT73">
            <v>2610</v>
          </cell>
        </row>
        <row r="74">
          <cell r="A74" t="str">
            <v>Dossiers Due PRS</v>
          </cell>
          <cell r="R74" t="str">
            <v>LY</v>
          </cell>
          <cell r="AG74">
            <v>1</v>
          </cell>
          <cell r="AT74">
            <v>1110</v>
          </cell>
        </row>
        <row r="75">
          <cell r="A75" t="str">
            <v>3520 SFU</v>
          </cell>
          <cell r="R75" t="str">
            <v>LI</v>
          </cell>
          <cell r="AG75">
            <v>1</v>
          </cell>
          <cell r="AT75" t="str">
            <v>Security audit issue date PRS</v>
          </cell>
        </row>
        <row r="76">
          <cell r="A76" t="str">
            <v>2540 SFU</v>
          </cell>
          <cell r="R76" t="str">
            <v>LH</v>
          </cell>
          <cell r="AG76">
            <v>1</v>
          </cell>
          <cell r="AT76">
            <v>3710</v>
          </cell>
        </row>
        <row r="77">
          <cell r="A77" t="str">
            <v>3210 SFU</v>
          </cell>
          <cell r="R77" t="str">
            <v>LT</v>
          </cell>
          <cell r="AG77">
            <v>1</v>
          </cell>
          <cell r="AT77" t="str">
            <v>Self harm audit issue date PRS</v>
          </cell>
        </row>
        <row r="78">
          <cell r="A78" t="str">
            <v>3410 SFU</v>
          </cell>
          <cell r="R78" t="str">
            <v>LP</v>
          </cell>
          <cell r="AG78">
            <v>1</v>
          </cell>
          <cell r="AT78">
            <v>2540</v>
          </cell>
        </row>
        <row r="79">
          <cell r="A79" t="str">
            <v>SFU Inspection date</v>
          </cell>
          <cell r="R79" t="str">
            <v>LL</v>
          </cell>
          <cell r="AG79">
            <v>1</v>
          </cell>
          <cell r="AT79" t="str">
            <v>HMIP Inspection Date</v>
          </cell>
        </row>
        <row r="80">
          <cell r="A80" t="str">
            <v>3810VR</v>
          </cell>
          <cell r="R80" t="str">
            <v>LN</v>
          </cell>
          <cell r="AG80">
            <v>1</v>
          </cell>
          <cell r="AT80" t="str">
            <v>2540 SFU</v>
          </cell>
        </row>
        <row r="81">
          <cell r="A81" t="str">
            <v>3810MR</v>
          </cell>
          <cell r="R81" t="str">
            <v>LOW</v>
          </cell>
          <cell r="AG81">
            <v>1</v>
          </cell>
          <cell r="AT81" t="str">
            <v>SFU Inspection date</v>
          </cell>
        </row>
        <row r="82">
          <cell r="A82" t="str">
            <v>2710 TargetYE</v>
          </cell>
          <cell r="R82" t="str">
            <v>MS</v>
          </cell>
          <cell r="AG82">
            <v>1</v>
          </cell>
          <cell r="AT82">
            <v>3210</v>
          </cell>
        </row>
        <row r="83">
          <cell r="A83" t="str">
            <v>2610 TargetYE</v>
          </cell>
          <cell r="R83" t="str">
            <v>MR</v>
          </cell>
          <cell r="AG83">
            <v>1</v>
          </cell>
          <cell r="AT83" t="str">
            <v>3210 SFU</v>
          </cell>
        </row>
        <row r="84">
          <cell r="R84" t="str">
            <v>MDC</v>
          </cell>
          <cell r="AG84">
            <v>1</v>
          </cell>
          <cell r="AT84">
            <v>3410</v>
          </cell>
        </row>
        <row r="85">
          <cell r="R85" t="str">
            <v>MT</v>
          </cell>
          <cell r="AG85">
            <v>1</v>
          </cell>
          <cell r="AT85" t="str">
            <v>3410 SFU</v>
          </cell>
        </row>
        <row r="86">
          <cell r="R86" t="str">
            <v>NH</v>
          </cell>
          <cell r="AG86">
            <v>1</v>
          </cell>
          <cell r="AT86">
            <v>3520</v>
          </cell>
        </row>
        <row r="87">
          <cell r="R87" t="str">
            <v>NS</v>
          </cell>
          <cell r="AG87">
            <v>1</v>
          </cell>
          <cell r="AT87" t="str">
            <v>3520 SFU</v>
          </cell>
        </row>
        <row r="88">
          <cell r="R88" t="str">
            <v>NN</v>
          </cell>
          <cell r="AG88">
            <v>1</v>
          </cell>
          <cell r="AT88">
            <v>1510</v>
          </cell>
        </row>
        <row r="89">
          <cell r="R89" t="str">
            <v>AKCS</v>
          </cell>
          <cell r="AG89">
            <v>1</v>
          </cell>
          <cell r="AT89" t="str">
            <v>Dossiers Due PRS</v>
          </cell>
        </row>
        <row r="90">
          <cell r="R90" t="str">
            <v>NW</v>
          </cell>
          <cell r="AG90">
            <v>1</v>
          </cell>
          <cell r="AT90" t="str">
            <v>PCA Modelled4510</v>
          </cell>
        </row>
        <row r="91">
          <cell r="R91" t="str">
            <v>NM</v>
          </cell>
          <cell r="AG91">
            <v>1</v>
          </cell>
          <cell r="AT91" t="str">
            <v>PCA Actual4510</v>
          </cell>
        </row>
        <row r="92">
          <cell r="R92" t="str">
            <v>OW</v>
          </cell>
          <cell r="AG92">
            <v>1</v>
          </cell>
          <cell r="AT92">
            <v>4510</v>
          </cell>
        </row>
        <row r="93">
          <cell r="R93" t="str">
            <v>ON</v>
          </cell>
          <cell r="AG93">
            <v>1</v>
          </cell>
          <cell r="AT93">
            <v>1220</v>
          </cell>
        </row>
        <row r="94">
          <cell r="R94" t="str">
            <v>PR</v>
          </cell>
          <cell r="AG94">
            <v>1</v>
          </cell>
          <cell r="AT94">
            <v>3320</v>
          </cell>
        </row>
        <row r="95">
          <cell r="R95" t="str">
            <v>PV</v>
          </cell>
          <cell r="AG95">
            <v>1</v>
          </cell>
          <cell r="AT95">
            <v>3620</v>
          </cell>
        </row>
        <row r="96">
          <cell r="R96" t="str">
            <v>PBF</v>
          </cell>
          <cell r="AG96">
            <v>1</v>
          </cell>
          <cell r="AT96" t="str">
            <v>MQPL Audit Date PRS</v>
          </cell>
        </row>
        <row r="97">
          <cell r="R97" t="str">
            <v>PBM</v>
          </cell>
          <cell r="AG97">
            <v>1</v>
          </cell>
          <cell r="AT97" t="str">
            <v>3810VR</v>
          </cell>
        </row>
        <row r="98">
          <cell r="R98" t="str">
            <v>PD</v>
          </cell>
          <cell r="AG98">
            <v>1</v>
          </cell>
          <cell r="AT98" t="str">
            <v>3810MR</v>
          </cell>
        </row>
        <row r="99">
          <cell r="R99" t="str">
            <v>PC</v>
          </cell>
          <cell r="AG99">
            <v>1</v>
          </cell>
          <cell r="AT99">
            <v>1410</v>
          </cell>
        </row>
        <row r="100">
          <cell r="R100" t="str">
            <v>PN</v>
          </cell>
          <cell r="AG100">
            <v>1</v>
          </cell>
          <cell r="AT100">
            <v>2310</v>
          </cell>
        </row>
        <row r="101">
          <cell r="R101" t="str">
            <v>RN</v>
          </cell>
          <cell r="AG101">
            <v>1</v>
          </cell>
          <cell r="AT101">
            <v>4510</v>
          </cell>
        </row>
        <row r="102">
          <cell r="R102" t="str">
            <v>RD</v>
          </cell>
          <cell r="AG102">
            <v>1</v>
          </cell>
          <cell r="AT102">
            <v>4510</v>
          </cell>
        </row>
        <row r="103">
          <cell r="R103" t="str">
            <v>RS</v>
          </cell>
          <cell r="AG103">
            <v>1</v>
          </cell>
          <cell r="AT103">
            <v>4510</v>
          </cell>
        </row>
        <row r="104">
          <cell r="R104" t="str">
            <v>RC</v>
          </cell>
          <cell r="AG104">
            <v>1</v>
          </cell>
          <cell r="AT104">
            <v>4510</v>
          </cell>
        </row>
        <row r="105">
          <cell r="R105" t="str">
            <v>RH</v>
          </cell>
          <cell r="AG105">
            <v>1</v>
          </cell>
          <cell r="AT105">
            <v>4510</v>
          </cell>
        </row>
        <row r="106">
          <cell r="R106" t="str">
            <v>SD</v>
          </cell>
          <cell r="AG106">
            <v>1</v>
          </cell>
          <cell r="AT106">
            <v>4510</v>
          </cell>
        </row>
        <row r="107">
          <cell r="R107" t="str">
            <v>SY</v>
          </cell>
          <cell r="AG107">
            <v>1</v>
          </cell>
          <cell r="AT107">
            <v>4510</v>
          </cell>
        </row>
        <row r="108">
          <cell r="R108" t="str">
            <v>SP</v>
          </cell>
          <cell r="AG108">
            <v>1</v>
          </cell>
          <cell r="AT108" t="str">
            <v>PCA Modelled4510</v>
          </cell>
        </row>
        <row r="109">
          <cell r="R109" t="str">
            <v>SF</v>
          </cell>
          <cell r="AG109">
            <v>1</v>
          </cell>
          <cell r="AT109" t="str">
            <v>PCA Actual4510</v>
          </cell>
        </row>
        <row r="110">
          <cell r="R110" t="str">
            <v>EH</v>
          </cell>
          <cell r="AG110">
            <v>1</v>
          </cell>
          <cell r="AT110">
            <v>4510</v>
          </cell>
        </row>
        <row r="111">
          <cell r="R111" t="str">
            <v>SK</v>
          </cell>
          <cell r="AG111">
            <v>1</v>
          </cell>
          <cell r="AT111" t="str">
            <v>PCA Modelled4510</v>
          </cell>
        </row>
        <row r="112">
          <cell r="R112" t="str">
            <v>SH</v>
          </cell>
          <cell r="AG112">
            <v>1</v>
          </cell>
          <cell r="AT112" t="str">
            <v>PCA Actual4510</v>
          </cell>
        </row>
        <row r="113">
          <cell r="R113" t="str">
            <v>ST</v>
          </cell>
          <cell r="AG113">
            <v>1</v>
          </cell>
          <cell r="AT113">
            <v>4510</v>
          </cell>
        </row>
        <row r="114">
          <cell r="R114" t="str">
            <v>SU</v>
          </cell>
          <cell r="AG114">
            <v>1</v>
          </cell>
          <cell r="AT114" t="str">
            <v>PCA Modelled4510</v>
          </cell>
        </row>
        <row r="115">
          <cell r="R115" t="str">
            <v>SL</v>
          </cell>
          <cell r="AG115">
            <v>1</v>
          </cell>
          <cell r="AT115" t="str">
            <v>PCA Actual4510</v>
          </cell>
        </row>
        <row r="116">
          <cell r="R116" t="str">
            <v>SW</v>
          </cell>
          <cell r="AG116">
            <v>1</v>
          </cell>
          <cell r="AT116" t="str">
            <v>PCA Modelled4510</v>
          </cell>
        </row>
        <row r="117">
          <cell r="R117" t="str">
            <v>SN</v>
          </cell>
          <cell r="AG117">
            <v>1</v>
          </cell>
          <cell r="AT117" t="str">
            <v>PCA Actual4510</v>
          </cell>
        </row>
        <row r="118">
          <cell r="R118" t="str">
            <v>TS</v>
          </cell>
          <cell r="AG118">
            <v>1</v>
          </cell>
          <cell r="AT118" t="str">
            <v>PCA Modelled4510</v>
          </cell>
        </row>
        <row r="119">
          <cell r="R119" t="str">
            <v>TC</v>
          </cell>
          <cell r="AG119">
            <v>1</v>
          </cell>
          <cell r="AT119" t="str">
            <v>PCA Actual4510</v>
          </cell>
        </row>
        <row r="120">
          <cell r="R120" t="str">
            <v>USK</v>
          </cell>
          <cell r="AG120">
            <v>1</v>
          </cell>
          <cell r="AT120" t="str">
            <v>PCA Modelled4510</v>
          </cell>
        </row>
        <row r="121">
          <cell r="R121" t="str">
            <v>VE</v>
          </cell>
          <cell r="AG121">
            <v>1</v>
          </cell>
          <cell r="AT121" t="str">
            <v>PCA Actual4510</v>
          </cell>
        </row>
        <row r="122">
          <cell r="R122" t="str">
            <v>WD</v>
          </cell>
          <cell r="AG122">
            <v>1</v>
          </cell>
          <cell r="AT122">
            <v>2540</v>
          </cell>
        </row>
        <row r="123">
          <cell r="R123" t="str">
            <v>WW</v>
          </cell>
          <cell r="AG123">
            <v>1</v>
          </cell>
          <cell r="AT123">
            <v>3210</v>
          </cell>
        </row>
        <row r="124">
          <cell r="R124" t="str">
            <v>WX</v>
          </cell>
          <cell r="AG124">
            <v>1</v>
          </cell>
          <cell r="AT124">
            <v>3410</v>
          </cell>
        </row>
        <row r="125">
          <cell r="R125" t="str">
            <v>WL</v>
          </cell>
          <cell r="AG125">
            <v>1</v>
          </cell>
          <cell r="AT125">
            <v>3520</v>
          </cell>
        </row>
        <row r="126">
          <cell r="R126" t="str">
            <v>WEC</v>
          </cell>
          <cell r="AG126">
            <v>1</v>
          </cell>
          <cell r="AT126" t="str">
            <v>HMIP Inspection Date</v>
          </cell>
        </row>
        <row r="127">
          <cell r="R127" t="str">
            <v>WB</v>
          </cell>
          <cell r="AG127">
            <v>1</v>
          </cell>
          <cell r="AT127" t="str">
            <v>PCA Modelled4510</v>
          </cell>
        </row>
        <row r="128">
          <cell r="R128" t="str">
            <v>WN</v>
          </cell>
          <cell r="AG128">
            <v>1</v>
          </cell>
          <cell r="AT128" t="str">
            <v>PCA Actual4510</v>
          </cell>
        </row>
        <row r="129">
          <cell r="R129" t="str">
            <v>WY</v>
          </cell>
          <cell r="AG129">
            <v>1</v>
          </cell>
          <cell r="AT129">
            <v>4510</v>
          </cell>
        </row>
        <row r="130">
          <cell r="R130" t="str">
            <v>WT</v>
          </cell>
          <cell r="AG130">
            <v>1</v>
          </cell>
          <cell r="AT130">
            <v>4510</v>
          </cell>
        </row>
        <row r="131">
          <cell r="R131" t="str">
            <v>WR</v>
          </cell>
          <cell r="AG131">
            <v>1</v>
          </cell>
          <cell r="AT131">
            <v>4510</v>
          </cell>
        </row>
        <row r="132">
          <cell r="R132" t="str">
            <v>WC</v>
          </cell>
          <cell r="AG132">
            <v>1</v>
          </cell>
          <cell r="AT132">
            <v>4510</v>
          </cell>
        </row>
        <row r="133">
          <cell r="R133" t="str">
            <v>WO</v>
          </cell>
          <cell r="AG133">
            <v>1</v>
          </cell>
          <cell r="AT133">
            <v>4510</v>
          </cell>
        </row>
        <row r="134">
          <cell r="R134" t="str">
            <v>WH</v>
          </cell>
          <cell r="AG134">
            <v>1</v>
          </cell>
          <cell r="AT134">
            <v>4510</v>
          </cell>
        </row>
        <row r="135">
          <cell r="R135" t="str">
            <v>WS</v>
          </cell>
          <cell r="AG135">
            <v>1</v>
          </cell>
        </row>
        <row r="136">
          <cell r="R136" t="str">
            <v>WM</v>
          </cell>
          <cell r="AG136">
            <v>1</v>
          </cell>
        </row>
        <row r="137">
          <cell r="Q137" t="str">
            <v>Clusters</v>
          </cell>
          <cell r="R137" t="str">
            <v>CLUS_GNSP</v>
          </cell>
          <cell r="AG137">
            <v>2</v>
          </cell>
        </row>
        <row r="138">
          <cell r="R138" t="str">
            <v>CLUS_MDHA</v>
          </cell>
          <cell r="AG138">
            <v>2</v>
          </cell>
        </row>
        <row r="139">
          <cell r="R139" t="str">
            <v>CLUS_PB</v>
          </cell>
          <cell r="AG139">
            <v>2</v>
          </cell>
        </row>
        <row r="140">
          <cell r="R140" t="str">
            <v>CLUS_USPC</v>
          </cell>
          <cell r="AG140">
            <v>2</v>
          </cell>
        </row>
        <row r="141">
          <cell r="R141" t="str">
            <v>EE</v>
          </cell>
          <cell r="AG141">
            <v>2</v>
          </cell>
        </row>
        <row r="142">
          <cell r="R142" t="str">
            <v>SM</v>
          </cell>
          <cell r="AG142">
            <v>2</v>
          </cell>
        </row>
        <row r="143">
          <cell r="Q143" t="str">
            <v>VCs</v>
          </cell>
          <cell r="R143" t="str">
            <v>V_CATC&amp;YO_ 10</v>
          </cell>
          <cell r="AG143">
            <v>3</v>
          </cell>
        </row>
        <row r="144">
          <cell r="R144" t="str">
            <v>V_CATC&amp;YO_ 11</v>
          </cell>
          <cell r="AG144">
            <v>3</v>
          </cell>
        </row>
        <row r="145">
          <cell r="R145" t="str">
            <v>V_CATC&amp;YO_ 12</v>
          </cell>
          <cell r="AG145">
            <v>3</v>
          </cell>
        </row>
        <row r="146">
          <cell r="R146" t="str">
            <v>V_CATC&amp;YO_ 13</v>
          </cell>
          <cell r="AG146">
            <v>3</v>
          </cell>
        </row>
        <row r="147">
          <cell r="R147" t="str">
            <v>V_CATC&amp;YO_ 14</v>
          </cell>
          <cell r="AG147">
            <v>3</v>
          </cell>
        </row>
        <row r="148">
          <cell r="R148" t="str">
            <v>V_CATC&amp;YO_ 15</v>
          </cell>
          <cell r="AG148">
            <v>3</v>
          </cell>
        </row>
        <row r="149">
          <cell r="R149" t="str">
            <v>V_CATC&amp;YO_ 16</v>
          </cell>
          <cell r="AG149">
            <v>3</v>
          </cell>
        </row>
        <row r="150">
          <cell r="R150" t="str">
            <v>V_CATC&amp;YO_ 17</v>
          </cell>
          <cell r="AG150">
            <v>3</v>
          </cell>
        </row>
        <row r="151">
          <cell r="R151" t="str">
            <v>V_CATC&amp;YO_18</v>
          </cell>
          <cell r="AG151">
            <v>3</v>
          </cell>
        </row>
        <row r="152">
          <cell r="R152" t="str">
            <v>V_CATC&amp;YO_19</v>
          </cell>
          <cell r="AG152">
            <v>3</v>
          </cell>
        </row>
        <row r="153">
          <cell r="R153" t="str">
            <v>V_CATC&amp;YO_20</v>
          </cell>
          <cell r="AG153">
            <v>3</v>
          </cell>
        </row>
        <row r="154">
          <cell r="R154" t="str">
            <v>V_CATC&amp;YO_21</v>
          </cell>
          <cell r="AG154">
            <v>3</v>
          </cell>
        </row>
        <row r="155">
          <cell r="R155" t="str">
            <v>V_CATC&amp;YO_22</v>
          </cell>
          <cell r="AG155">
            <v>3</v>
          </cell>
        </row>
        <row r="156">
          <cell r="R156" t="str">
            <v>V_CATC&amp;YO_23</v>
          </cell>
          <cell r="AG156">
            <v>3</v>
          </cell>
        </row>
        <row r="157">
          <cell r="R157" t="str">
            <v>V_CATC&amp;YO_24</v>
          </cell>
          <cell r="AG157">
            <v>3</v>
          </cell>
        </row>
        <row r="158">
          <cell r="R158" t="str">
            <v>V_CATC&amp;YO_25</v>
          </cell>
          <cell r="AG158">
            <v>3</v>
          </cell>
        </row>
        <row r="159">
          <cell r="R159" t="str">
            <v>V_IOW_06</v>
          </cell>
          <cell r="AG159">
            <v>3</v>
          </cell>
        </row>
        <row r="160">
          <cell r="R160" t="str">
            <v>V_IOW_07</v>
          </cell>
          <cell r="AG160">
            <v>3</v>
          </cell>
        </row>
        <row r="161">
          <cell r="R161" t="str">
            <v>V_IOW_08</v>
          </cell>
          <cell r="AG161">
            <v>3</v>
          </cell>
        </row>
        <row r="162">
          <cell r="R162" t="str">
            <v>V_IOW_09</v>
          </cell>
          <cell r="AG162">
            <v>3</v>
          </cell>
        </row>
        <row r="163">
          <cell r="R163" t="str">
            <v>V_IOW_10</v>
          </cell>
          <cell r="AG163">
            <v>3</v>
          </cell>
        </row>
        <row r="164">
          <cell r="R164" t="str">
            <v>V_IOW_11</v>
          </cell>
          <cell r="AG164">
            <v>3</v>
          </cell>
        </row>
        <row r="165">
          <cell r="R165" t="str">
            <v>V_YO&amp;JU_07</v>
          </cell>
          <cell r="AG165">
            <v>3</v>
          </cell>
        </row>
        <row r="166">
          <cell r="R166" t="str">
            <v>V_YO&amp;JU_08</v>
          </cell>
          <cell r="AG166">
            <v>3</v>
          </cell>
        </row>
        <row r="167">
          <cell r="R167" t="str">
            <v>V_YO&amp;JU_09</v>
          </cell>
          <cell r="AG167">
            <v>3</v>
          </cell>
        </row>
        <row r="168">
          <cell r="R168" t="str">
            <v>V_YO&amp;JU_10</v>
          </cell>
          <cell r="AG168">
            <v>3</v>
          </cell>
        </row>
        <row r="169">
          <cell r="R169" t="str">
            <v>V_YO&amp;JU_11</v>
          </cell>
          <cell r="AG169">
            <v>3</v>
          </cell>
        </row>
        <row r="170">
          <cell r="R170" t="str">
            <v>V_YO&amp;JU_12</v>
          </cell>
          <cell r="AG170">
            <v>3</v>
          </cell>
        </row>
        <row r="171">
          <cell r="R171" t="str">
            <v>V_CATCD&amp;YO_02</v>
          </cell>
          <cell r="AG171">
            <v>3</v>
          </cell>
        </row>
        <row r="172">
          <cell r="R172" t="str">
            <v>V_CATCD&amp;YO_03</v>
          </cell>
          <cell r="AG172">
            <v>3</v>
          </cell>
        </row>
        <row r="173">
          <cell r="R173" t="str">
            <v>V_CATCD&amp;YO_04</v>
          </cell>
          <cell r="AG173">
            <v>3</v>
          </cell>
        </row>
        <row r="174">
          <cell r="R174" t="str">
            <v>V_CATCD&amp;YO_05</v>
          </cell>
          <cell r="AG174">
            <v>3</v>
          </cell>
        </row>
        <row r="175">
          <cell r="R175" t="str">
            <v>V_CATCD&amp;YO_06</v>
          </cell>
          <cell r="AG175">
            <v>3</v>
          </cell>
        </row>
        <row r="176">
          <cell r="R176" t="str">
            <v>V_CATCD&amp;YO_07</v>
          </cell>
          <cell r="AG176">
            <v>3</v>
          </cell>
        </row>
      </sheetData>
      <sheetData sheetId="13"/>
      <sheetData sheetId="14">
        <row r="4">
          <cell r="B4" t="str">
            <v>PRS Band</v>
          </cell>
          <cell r="C4" t="str">
            <v>PRS Agg</v>
          </cell>
          <cell r="D4">
            <v>1001</v>
          </cell>
          <cell r="E4">
            <v>1000</v>
          </cell>
          <cell r="F4">
            <v>1100</v>
          </cell>
          <cell r="G4">
            <v>1110</v>
          </cell>
          <cell r="H4">
            <v>1200</v>
          </cell>
          <cell r="I4">
            <v>1210</v>
          </cell>
          <cell r="J4">
            <v>1220</v>
          </cell>
          <cell r="K4">
            <v>1300</v>
          </cell>
          <cell r="L4">
            <v>1310</v>
          </cell>
          <cell r="M4">
            <v>1320</v>
          </cell>
          <cell r="N4">
            <v>1400</v>
          </cell>
          <cell r="O4">
            <v>1410</v>
          </cell>
          <cell r="P4">
            <v>1500</v>
          </cell>
          <cell r="Q4">
            <v>1510</v>
          </cell>
          <cell r="R4">
            <v>2000</v>
          </cell>
          <cell r="S4">
            <v>2100</v>
          </cell>
          <cell r="T4">
            <v>2110</v>
          </cell>
          <cell r="U4">
            <v>2300</v>
          </cell>
          <cell r="V4">
            <v>2310</v>
          </cell>
          <cell r="W4">
            <v>2500</v>
          </cell>
          <cell r="X4">
            <v>2510</v>
          </cell>
          <cell r="Y4">
            <v>2520</v>
          </cell>
          <cell r="Z4">
            <v>2530</v>
          </cell>
          <cell r="AA4">
            <v>2540</v>
          </cell>
          <cell r="AB4">
            <v>2600</v>
          </cell>
          <cell r="AC4">
            <v>2610</v>
          </cell>
          <cell r="AD4">
            <v>2700</v>
          </cell>
          <cell r="AE4">
            <v>2710</v>
          </cell>
          <cell r="AF4">
            <v>3000</v>
          </cell>
          <cell r="AG4">
            <v>3100</v>
          </cell>
          <cell r="AH4">
            <v>3130</v>
          </cell>
          <cell r="AI4">
            <v>3200</v>
          </cell>
          <cell r="AJ4">
            <v>3210</v>
          </cell>
          <cell r="AK4">
            <v>3300</v>
          </cell>
          <cell r="AL4">
            <v>3320</v>
          </cell>
          <cell r="AM4">
            <v>3400</v>
          </cell>
          <cell r="AN4">
            <v>3410</v>
          </cell>
          <cell r="AO4">
            <v>3500</v>
          </cell>
          <cell r="AP4">
            <v>3520</v>
          </cell>
          <cell r="AQ4">
            <v>3600</v>
          </cell>
          <cell r="AR4">
            <v>3620</v>
          </cell>
          <cell r="AS4">
            <v>3700</v>
          </cell>
          <cell r="AT4">
            <v>3710</v>
          </cell>
          <cell r="AU4">
            <v>3800</v>
          </cell>
          <cell r="AV4">
            <v>3810</v>
          </cell>
          <cell r="AW4">
            <v>4000</v>
          </cell>
          <cell r="AX4">
            <v>4400</v>
          </cell>
          <cell r="AY4">
            <v>4410</v>
          </cell>
          <cell r="AZ4">
            <v>4500</v>
          </cell>
          <cell r="BA4">
            <v>4510</v>
          </cell>
          <cell r="BB4">
            <v>4600</v>
          </cell>
          <cell r="BC4">
            <v>4610</v>
          </cell>
          <cell r="BD4">
            <v>4620</v>
          </cell>
          <cell r="BE4">
            <v>5410</v>
          </cell>
          <cell r="BF4">
            <v>5420</v>
          </cell>
        </row>
        <row r="5">
          <cell r="A5" t="str">
            <v>Altcourse</v>
          </cell>
        </row>
        <row r="6">
          <cell r="A6" t="str">
            <v>Ashfield</v>
          </cell>
        </row>
        <row r="7">
          <cell r="A7" t="str">
            <v>Askham Grange</v>
          </cell>
        </row>
        <row r="8">
          <cell r="A8" t="str">
            <v>Aylesbury</v>
          </cell>
        </row>
        <row r="9">
          <cell r="A9" t="str">
            <v>Bedford</v>
          </cell>
        </row>
        <row r="10">
          <cell r="A10" t="str">
            <v>Belmarsh</v>
          </cell>
        </row>
        <row r="11">
          <cell r="A11" t="str">
            <v>Birmingham</v>
          </cell>
        </row>
        <row r="12">
          <cell r="A12" t="str">
            <v>Blantyre House</v>
          </cell>
        </row>
        <row r="13">
          <cell r="A13" t="str">
            <v>Blundeston</v>
          </cell>
        </row>
        <row r="14">
          <cell r="A14" t="str">
            <v>Brinsford</v>
          </cell>
        </row>
        <row r="15">
          <cell r="A15" t="str">
            <v>Bristol</v>
          </cell>
        </row>
        <row r="16">
          <cell r="A16" t="str">
            <v>Brixton</v>
          </cell>
        </row>
        <row r="17">
          <cell r="A17" t="str">
            <v>Bronzefield</v>
          </cell>
        </row>
        <row r="18">
          <cell r="A18" t="str">
            <v>Buckley Hall</v>
          </cell>
        </row>
        <row r="19">
          <cell r="A19" t="str">
            <v>Bullingdon</v>
          </cell>
        </row>
        <row r="20">
          <cell r="A20" t="str">
            <v>Bullwood Hall</v>
          </cell>
        </row>
        <row r="21">
          <cell r="A21" t="str">
            <v>Bure</v>
          </cell>
        </row>
        <row r="22">
          <cell r="A22" t="str">
            <v>Canterbury</v>
          </cell>
        </row>
        <row r="23">
          <cell r="A23" t="str">
            <v>Cardiff</v>
          </cell>
        </row>
        <row r="24">
          <cell r="A24" t="str">
            <v>Channings Wood</v>
          </cell>
        </row>
        <row r="25">
          <cell r="A25" t="str">
            <v>Chelmsford</v>
          </cell>
        </row>
        <row r="26">
          <cell r="A26" t="str">
            <v>Coldingley</v>
          </cell>
        </row>
        <row r="27">
          <cell r="A27" t="str">
            <v>Cookham Wood</v>
          </cell>
        </row>
        <row r="28">
          <cell r="A28" t="str">
            <v>Dartmoor</v>
          </cell>
        </row>
        <row r="29">
          <cell r="A29" t="str">
            <v>Deerbolt</v>
          </cell>
        </row>
        <row r="30">
          <cell r="A30" t="str">
            <v>Doncaster</v>
          </cell>
        </row>
        <row r="31">
          <cell r="A31" t="str">
            <v>Dorchester</v>
          </cell>
        </row>
        <row r="32">
          <cell r="A32" t="str">
            <v>Dovegate</v>
          </cell>
        </row>
        <row r="33">
          <cell r="A33" t="str">
            <v>Downview</v>
          </cell>
        </row>
        <row r="34">
          <cell r="A34" t="str">
            <v>Drake Hall</v>
          </cell>
        </row>
        <row r="35">
          <cell r="A35" t="str">
            <v>Durham</v>
          </cell>
        </row>
        <row r="36">
          <cell r="A36" t="str">
            <v>East Sutton Park</v>
          </cell>
        </row>
        <row r="37">
          <cell r="A37" t="str">
            <v>Eastwood Park</v>
          </cell>
        </row>
        <row r="38">
          <cell r="A38" t="str">
            <v>Elmley</v>
          </cell>
        </row>
        <row r="39">
          <cell r="A39" t="str">
            <v>Erlestoke / Shepton Mallet</v>
          </cell>
        </row>
        <row r="40">
          <cell r="A40" t="str">
            <v>Everthorpe</v>
          </cell>
        </row>
        <row r="41">
          <cell r="A41" t="str">
            <v>Exeter</v>
          </cell>
        </row>
        <row r="42">
          <cell r="A42" t="str">
            <v>Featherstone</v>
          </cell>
        </row>
        <row r="43">
          <cell r="A43" t="str">
            <v>Feltham</v>
          </cell>
        </row>
        <row r="44">
          <cell r="A44" t="str">
            <v>Ford</v>
          </cell>
        </row>
        <row r="45">
          <cell r="A45" t="str">
            <v>Forest Bank</v>
          </cell>
        </row>
        <row r="46">
          <cell r="A46" t="str">
            <v>Foston Hall</v>
          </cell>
        </row>
        <row r="47">
          <cell r="A47" t="str">
            <v>Frankland</v>
          </cell>
        </row>
        <row r="48">
          <cell r="A48" t="str">
            <v>Full Sutton</v>
          </cell>
        </row>
        <row r="49">
          <cell r="A49" t="str">
            <v>Garth</v>
          </cell>
        </row>
        <row r="50">
          <cell r="A50" t="str">
            <v>Gartree</v>
          </cell>
        </row>
        <row r="51">
          <cell r="A51" t="str">
            <v>Glen Parva</v>
          </cell>
        </row>
        <row r="52">
          <cell r="A52" t="str">
            <v>Gloucester</v>
          </cell>
        </row>
        <row r="53">
          <cell r="A53" t="str">
            <v>Grendon</v>
          </cell>
        </row>
        <row r="54">
          <cell r="A54" t="str">
            <v>Guys Marsh</v>
          </cell>
        </row>
        <row r="55">
          <cell r="A55" t="str">
            <v>Hatfield</v>
          </cell>
        </row>
        <row r="56">
          <cell r="A56" t="str">
            <v>Haverigg</v>
          </cell>
        </row>
        <row r="57">
          <cell r="A57" t="str">
            <v>Hewell</v>
          </cell>
        </row>
        <row r="58">
          <cell r="A58" t="str">
            <v>High Down</v>
          </cell>
        </row>
        <row r="59">
          <cell r="A59" t="str">
            <v>Highpoint</v>
          </cell>
        </row>
        <row r="60">
          <cell r="A60" t="str">
            <v>Hindley</v>
          </cell>
        </row>
        <row r="61">
          <cell r="A61" t="str">
            <v>Hollesley Bay</v>
          </cell>
        </row>
        <row r="62">
          <cell r="A62" t="str">
            <v>Holloway</v>
          </cell>
        </row>
        <row r="63">
          <cell r="A63" t="str">
            <v>Holme House</v>
          </cell>
        </row>
        <row r="64">
          <cell r="A64" t="str">
            <v>Hull</v>
          </cell>
        </row>
        <row r="65">
          <cell r="A65" t="str">
            <v>Huntercombe</v>
          </cell>
        </row>
        <row r="66">
          <cell r="A66" t="str">
            <v>Isis</v>
          </cell>
        </row>
        <row r="67">
          <cell r="A67" t="str">
            <v>Isle of Wight</v>
          </cell>
        </row>
        <row r="68">
          <cell r="A68" t="str">
            <v>Kennet</v>
          </cell>
        </row>
        <row r="69">
          <cell r="A69" t="str">
            <v>Kingston</v>
          </cell>
        </row>
        <row r="70">
          <cell r="A70" t="str">
            <v>Kirkham</v>
          </cell>
        </row>
        <row r="71">
          <cell r="A71" t="str">
            <v>Kirklevington Grange</v>
          </cell>
        </row>
        <row r="72">
          <cell r="A72" t="str">
            <v>Lancaster Farms</v>
          </cell>
        </row>
        <row r="73">
          <cell r="A73" t="str">
            <v>Leeds</v>
          </cell>
        </row>
        <row r="74">
          <cell r="A74" t="str">
            <v>Leicester</v>
          </cell>
        </row>
        <row r="75">
          <cell r="A75" t="str">
            <v>Lewes</v>
          </cell>
        </row>
        <row r="76">
          <cell r="A76" t="str">
            <v>Leyhill</v>
          </cell>
        </row>
        <row r="77">
          <cell r="A77" t="str">
            <v>Lincoln</v>
          </cell>
        </row>
        <row r="78">
          <cell r="A78" t="str">
            <v>Lindholme</v>
          </cell>
        </row>
        <row r="79">
          <cell r="A79" t="str">
            <v>Littlehey</v>
          </cell>
        </row>
        <row r="80">
          <cell r="A80" t="str">
            <v>Liverpool</v>
          </cell>
        </row>
        <row r="81">
          <cell r="A81" t="str">
            <v>Long Lartin</v>
          </cell>
        </row>
        <row r="82">
          <cell r="A82" t="str">
            <v>Low Newton</v>
          </cell>
        </row>
        <row r="83">
          <cell r="A83" t="str">
            <v>Lowdham Grange</v>
          </cell>
        </row>
        <row r="84">
          <cell r="A84" t="str">
            <v>Maidstone</v>
          </cell>
        </row>
        <row r="85">
          <cell r="A85" t="str">
            <v>Manchester</v>
          </cell>
        </row>
        <row r="86">
          <cell r="A86" t="str">
            <v>Moorland</v>
          </cell>
        </row>
        <row r="87">
          <cell r="A87" t="str">
            <v>Mount</v>
          </cell>
        </row>
        <row r="88">
          <cell r="A88" t="str">
            <v>New Hall</v>
          </cell>
        </row>
        <row r="89">
          <cell r="A89" t="str">
            <v>North Sea Camp</v>
          </cell>
        </row>
        <row r="90">
          <cell r="A90" t="str">
            <v>Northallerton</v>
          </cell>
        </row>
        <row r="91">
          <cell r="A91" t="str">
            <v>Northumberland</v>
          </cell>
        </row>
        <row r="92">
          <cell r="A92" t="str">
            <v>Norwich</v>
          </cell>
        </row>
        <row r="93">
          <cell r="A93" t="str">
            <v>Nottingham</v>
          </cell>
        </row>
        <row r="94">
          <cell r="A94" t="str">
            <v>Oakwood</v>
          </cell>
        </row>
        <row r="95">
          <cell r="A95" t="str">
            <v>Onley</v>
          </cell>
        </row>
        <row r="96">
          <cell r="A96" t="str">
            <v>Parc</v>
          </cell>
        </row>
        <row r="97">
          <cell r="A97" t="str">
            <v>Pentonville</v>
          </cell>
        </row>
        <row r="98">
          <cell r="A98" t="str">
            <v>Peterborough Female</v>
          </cell>
        </row>
        <row r="99">
          <cell r="A99" t="str">
            <v>Peterborough Male</v>
          </cell>
        </row>
        <row r="100">
          <cell r="A100" t="str">
            <v>Portland</v>
          </cell>
        </row>
        <row r="101">
          <cell r="A101" t="str">
            <v>Prescoed</v>
          </cell>
        </row>
        <row r="102">
          <cell r="A102" t="str">
            <v>Preston</v>
          </cell>
        </row>
        <row r="103">
          <cell r="A103" t="str">
            <v>Ranby</v>
          </cell>
        </row>
        <row r="104">
          <cell r="A104" t="str">
            <v>Reading</v>
          </cell>
        </row>
        <row r="105">
          <cell r="A105" t="str">
            <v>Risley</v>
          </cell>
        </row>
        <row r="106">
          <cell r="A106" t="str">
            <v>Rochester</v>
          </cell>
        </row>
        <row r="107">
          <cell r="A107" t="str">
            <v>Rye Hill</v>
          </cell>
        </row>
        <row r="108">
          <cell r="A108" t="str">
            <v>Send</v>
          </cell>
        </row>
        <row r="109">
          <cell r="A109" t="str">
            <v>Shrewsbury</v>
          </cell>
        </row>
        <row r="110">
          <cell r="A110" t="str">
            <v>Spring Hill</v>
          </cell>
        </row>
        <row r="111">
          <cell r="A111" t="str">
            <v>Stafford</v>
          </cell>
        </row>
        <row r="112">
          <cell r="A112" t="str">
            <v>Standford Hill</v>
          </cell>
        </row>
        <row r="113">
          <cell r="A113" t="str">
            <v>Stocken</v>
          </cell>
        </row>
        <row r="114">
          <cell r="A114" t="str">
            <v>Stoke Heath</v>
          </cell>
        </row>
        <row r="115">
          <cell r="A115" t="str">
            <v>Styal</v>
          </cell>
        </row>
        <row r="116">
          <cell r="A116" t="str">
            <v>Sudbury</v>
          </cell>
        </row>
        <row r="117">
          <cell r="A117" t="str">
            <v>Swaleside</v>
          </cell>
        </row>
        <row r="118">
          <cell r="A118" t="str">
            <v>Swansea</v>
          </cell>
        </row>
        <row r="119">
          <cell r="A119" t="str">
            <v>Swinfen Hall</v>
          </cell>
        </row>
        <row r="120">
          <cell r="A120" t="str">
            <v>Thameside</v>
          </cell>
        </row>
        <row r="121">
          <cell r="A121" t="str">
            <v>Thorn Cross</v>
          </cell>
        </row>
        <row r="122">
          <cell r="A122" t="str">
            <v>Usk</v>
          </cell>
        </row>
        <row r="123">
          <cell r="A123" t="str">
            <v>Verne</v>
          </cell>
        </row>
        <row r="124">
          <cell r="A124" t="str">
            <v>Wakefield</v>
          </cell>
        </row>
        <row r="125">
          <cell r="A125" t="str">
            <v>Wandsworth</v>
          </cell>
        </row>
        <row r="126">
          <cell r="A126" t="str">
            <v>Warren Hill</v>
          </cell>
        </row>
        <row r="127">
          <cell r="A127" t="str">
            <v>Wayland</v>
          </cell>
        </row>
        <row r="128">
          <cell r="A128" t="str">
            <v>Wealstun</v>
          </cell>
        </row>
        <row r="129">
          <cell r="A129" t="str">
            <v>Wellingborough</v>
          </cell>
        </row>
        <row r="130">
          <cell r="A130" t="str">
            <v>Werrington</v>
          </cell>
        </row>
        <row r="131">
          <cell r="A131" t="str">
            <v>Wetherby</v>
          </cell>
        </row>
        <row r="132">
          <cell r="A132" t="str">
            <v>Whatton</v>
          </cell>
        </row>
        <row r="133">
          <cell r="A133" t="str">
            <v>Whitemoor</v>
          </cell>
        </row>
        <row r="134">
          <cell r="A134" t="str">
            <v>Winchester</v>
          </cell>
        </row>
        <row r="135">
          <cell r="A135" t="str">
            <v>Wolds</v>
          </cell>
        </row>
        <row r="136">
          <cell r="A136" t="str">
            <v>Woodhill</v>
          </cell>
        </row>
        <row r="137">
          <cell r="A137" t="str">
            <v>Wormwood Scrubs</v>
          </cell>
        </row>
        <row r="138">
          <cell r="A138" t="str">
            <v>Wymott</v>
          </cell>
        </row>
      </sheetData>
      <sheetData sheetId="15">
        <row r="1">
          <cell r="A1" t="str">
            <v>UID</v>
          </cell>
          <cell r="B1" t="str">
            <v>PrisonName</v>
          </cell>
          <cell r="C1" t="str">
            <v>Date</v>
          </cell>
          <cell r="D1" t="str">
            <v>PRS Band</v>
          </cell>
          <cell r="E1" t="str">
            <v>PRS Agg</v>
          </cell>
          <cell r="F1">
            <v>1001</v>
          </cell>
          <cell r="G1">
            <v>1000</v>
          </cell>
          <cell r="H1">
            <v>1100</v>
          </cell>
          <cell r="I1">
            <v>1110</v>
          </cell>
          <cell r="J1">
            <v>1200</v>
          </cell>
          <cell r="K1">
            <v>1210</v>
          </cell>
          <cell r="L1">
            <v>1220</v>
          </cell>
          <cell r="M1">
            <v>1300</v>
          </cell>
          <cell r="N1">
            <v>1310</v>
          </cell>
          <cell r="O1">
            <v>1320</v>
          </cell>
          <cell r="P1">
            <v>1400</v>
          </cell>
          <cell r="Q1">
            <v>1410</v>
          </cell>
          <cell r="R1">
            <v>1500</v>
          </cell>
          <cell r="S1">
            <v>1510</v>
          </cell>
          <cell r="T1">
            <v>2000</v>
          </cell>
          <cell r="U1">
            <v>2100</v>
          </cell>
          <cell r="V1">
            <v>2110</v>
          </cell>
          <cell r="W1">
            <v>2300</v>
          </cell>
          <cell r="X1">
            <v>2310</v>
          </cell>
          <cell r="Y1">
            <v>2500</v>
          </cell>
          <cell r="Z1">
            <v>2510</v>
          </cell>
          <cell r="AA1">
            <v>2520</v>
          </cell>
          <cell r="AB1">
            <v>2530</v>
          </cell>
          <cell r="AC1">
            <v>2540</v>
          </cell>
          <cell r="AD1">
            <v>2600</v>
          </cell>
          <cell r="AE1">
            <v>2610</v>
          </cell>
          <cell r="AF1">
            <v>2700</v>
          </cell>
          <cell r="AG1">
            <v>2710</v>
          </cell>
          <cell r="AH1">
            <v>3000</v>
          </cell>
          <cell r="AI1">
            <v>3100</v>
          </cell>
          <cell r="AJ1">
            <v>3130</v>
          </cell>
          <cell r="AK1">
            <v>3200</v>
          </cell>
          <cell r="AL1">
            <v>3210</v>
          </cell>
          <cell r="AM1">
            <v>3300</v>
          </cell>
          <cell r="AN1">
            <v>3320</v>
          </cell>
          <cell r="AO1">
            <v>3400</v>
          </cell>
          <cell r="AP1">
            <v>3410</v>
          </cell>
          <cell r="AQ1">
            <v>3500</v>
          </cell>
          <cell r="AR1">
            <v>3520</v>
          </cell>
          <cell r="AS1">
            <v>3600</v>
          </cell>
          <cell r="AT1">
            <v>3620</v>
          </cell>
          <cell r="AU1">
            <v>3700</v>
          </cell>
          <cell r="AV1">
            <v>3710</v>
          </cell>
          <cell r="AW1">
            <v>3800</v>
          </cell>
          <cell r="AX1">
            <v>3810</v>
          </cell>
          <cell r="AY1">
            <v>4000</v>
          </cell>
          <cell r="AZ1">
            <v>4400</v>
          </cell>
          <cell r="BA1">
            <v>4410</v>
          </cell>
          <cell r="BB1">
            <v>4500</v>
          </cell>
          <cell r="BC1">
            <v>4510</v>
          </cell>
          <cell r="BD1">
            <v>4600</v>
          </cell>
          <cell r="BE1">
            <v>4610</v>
          </cell>
          <cell r="BF1">
            <v>4620</v>
          </cell>
          <cell r="BG1">
            <v>5410</v>
          </cell>
        </row>
        <row r="2">
          <cell r="A2" t="str">
            <v>AltcourseQ1 12/13</v>
          </cell>
          <cell r="B2" t="str">
            <v>Altcourse</v>
          </cell>
        </row>
        <row r="3">
          <cell r="B3" t="str">
            <v>Ashfield</v>
          </cell>
        </row>
        <row r="4">
          <cell r="B4" t="str">
            <v>Askham Grange</v>
          </cell>
        </row>
        <row r="5">
          <cell r="B5" t="str">
            <v>Aylesbury</v>
          </cell>
        </row>
        <row r="6">
          <cell r="B6" t="str">
            <v>Bedford</v>
          </cell>
        </row>
        <row r="7">
          <cell r="B7" t="str">
            <v>Belmarsh</v>
          </cell>
        </row>
        <row r="8">
          <cell r="B8" t="str">
            <v>Birmingham</v>
          </cell>
        </row>
        <row r="9">
          <cell r="B9" t="str">
            <v>Blantyre House</v>
          </cell>
        </row>
        <row r="10">
          <cell r="B10" t="str">
            <v>Blundeston</v>
          </cell>
        </row>
        <row r="11">
          <cell r="B11" t="str">
            <v>Brinsford</v>
          </cell>
        </row>
        <row r="12">
          <cell r="B12" t="str">
            <v>Bristol</v>
          </cell>
        </row>
        <row r="13">
          <cell r="B13" t="str">
            <v>Brixton</v>
          </cell>
        </row>
        <row r="14">
          <cell r="B14" t="str">
            <v>Bronzefield</v>
          </cell>
        </row>
        <row r="15">
          <cell r="B15" t="str">
            <v>Buckley Hall</v>
          </cell>
        </row>
        <row r="16">
          <cell r="B16" t="str">
            <v>Bullingdon</v>
          </cell>
        </row>
        <row r="17">
          <cell r="B17" t="str">
            <v>Bullwood Hall</v>
          </cell>
        </row>
        <row r="18">
          <cell r="B18" t="str">
            <v>Bure</v>
          </cell>
        </row>
        <row r="19">
          <cell r="B19" t="str">
            <v>Canterbury</v>
          </cell>
        </row>
        <row r="20">
          <cell r="B20" t="str">
            <v>Cardiff</v>
          </cell>
        </row>
        <row r="21">
          <cell r="B21" t="str">
            <v>Channings Wood</v>
          </cell>
        </row>
        <row r="22">
          <cell r="B22" t="str">
            <v>Chelmsford</v>
          </cell>
        </row>
        <row r="23">
          <cell r="B23" t="str">
            <v>Coldingley</v>
          </cell>
        </row>
        <row r="24">
          <cell r="B24" t="str">
            <v>Cookham Wood</v>
          </cell>
        </row>
        <row r="25">
          <cell r="B25" t="str">
            <v>Dartmoor</v>
          </cell>
        </row>
        <row r="26">
          <cell r="B26" t="str">
            <v>Deerbolt</v>
          </cell>
        </row>
        <row r="27">
          <cell r="B27" t="str">
            <v>Doncaster</v>
          </cell>
        </row>
        <row r="28">
          <cell r="B28" t="str">
            <v>Dorchester</v>
          </cell>
        </row>
        <row r="29">
          <cell r="B29" t="str">
            <v>Dovegate</v>
          </cell>
        </row>
        <row r="30">
          <cell r="B30" t="str">
            <v>Downview</v>
          </cell>
        </row>
        <row r="31">
          <cell r="B31" t="str">
            <v>Drake Hall</v>
          </cell>
        </row>
        <row r="32">
          <cell r="B32" t="str">
            <v>Durham</v>
          </cell>
        </row>
        <row r="33">
          <cell r="B33" t="str">
            <v>East Sutton Park</v>
          </cell>
        </row>
        <row r="34">
          <cell r="B34" t="str">
            <v>Eastwood Park</v>
          </cell>
        </row>
        <row r="35">
          <cell r="B35" t="str">
            <v>Elmley</v>
          </cell>
        </row>
        <row r="36">
          <cell r="B36" t="str">
            <v>Erlestoke / Shepton Mallet</v>
          </cell>
        </row>
        <row r="37">
          <cell r="B37" t="str">
            <v>Everthorpe</v>
          </cell>
        </row>
        <row r="38">
          <cell r="B38" t="str">
            <v>Exeter</v>
          </cell>
        </row>
        <row r="39">
          <cell r="B39" t="str">
            <v>Featherstone</v>
          </cell>
        </row>
        <row r="40">
          <cell r="B40" t="str">
            <v>Feltham</v>
          </cell>
        </row>
        <row r="41">
          <cell r="B41" t="str">
            <v>Ford</v>
          </cell>
        </row>
        <row r="42">
          <cell r="B42" t="str">
            <v>Forest Bank</v>
          </cell>
        </row>
        <row r="43">
          <cell r="B43" t="str">
            <v>Foston Hall</v>
          </cell>
        </row>
        <row r="44">
          <cell r="B44" t="str">
            <v>Frankland</v>
          </cell>
        </row>
        <row r="45">
          <cell r="B45" t="str">
            <v>Full Sutton</v>
          </cell>
        </row>
        <row r="46">
          <cell r="B46" t="str">
            <v>Garth</v>
          </cell>
        </row>
        <row r="47">
          <cell r="B47" t="str">
            <v>Gartree</v>
          </cell>
        </row>
        <row r="48">
          <cell r="B48" t="str">
            <v>Glen Parva</v>
          </cell>
        </row>
        <row r="49">
          <cell r="B49" t="str">
            <v>Gloucester</v>
          </cell>
        </row>
        <row r="50">
          <cell r="B50" t="str">
            <v>Grendon</v>
          </cell>
        </row>
        <row r="51">
          <cell r="B51" t="str">
            <v>Guys Marsh</v>
          </cell>
        </row>
        <row r="52">
          <cell r="B52" t="str">
            <v>Hatfield</v>
          </cell>
        </row>
        <row r="53">
          <cell r="B53" t="str">
            <v>Haverigg</v>
          </cell>
        </row>
        <row r="54">
          <cell r="B54" t="str">
            <v>Hewell</v>
          </cell>
        </row>
        <row r="55">
          <cell r="B55" t="str">
            <v>High Down</v>
          </cell>
        </row>
        <row r="56">
          <cell r="B56" t="str">
            <v>Highpoint</v>
          </cell>
        </row>
        <row r="57">
          <cell r="B57" t="str">
            <v>Hindley</v>
          </cell>
        </row>
        <row r="58">
          <cell r="B58" t="str">
            <v>Hollesley Bay</v>
          </cell>
        </row>
        <row r="59">
          <cell r="B59" t="str">
            <v>Holloway</v>
          </cell>
        </row>
        <row r="60">
          <cell r="B60" t="str">
            <v>Holme House</v>
          </cell>
        </row>
        <row r="61">
          <cell r="B61" t="str">
            <v>Hull</v>
          </cell>
        </row>
        <row r="62">
          <cell r="B62" t="str">
            <v>Huntercombe</v>
          </cell>
        </row>
        <row r="63">
          <cell r="B63" t="str">
            <v>Isis</v>
          </cell>
        </row>
        <row r="64">
          <cell r="B64" t="str">
            <v>Isle of Wight</v>
          </cell>
        </row>
        <row r="65">
          <cell r="B65" t="str">
            <v>Kennet</v>
          </cell>
        </row>
        <row r="66">
          <cell r="B66" t="str">
            <v>Kingston</v>
          </cell>
        </row>
        <row r="67">
          <cell r="B67" t="str">
            <v>Kirkham</v>
          </cell>
        </row>
        <row r="68">
          <cell r="B68" t="str">
            <v>Kirklevington Grange</v>
          </cell>
        </row>
        <row r="69">
          <cell r="B69" t="str">
            <v>Lancaster Farms</v>
          </cell>
        </row>
        <row r="70">
          <cell r="B70" t="str">
            <v>Leeds</v>
          </cell>
        </row>
        <row r="71">
          <cell r="B71" t="str">
            <v>Leicester</v>
          </cell>
        </row>
        <row r="72">
          <cell r="B72" t="str">
            <v>Lewes</v>
          </cell>
        </row>
        <row r="73">
          <cell r="B73" t="str">
            <v>Leyhill</v>
          </cell>
        </row>
        <row r="74">
          <cell r="B74" t="str">
            <v>Lincoln</v>
          </cell>
        </row>
        <row r="75">
          <cell r="B75" t="str">
            <v>Lindholme</v>
          </cell>
        </row>
        <row r="76">
          <cell r="B76" t="str">
            <v>Littlehey</v>
          </cell>
        </row>
        <row r="77">
          <cell r="B77" t="str">
            <v>Liverpool</v>
          </cell>
        </row>
        <row r="78">
          <cell r="B78" t="str">
            <v>Long Lartin</v>
          </cell>
        </row>
        <row r="79">
          <cell r="B79" t="str">
            <v>Low Newton</v>
          </cell>
        </row>
        <row r="80">
          <cell r="B80" t="str">
            <v>Lowdham Grange</v>
          </cell>
        </row>
        <row r="81">
          <cell r="B81" t="str">
            <v>Maidstone</v>
          </cell>
        </row>
        <row r="82">
          <cell r="B82" t="str">
            <v>Manchester</v>
          </cell>
        </row>
        <row r="83">
          <cell r="B83" t="str">
            <v>Moorland</v>
          </cell>
        </row>
        <row r="84">
          <cell r="B84" t="str">
            <v>Mount</v>
          </cell>
        </row>
        <row r="85">
          <cell r="B85" t="str">
            <v>New Hall</v>
          </cell>
        </row>
        <row r="86">
          <cell r="B86" t="str">
            <v>North Sea Camp</v>
          </cell>
        </row>
        <row r="87">
          <cell r="B87" t="str">
            <v>Northallerton</v>
          </cell>
        </row>
        <row r="88">
          <cell r="B88" t="str">
            <v>Northumberland</v>
          </cell>
        </row>
        <row r="89">
          <cell r="B89" t="str">
            <v>Norwich</v>
          </cell>
        </row>
        <row r="90">
          <cell r="B90" t="str">
            <v>Nottingham</v>
          </cell>
        </row>
        <row r="91">
          <cell r="B91" t="str">
            <v>Onley</v>
          </cell>
        </row>
        <row r="92">
          <cell r="B92" t="str">
            <v>Parc</v>
          </cell>
        </row>
        <row r="93">
          <cell r="B93" t="str">
            <v>Pentonville</v>
          </cell>
        </row>
        <row r="94">
          <cell r="B94" t="str">
            <v>Peterborough Female</v>
          </cell>
        </row>
        <row r="95">
          <cell r="B95" t="str">
            <v>Peterborough Male</v>
          </cell>
        </row>
        <row r="96">
          <cell r="B96" t="str">
            <v>Portland</v>
          </cell>
        </row>
        <row r="97">
          <cell r="B97" t="str">
            <v>Prescoed</v>
          </cell>
        </row>
        <row r="98">
          <cell r="B98" t="str">
            <v>Preston</v>
          </cell>
        </row>
        <row r="99">
          <cell r="B99" t="str">
            <v>Ranby</v>
          </cell>
        </row>
        <row r="100">
          <cell r="B100" t="str">
            <v>Reading</v>
          </cell>
        </row>
        <row r="101">
          <cell r="B101" t="str">
            <v>Risley</v>
          </cell>
        </row>
        <row r="102">
          <cell r="B102" t="str">
            <v>Rochester</v>
          </cell>
        </row>
        <row r="103">
          <cell r="B103" t="str">
            <v>Rye Hill</v>
          </cell>
        </row>
        <row r="104">
          <cell r="B104" t="str">
            <v>Send</v>
          </cell>
        </row>
        <row r="105">
          <cell r="B105" t="str">
            <v>Shepton Mallet</v>
          </cell>
        </row>
        <row r="106">
          <cell r="B106" t="str">
            <v>Shrewsbury</v>
          </cell>
        </row>
        <row r="107">
          <cell r="B107" t="str">
            <v>Spring Hill</v>
          </cell>
        </row>
        <row r="108">
          <cell r="B108" t="str">
            <v>Stafford</v>
          </cell>
        </row>
        <row r="109">
          <cell r="B109" t="str">
            <v>Standford Hill</v>
          </cell>
        </row>
        <row r="110">
          <cell r="B110" t="str">
            <v>Stocken</v>
          </cell>
        </row>
        <row r="111">
          <cell r="B111" t="str">
            <v>Stoke Heath</v>
          </cell>
        </row>
        <row r="112">
          <cell r="B112" t="str">
            <v>Styal</v>
          </cell>
        </row>
        <row r="113">
          <cell r="B113" t="str">
            <v>Sudbury</v>
          </cell>
        </row>
        <row r="114">
          <cell r="B114" t="str">
            <v>Swaleside</v>
          </cell>
        </row>
        <row r="115">
          <cell r="B115" t="str">
            <v>Swansea</v>
          </cell>
        </row>
        <row r="116">
          <cell r="B116" t="str">
            <v>Swinfen Hall</v>
          </cell>
        </row>
        <row r="117">
          <cell r="B117" t="str">
            <v>Thorn Cross</v>
          </cell>
        </row>
        <row r="118">
          <cell r="B118" t="str">
            <v>Usk</v>
          </cell>
        </row>
        <row r="119">
          <cell r="B119" t="str">
            <v>Verne</v>
          </cell>
        </row>
        <row r="120">
          <cell r="B120" t="str">
            <v>Wakefield</v>
          </cell>
        </row>
        <row r="121">
          <cell r="B121" t="str">
            <v>Wandsworth</v>
          </cell>
        </row>
        <row r="122">
          <cell r="B122" t="str">
            <v>Warren Hill</v>
          </cell>
        </row>
        <row r="123">
          <cell r="B123" t="str">
            <v>Wayland</v>
          </cell>
        </row>
        <row r="124">
          <cell r="B124" t="str">
            <v>Wealstun</v>
          </cell>
        </row>
        <row r="125">
          <cell r="B125" t="str">
            <v>Wellingborough</v>
          </cell>
        </row>
        <row r="126">
          <cell r="B126" t="str">
            <v>Werrington</v>
          </cell>
        </row>
        <row r="127">
          <cell r="B127" t="str">
            <v>Wetherby</v>
          </cell>
        </row>
        <row r="128">
          <cell r="B128" t="str">
            <v>Whatton</v>
          </cell>
        </row>
        <row r="129">
          <cell r="B129" t="str">
            <v>Whitemoor</v>
          </cell>
        </row>
        <row r="130">
          <cell r="B130" t="str">
            <v>Winchester</v>
          </cell>
        </row>
        <row r="131">
          <cell r="B131" t="str">
            <v>Wolds</v>
          </cell>
        </row>
        <row r="132">
          <cell r="B132" t="str">
            <v>Woodhill</v>
          </cell>
        </row>
        <row r="133">
          <cell r="B133" t="str">
            <v>Wormwood Scrubs</v>
          </cell>
        </row>
        <row r="134">
          <cell r="B134" t="str">
            <v>Wymott</v>
          </cell>
        </row>
        <row r="135">
          <cell r="B135" t="str">
            <v>Altcourse</v>
          </cell>
        </row>
        <row r="136">
          <cell r="B136" t="str">
            <v>Ashfield</v>
          </cell>
        </row>
        <row r="137">
          <cell r="B137" t="str">
            <v>Askham Grange</v>
          </cell>
        </row>
        <row r="138">
          <cell r="B138" t="str">
            <v>Aylesbury</v>
          </cell>
        </row>
        <row r="139">
          <cell r="B139" t="str">
            <v>Bedford</v>
          </cell>
        </row>
        <row r="140">
          <cell r="B140" t="str">
            <v>Belmarsh</v>
          </cell>
        </row>
        <row r="141">
          <cell r="B141" t="str">
            <v>Birmingham</v>
          </cell>
        </row>
        <row r="142">
          <cell r="B142" t="str">
            <v>Blantyre House</v>
          </cell>
        </row>
        <row r="143">
          <cell r="B143" t="str">
            <v>Blundeston</v>
          </cell>
        </row>
        <row r="144">
          <cell r="B144" t="str">
            <v>Brinsford</v>
          </cell>
        </row>
        <row r="145">
          <cell r="B145" t="str">
            <v>Bristol</v>
          </cell>
        </row>
        <row r="146">
          <cell r="B146" t="str">
            <v>Brixton</v>
          </cell>
        </row>
        <row r="147">
          <cell r="B147" t="str">
            <v>Bronzefield</v>
          </cell>
        </row>
        <row r="148">
          <cell r="B148" t="str">
            <v>Buckley Hall</v>
          </cell>
        </row>
        <row r="149">
          <cell r="B149" t="str">
            <v>Bullingdon</v>
          </cell>
        </row>
        <row r="150">
          <cell r="B150" t="str">
            <v>Bullwood Hall</v>
          </cell>
        </row>
        <row r="151">
          <cell r="B151" t="str">
            <v>Bure</v>
          </cell>
        </row>
        <row r="152">
          <cell r="B152" t="str">
            <v>Canterbury</v>
          </cell>
        </row>
        <row r="153">
          <cell r="B153" t="str">
            <v>Cardiff</v>
          </cell>
        </row>
        <row r="154">
          <cell r="B154" t="str">
            <v>Channings Wood</v>
          </cell>
        </row>
        <row r="155">
          <cell r="B155" t="str">
            <v>Chelmsford</v>
          </cell>
        </row>
        <row r="156">
          <cell r="B156" t="str">
            <v>Coldingley</v>
          </cell>
        </row>
        <row r="157">
          <cell r="B157" t="str">
            <v>Cookham Wood</v>
          </cell>
        </row>
        <row r="158">
          <cell r="B158" t="str">
            <v>Dartmoor</v>
          </cell>
        </row>
        <row r="159">
          <cell r="B159" t="str">
            <v>Deerbolt</v>
          </cell>
        </row>
        <row r="160">
          <cell r="B160" t="str">
            <v>Doncaster</v>
          </cell>
        </row>
        <row r="161">
          <cell r="B161" t="str">
            <v>Dorchester</v>
          </cell>
        </row>
        <row r="162">
          <cell r="B162" t="str">
            <v>Dovegate</v>
          </cell>
        </row>
        <row r="163">
          <cell r="B163" t="str">
            <v>Downview</v>
          </cell>
        </row>
        <row r="164">
          <cell r="B164" t="str">
            <v>Drake Hall</v>
          </cell>
        </row>
        <row r="165">
          <cell r="B165" t="str">
            <v>Durham</v>
          </cell>
        </row>
        <row r="166">
          <cell r="B166" t="str">
            <v>East Sutton Park</v>
          </cell>
        </row>
        <row r="167">
          <cell r="B167" t="str">
            <v>Eastwood Park</v>
          </cell>
        </row>
        <row r="168">
          <cell r="B168" t="str">
            <v>Elmley</v>
          </cell>
        </row>
        <row r="169">
          <cell r="B169" t="str">
            <v>Erlestoke / Shepton Mallet</v>
          </cell>
        </row>
        <row r="170">
          <cell r="B170" t="str">
            <v>Everthorpe</v>
          </cell>
        </row>
        <row r="171">
          <cell r="B171" t="str">
            <v>Exeter</v>
          </cell>
        </row>
        <row r="172">
          <cell r="B172" t="str">
            <v>Featherstone</v>
          </cell>
        </row>
        <row r="173">
          <cell r="B173" t="str">
            <v>Feltham</v>
          </cell>
        </row>
        <row r="174">
          <cell r="B174" t="str">
            <v>Ford</v>
          </cell>
        </row>
        <row r="175">
          <cell r="B175" t="str">
            <v>Forest Bank</v>
          </cell>
        </row>
        <row r="176">
          <cell r="B176" t="str">
            <v>Foston Hall</v>
          </cell>
        </row>
        <row r="177">
          <cell r="B177" t="str">
            <v>Frankland</v>
          </cell>
        </row>
        <row r="178">
          <cell r="B178" t="str">
            <v>Full Sutton</v>
          </cell>
        </row>
        <row r="179">
          <cell r="B179" t="str">
            <v>Garth</v>
          </cell>
        </row>
        <row r="180">
          <cell r="B180" t="str">
            <v>Gartree</v>
          </cell>
        </row>
        <row r="181">
          <cell r="B181" t="str">
            <v>Glen Parva</v>
          </cell>
        </row>
        <row r="182">
          <cell r="B182" t="str">
            <v>Gloucester</v>
          </cell>
        </row>
        <row r="183">
          <cell r="B183" t="str">
            <v>Grendon</v>
          </cell>
        </row>
        <row r="184">
          <cell r="B184" t="str">
            <v>Guys Marsh</v>
          </cell>
        </row>
        <row r="185">
          <cell r="B185" t="str">
            <v>Hatfield</v>
          </cell>
        </row>
        <row r="186">
          <cell r="B186" t="str">
            <v>Haverigg</v>
          </cell>
        </row>
        <row r="187">
          <cell r="B187" t="str">
            <v>Hewell</v>
          </cell>
        </row>
        <row r="188">
          <cell r="B188" t="str">
            <v>High Down</v>
          </cell>
        </row>
        <row r="189">
          <cell r="B189" t="str">
            <v>Highpoint</v>
          </cell>
        </row>
        <row r="190">
          <cell r="B190" t="str">
            <v>Hindley</v>
          </cell>
        </row>
        <row r="191">
          <cell r="B191" t="str">
            <v>Hollesley Bay</v>
          </cell>
        </row>
        <row r="192">
          <cell r="B192" t="str">
            <v>Holloway</v>
          </cell>
        </row>
        <row r="193">
          <cell r="B193" t="str">
            <v>Holme House</v>
          </cell>
        </row>
        <row r="194">
          <cell r="B194" t="str">
            <v>Hull</v>
          </cell>
        </row>
        <row r="195">
          <cell r="B195" t="str">
            <v>Huntercombe</v>
          </cell>
        </row>
        <row r="196">
          <cell r="B196" t="str">
            <v>Isis</v>
          </cell>
        </row>
        <row r="197">
          <cell r="B197" t="str">
            <v>Isle of Wight</v>
          </cell>
        </row>
        <row r="198">
          <cell r="B198" t="str">
            <v>Kennet</v>
          </cell>
        </row>
        <row r="199">
          <cell r="B199" t="str">
            <v>Kingston</v>
          </cell>
        </row>
        <row r="200">
          <cell r="B200" t="str">
            <v>Kirkham</v>
          </cell>
        </row>
        <row r="201">
          <cell r="B201" t="str">
            <v>Kirklevington Grange</v>
          </cell>
        </row>
        <row r="202">
          <cell r="B202" t="str">
            <v>Lancaster Farms</v>
          </cell>
        </row>
        <row r="203">
          <cell r="B203" t="str">
            <v>Leeds</v>
          </cell>
        </row>
        <row r="204">
          <cell r="B204" t="str">
            <v>Leicester</v>
          </cell>
        </row>
        <row r="205">
          <cell r="B205" t="str">
            <v>Lewes</v>
          </cell>
        </row>
        <row r="206">
          <cell r="B206" t="str">
            <v>Leyhill</v>
          </cell>
        </row>
        <row r="207">
          <cell r="B207" t="str">
            <v>Lincoln</v>
          </cell>
        </row>
        <row r="208">
          <cell r="B208" t="str">
            <v>Lindholme</v>
          </cell>
        </row>
        <row r="209">
          <cell r="B209" t="str">
            <v>Littlehey</v>
          </cell>
        </row>
        <row r="210">
          <cell r="B210" t="str">
            <v>Liverpool</v>
          </cell>
        </row>
        <row r="211">
          <cell r="B211" t="str">
            <v>Long Lartin</v>
          </cell>
        </row>
        <row r="212">
          <cell r="B212" t="str">
            <v>Low Newton</v>
          </cell>
        </row>
        <row r="213">
          <cell r="B213" t="str">
            <v>Lowdham Grange</v>
          </cell>
        </row>
        <row r="214">
          <cell r="B214" t="str">
            <v>Maidstone</v>
          </cell>
        </row>
        <row r="215">
          <cell r="B215" t="str">
            <v>Manchester</v>
          </cell>
        </row>
        <row r="216">
          <cell r="B216" t="str">
            <v>Moorland</v>
          </cell>
        </row>
        <row r="217">
          <cell r="B217" t="str">
            <v>Mount</v>
          </cell>
        </row>
        <row r="218">
          <cell r="B218" t="str">
            <v>New Hall</v>
          </cell>
        </row>
        <row r="219">
          <cell r="B219" t="str">
            <v>North Sea Camp</v>
          </cell>
        </row>
        <row r="220">
          <cell r="B220" t="str">
            <v>Northallerton</v>
          </cell>
        </row>
        <row r="221">
          <cell r="B221" t="str">
            <v>Northumberland</v>
          </cell>
        </row>
        <row r="222">
          <cell r="B222" t="str">
            <v>Norwich</v>
          </cell>
        </row>
        <row r="223">
          <cell r="B223" t="str">
            <v>Nottingham</v>
          </cell>
        </row>
        <row r="224">
          <cell r="B224" t="str">
            <v>Onley</v>
          </cell>
        </row>
        <row r="225">
          <cell r="B225" t="str">
            <v>Parc</v>
          </cell>
        </row>
        <row r="226">
          <cell r="B226" t="str">
            <v>Pentonville</v>
          </cell>
        </row>
        <row r="227">
          <cell r="B227" t="str">
            <v>Peterborough Female</v>
          </cell>
        </row>
        <row r="228">
          <cell r="B228" t="str">
            <v>Peterborough Male</v>
          </cell>
        </row>
        <row r="229">
          <cell r="B229" t="str">
            <v>Portland</v>
          </cell>
        </row>
        <row r="230">
          <cell r="B230" t="str">
            <v>Prescoed</v>
          </cell>
        </row>
        <row r="231">
          <cell r="B231" t="str">
            <v>Preston</v>
          </cell>
        </row>
        <row r="232">
          <cell r="B232" t="str">
            <v>Ranby</v>
          </cell>
        </row>
        <row r="233">
          <cell r="B233" t="str">
            <v>Reading</v>
          </cell>
        </row>
        <row r="234">
          <cell r="B234" t="str">
            <v>Risley</v>
          </cell>
        </row>
        <row r="235">
          <cell r="B235" t="str">
            <v>Rochester</v>
          </cell>
        </row>
        <row r="236">
          <cell r="B236" t="str">
            <v>Rye Hill</v>
          </cell>
        </row>
        <row r="237">
          <cell r="B237" t="str">
            <v>Send</v>
          </cell>
        </row>
        <row r="238">
          <cell r="B238" t="str">
            <v>Shrewsbury</v>
          </cell>
        </row>
        <row r="239">
          <cell r="B239" t="str">
            <v>Spring Hill</v>
          </cell>
        </row>
        <row r="240">
          <cell r="B240" t="str">
            <v>Stafford</v>
          </cell>
        </row>
        <row r="241">
          <cell r="B241" t="str">
            <v>Standford Hill</v>
          </cell>
        </row>
        <row r="242">
          <cell r="B242" t="str">
            <v>Stocken</v>
          </cell>
        </row>
        <row r="243">
          <cell r="B243" t="str">
            <v>Stoke Heath</v>
          </cell>
        </row>
        <row r="244">
          <cell r="B244" t="str">
            <v>Styal</v>
          </cell>
        </row>
        <row r="245">
          <cell r="B245" t="str">
            <v>Sudbury</v>
          </cell>
        </row>
        <row r="246">
          <cell r="B246" t="str">
            <v>Swaleside</v>
          </cell>
        </row>
        <row r="247">
          <cell r="B247" t="str">
            <v>Swansea</v>
          </cell>
        </row>
        <row r="248">
          <cell r="B248" t="str">
            <v>Swinfen Hall</v>
          </cell>
        </row>
        <row r="249">
          <cell r="B249" t="str">
            <v>Thorn Cross</v>
          </cell>
        </row>
        <row r="250">
          <cell r="B250" t="str">
            <v>Usk</v>
          </cell>
        </row>
        <row r="251">
          <cell r="B251" t="str">
            <v>Verne</v>
          </cell>
        </row>
        <row r="252">
          <cell r="B252" t="str">
            <v>Wakefield</v>
          </cell>
        </row>
        <row r="253">
          <cell r="B253" t="str">
            <v>Wandsworth</v>
          </cell>
        </row>
        <row r="254">
          <cell r="B254" t="str">
            <v>Warren Hill</v>
          </cell>
        </row>
        <row r="255">
          <cell r="B255" t="str">
            <v>Wayland</v>
          </cell>
        </row>
        <row r="256">
          <cell r="B256" t="str">
            <v>Wealstun</v>
          </cell>
        </row>
        <row r="257">
          <cell r="B257" t="str">
            <v>Wellingborough</v>
          </cell>
        </row>
        <row r="258">
          <cell r="B258" t="str">
            <v>Werrington</v>
          </cell>
        </row>
        <row r="259">
          <cell r="B259" t="str">
            <v>Wetherby</v>
          </cell>
        </row>
        <row r="260">
          <cell r="B260" t="str">
            <v>Whatton</v>
          </cell>
        </row>
        <row r="261">
          <cell r="B261" t="str">
            <v>Whitemoor</v>
          </cell>
        </row>
        <row r="262">
          <cell r="B262" t="str">
            <v>Winchester</v>
          </cell>
        </row>
        <row r="263">
          <cell r="B263" t="str">
            <v>Wolds</v>
          </cell>
        </row>
        <row r="264">
          <cell r="B264" t="str">
            <v>Woodhill</v>
          </cell>
        </row>
        <row r="265">
          <cell r="B265" t="str">
            <v>Wormwood Scrubs</v>
          </cell>
        </row>
        <row r="266">
          <cell r="B266" t="str">
            <v>Wymott</v>
          </cell>
        </row>
        <row r="267">
          <cell r="B267" t="str">
            <v>Altcourse</v>
          </cell>
        </row>
        <row r="268">
          <cell r="B268" t="str">
            <v>Ashfield</v>
          </cell>
        </row>
        <row r="269">
          <cell r="B269" t="str">
            <v>Askham Grange</v>
          </cell>
        </row>
        <row r="270">
          <cell r="B270" t="str">
            <v>Aylesbury</v>
          </cell>
        </row>
        <row r="271">
          <cell r="B271" t="str">
            <v>Bedford</v>
          </cell>
        </row>
        <row r="272">
          <cell r="B272" t="str">
            <v>Belmarsh</v>
          </cell>
        </row>
        <row r="273">
          <cell r="B273" t="str">
            <v>Birmingham</v>
          </cell>
        </row>
        <row r="274">
          <cell r="B274" t="str">
            <v>Blantyre House</v>
          </cell>
        </row>
        <row r="275">
          <cell r="B275" t="str">
            <v>Blundeston</v>
          </cell>
        </row>
        <row r="276">
          <cell r="B276" t="str">
            <v>Brinsford</v>
          </cell>
        </row>
        <row r="277">
          <cell r="B277" t="str">
            <v>Bristol</v>
          </cell>
        </row>
        <row r="278">
          <cell r="B278" t="str">
            <v>Brixton</v>
          </cell>
        </row>
        <row r="279">
          <cell r="B279" t="str">
            <v>Bronzefield</v>
          </cell>
        </row>
        <row r="280">
          <cell r="B280" t="str">
            <v>Buckley Hall</v>
          </cell>
        </row>
        <row r="281">
          <cell r="B281" t="str">
            <v>Bullingdon</v>
          </cell>
        </row>
        <row r="282">
          <cell r="B282" t="str">
            <v>Bullwood Hall</v>
          </cell>
        </row>
        <row r="283">
          <cell r="B283" t="str">
            <v>Bure</v>
          </cell>
        </row>
        <row r="284">
          <cell r="B284" t="str">
            <v>Canterbury</v>
          </cell>
        </row>
        <row r="285">
          <cell r="B285" t="str">
            <v>Cardiff</v>
          </cell>
        </row>
        <row r="286">
          <cell r="B286" t="str">
            <v>Channings Wood</v>
          </cell>
        </row>
        <row r="287">
          <cell r="B287" t="str">
            <v>Chelmsford</v>
          </cell>
        </row>
        <row r="288">
          <cell r="B288" t="str">
            <v>Coldingley</v>
          </cell>
        </row>
        <row r="289">
          <cell r="B289" t="str">
            <v>Cookham Wood</v>
          </cell>
        </row>
        <row r="290">
          <cell r="B290" t="str">
            <v>Dartmoor</v>
          </cell>
        </row>
        <row r="291">
          <cell r="B291" t="str">
            <v>Deerbolt</v>
          </cell>
        </row>
        <row r="292">
          <cell r="B292" t="str">
            <v>Doncaster</v>
          </cell>
        </row>
        <row r="293">
          <cell r="B293" t="str">
            <v>Dorchester</v>
          </cell>
        </row>
        <row r="294">
          <cell r="B294" t="str">
            <v>Dovegate</v>
          </cell>
        </row>
        <row r="295">
          <cell r="B295" t="str">
            <v>Downview</v>
          </cell>
        </row>
        <row r="296">
          <cell r="B296" t="str">
            <v>Drake Hall</v>
          </cell>
        </row>
        <row r="297">
          <cell r="B297" t="str">
            <v>Durham</v>
          </cell>
        </row>
        <row r="298">
          <cell r="B298" t="str">
            <v>East Sutton Park</v>
          </cell>
        </row>
        <row r="299">
          <cell r="B299" t="str">
            <v>Eastwood Park</v>
          </cell>
        </row>
        <row r="300">
          <cell r="B300" t="str">
            <v>Elmley</v>
          </cell>
        </row>
        <row r="301">
          <cell r="B301" t="str">
            <v>Erlestoke / Shepton Mallet</v>
          </cell>
        </row>
        <row r="302">
          <cell r="B302" t="str">
            <v>Everthorpe</v>
          </cell>
        </row>
        <row r="303">
          <cell r="B303" t="str">
            <v>Exeter</v>
          </cell>
        </row>
        <row r="304">
          <cell r="B304" t="str">
            <v>Featherstone</v>
          </cell>
        </row>
        <row r="305">
          <cell r="B305" t="str">
            <v>Feltham</v>
          </cell>
        </row>
        <row r="306">
          <cell r="B306" t="str">
            <v>Ford</v>
          </cell>
        </row>
        <row r="307">
          <cell r="B307" t="str">
            <v>Forest Bank</v>
          </cell>
        </row>
        <row r="308">
          <cell r="B308" t="str">
            <v>Foston Hall</v>
          </cell>
        </row>
        <row r="309">
          <cell r="B309" t="str">
            <v>Frankland</v>
          </cell>
        </row>
        <row r="310">
          <cell r="B310" t="str">
            <v>Full Sutton</v>
          </cell>
        </row>
        <row r="311">
          <cell r="B311" t="str">
            <v>Garth</v>
          </cell>
        </row>
        <row r="312">
          <cell r="B312" t="str">
            <v>Gartree</v>
          </cell>
        </row>
        <row r="313">
          <cell r="B313" t="str">
            <v>Glen Parva</v>
          </cell>
        </row>
        <row r="314">
          <cell r="B314" t="str">
            <v>Gloucester</v>
          </cell>
        </row>
        <row r="315">
          <cell r="B315" t="str">
            <v>Grendon</v>
          </cell>
        </row>
        <row r="316">
          <cell r="B316" t="str">
            <v>Guys Marsh</v>
          </cell>
        </row>
        <row r="317">
          <cell r="B317" t="str">
            <v>Hatfield</v>
          </cell>
        </row>
        <row r="318">
          <cell r="B318" t="str">
            <v>Haverigg</v>
          </cell>
        </row>
        <row r="319">
          <cell r="B319" t="str">
            <v>Hewell</v>
          </cell>
        </row>
        <row r="320">
          <cell r="B320" t="str">
            <v>High Down</v>
          </cell>
        </row>
        <row r="321">
          <cell r="B321" t="str">
            <v>Highpoint</v>
          </cell>
        </row>
        <row r="322">
          <cell r="B322" t="str">
            <v>Hindley</v>
          </cell>
        </row>
        <row r="323">
          <cell r="B323" t="str">
            <v>Hollesley Bay</v>
          </cell>
        </row>
        <row r="324">
          <cell r="B324" t="str">
            <v>Holloway</v>
          </cell>
        </row>
        <row r="325">
          <cell r="B325" t="str">
            <v>Holme House</v>
          </cell>
        </row>
        <row r="326">
          <cell r="B326" t="str">
            <v>Hull</v>
          </cell>
        </row>
        <row r="327">
          <cell r="B327" t="str">
            <v>Huntercombe</v>
          </cell>
        </row>
        <row r="328">
          <cell r="B328" t="str">
            <v>Isis</v>
          </cell>
        </row>
        <row r="329">
          <cell r="B329" t="str">
            <v>Isle of Wight</v>
          </cell>
        </row>
        <row r="330">
          <cell r="B330" t="str">
            <v>Kennet</v>
          </cell>
        </row>
        <row r="331">
          <cell r="B331" t="str">
            <v>Kingston</v>
          </cell>
        </row>
        <row r="332">
          <cell r="B332" t="str">
            <v>Kirkham</v>
          </cell>
        </row>
        <row r="333">
          <cell r="B333" t="str">
            <v>Kirklevington Grange</v>
          </cell>
        </row>
        <row r="334">
          <cell r="B334" t="str">
            <v>Lancaster Farms</v>
          </cell>
        </row>
        <row r="335">
          <cell r="B335" t="str">
            <v>Leeds</v>
          </cell>
        </row>
        <row r="336">
          <cell r="B336" t="str">
            <v>Leicester</v>
          </cell>
        </row>
        <row r="337">
          <cell r="B337" t="str">
            <v>Lewes</v>
          </cell>
        </row>
        <row r="338">
          <cell r="B338" t="str">
            <v>Leyhill</v>
          </cell>
        </row>
        <row r="339">
          <cell r="B339" t="str">
            <v>Lincoln</v>
          </cell>
        </row>
        <row r="340">
          <cell r="B340" t="str">
            <v>Lindholme</v>
          </cell>
        </row>
        <row r="341">
          <cell r="B341" t="str">
            <v>Littlehey</v>
          </cell>
        </row>
        <row r="342">
          <cell r="B342" t="str">
            <v>Liverpool</v>
          </cell>
        </row>
        <row r="343">
          <cell r="B343" t="str">
            <v>Long Lartin</v>
          </cell>
        </row>
        <row r="344">
          <cell r="B344" t="str">
            <v>Low Newton</v>
          </cell>
        </row>
        <row r="345">
          <cell r="B345" t="str">
            <v>Lowdham Grange</v>
          </cell>
        </row>
        <row r="346">
          <cell r="B346" t="str">
            <v>Maidstone</v>
          </cell>
        </row>
        <row r="347">
          <cell r="B347" t="str">
            <v>Manchester</v>
          </cell>
        </row>
        <row r="348">
          <cell r="B348" t="str">
            <v>Moorland</v>
          </cell>
        </row>
        <row r="349">
          <cell r="B349" t="str">
            <v>Mount</v>
          </cell>
        </row>
        <row r="350">
          <cell r="B350" t="str">
            <v>New Hall</v>
          </cell>
        </row>
        <row r="351">
          <cell r="B351" t="str">
            <v>North Sea Camp</v>
          </cell>
        </row>
        <row r="352">
          <cell r="B352" t="str">
            <v>Northallerton</v>
          </cell>
        </row>
        <row r="353">
          <cell r="B353" t="str">
            <v>Northumberland</v>
          </cell>
        </row>
        <row r="354">
          <cell r="B354" t="str">
            <v>Norwich</v>
          </cell>
        </row>
        <row r="355">
          <cell r="B355" t="str">
            <v>Nottingham</v>
          </cell>
        </row>
        <row r="356">
          <cell r="B356" t="str">
            <v>Onley</v>
          </cell>
        </row>
        <row r="357">
          <cell r="B357" t="str">
            <v>Parc</v>
          </cell>
        </row>
        <row r="358">
          <cell r="B358" t="str">
            <v>Pentonville</v>
          </cell>
        </row>
        <row r="359">
          <cell r="B359" t="str">
            <v>Peterborough Female</v>
          </cell>
        </row>
        <row r="360">
          <cell r="B360" t="str">
            <v>Peterborough Male</v>
          </cell>
        </row>
        <row r="361">
          <cell r="B361" t="str">
            <v>Portland</v>
          </cell>
        </row>
        <row r="362">
          <cell r="B362" t="str">
            <v>Prescoed</v>
          </cell>
        </row>
        <row r="363">
          <cell r="B363" t="str">
            <v>Preston</v>
          </cell>
        </row>
        <row r="364">
          <cell r="B364" t="str">
            <v>Ranby</v>
          </cell>
        </row>
        <row r="365">
          <cell r="B365" t="str">
            <v>Reading</v>
          </cell>
        </row>
        <row r="366">
          <cell r="B366" t="str">
            <v>Risley</v>
          </cell>
        </row>
        <row r="367">
          <cell r="B367" t="str">
            <v>Rochester</v>
          </cell>
        </row>
        <row r="368">
          <cell r="B368" t="str">
            <v>Rye Hill</v>
          </cell>
        </row>
        <row r="369">
          <cell r="B369" t="str">
            <v>Send</v>
          </cell>
        </row>
        <row r="370">
          <cell r="B370" t="str">
            <v>Shrewsbury</v>
          </cell>
        </row>
        <row r="371">
          <cell r="B371" t="str">
            <v>Spring Hill</v>
          </cell>
        </row>
        <row r="372">
          <cell r="B372" t="str">
            <v>Stafford</v>
          </cell>
        </row>
        <row r="373">
          <cell r="B373" t="str">
            <v>Standford Hill</v>
          </cell>
        </row>
        <row r="374">
          <cell r="B374" t="str">
            <v>Stocken</v>
          </cell>
        </row>
        <row r="375">
          <cell r="B375" t="str">
            <v>Stoke Heath</v>
          </cell>
        </row>
        <row r="376">
          <cell r="B376" t="str">
            <v>Styal</v>
          </cell>
        </row>
        <row r="377">
          <cell r="B377" t="str">
            <v>Sudbury</v>
          </cell>
        </row>
        <row r="378">
          <cell r="B378" t="str">
            <v>Swaleside</v>
          </cell>
        </row>
        <row r="379">
          <cell r="B379" t="str">
            <v>Swansea</v>
          </cell>
        </row>
        <row r="380">
          <cell r="B380" t="str">
            <v>Swinfen Hall</v>
          </cell>
        </row>
        <row r="381">
          <cell r="B381" t="str">
            <v>Thorn Cross</v>
          </cell>
        </row>
        <row r="382">
          <cell r="B382" t="str">
            <v>Usk</v>
          </cell>
        </row>
        <row r="383">
          <cell r="B383" t="str">
            <v>Verne</v>
          </cell>
        </row>
        <row r="384">
          <cell r="B384" t="str">
            <v>Wakefield</v>
          </cell>
        </row>
        <row r="385">
          <cell r="B385" t="str">
            <v>Wandsworth</v>
          </cell>
        </row>
        <row r="386">
          <cell r="B386" t="str">
            <v>Warren Hill</v>
          </cell>
        </row>
        <row r="387">
          <cell r="B387" t="str">
            <v>Wayland</v>
          </cell>
        </row>
        <row r="388">
          <cell r="B388" t="str">
            <v>Wealstun</v>
          </cell>
        </row>
        <row r="389">
          <cell r="B389" t="str">
            <v>Wellingborough</v>
          </cell>
        </row>
        <row r="390">
          <cell r="B390" t="str">
            <v>Werrington</v>
          </cell>
        </row>
        <row r="391">
          <cell r="B391" t="str">
            <v>Wetherby</v>
          </cell>
        </row>
        <row r="392">
          <cell r="B392" t="str">
            <v>Whatton</v>
          </cell>
        </row>
        <row r="393">
          <cell r="B393" t="str">
            <v>Whitemoor</v>
          </cell>
        </row>
        <row r="394">
          <cell r="B394" t="str">
            <v>Winchester</v>
          </cell>
        </row>
        <row r="395">
          <cell r="B395" t="str">
            <v>Wolds</v>
          </cell>
        </row>
        <row r="396">
          <cell r="B396" t="str">
            <v>Woodhill</v>
          </cell>
        </row>
        <row r="397">
          <cell r="B397" t="str">
            <v>Wormwood Scrubs</v>
          </cell>
        </row>
        <row r="398">
          <cell r="B398" t="str">
            <v>Wymott</v>
          </cell>
        </row>
        <row r="399">
          <cell r="B399" t="str">
            <v>Oakwood</v>
          </cell>
        </row>
        <row r="400">
          <cell r="B400" t="str">
            <v>Oakwood</v>
          </cell>
        </row>
        <row r="401">
          <cell r="B401" t="str">
            <v>Oakwood</v>
          </cell>
        </row>
        <row r="402">
          <cell r="B402" t="str">
            <v>Thameside</v>
          </cell>
        </row>
        <row r="403">
          <cell r="B403" t="str">
            <v>Thameside</v>
          </cell>
        </row>
        <row r="404">
          <cell r="B404" t="str">
            <v>Thameside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pdate"/>
      <sheetName val="Population"/>
      <sheetName val="Deaths"/>
      <sheetName val="Assaults"/>
      <sheetName val="Assaults youth estate"/>
      <sheetName val="SH"/>
      <sheetName val="SH individuals"/>
      <sheetName val="SH youth estate inc"/>
      <sheetName val="SH youth estate ind"/>
      <sheetName val="Charts"/>
      <sheetName val="Index"/>
      <sheetName val="1 Summary"/>
      <sheetName val="2 Summary (Deaths)"/>
      <sheetName val="3 Summary (Self-harm)"/>
      <sheetName val="3a Summary (Self-harm-YP)"/>
      <sheetName val="4 Summary (Assaults)"/>
      <sheetName val="4a Summary (Assaults-YP)"/>
      <sheetName val="5 Quarterly deaths"/>
      <sheetName val="6 Quarterly self-harm"/>
      <sheetName val="7 Quarterly Assaults"/>
      <sheetName val="bulletin text"/>
      <sheetName val="PRA Powerpoi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L5">
            <v>43190</v>
          </cell>
        </row>
        <row r="8">
          <cell r="K8">
            <v>344</v>
          </cell>
          <cell r="L8">
            <v>299</v>
          </cell>
        </row>
        <row r="9">
          <cell r="K9">
            <v>115</v>
          </cell>
          <cell r="L9">
            <v>69</v>
          </cell>
        </row>
        <row r="10">
          <cell r="K10">
            <v>204</v>
          </cell>
          <cell r="L10">
            <v>168</v>
          </cell>
        </row>
        <row r="11">
          <cell r="K11">
            <v>3</v>
          </cell>
          <cell r="L11">
            <v>5</v>
          </cell>
        </row>
        <row r="12">
          <cell r="L12">
            <v>57</v>
          </cell>
        </row>
        <row r="15">
          <cell r="L15">
            <v>56</v>
          </cell>
        </row>
        <row r="17">
          <cell r="L17">
            <v>3.5</v>
          </cell>
        </row>
        <row r="18">
          <cell r="L18">
            <v>0.8</v>
          </cell>
        </row>
        <row r="19">
          <cell r="L19">
            <v>2</v>
          </cell>
        </row>
        <row r="39">
          <cell r="K39">
            <v>10</v>
          </cell>
          <cell r="L39">
            <v>1</v>
          </cell>
        </row>
        <row r="48">
          <cell r="L48">
            <v>0.3</v>
          </cell>
        </row>
      </sheetData>
      <sheetData sheetId="13">
        <row r="5">
          <cell r="L5">
            <v>43100</v>
          </cell>
        </row>
        <row r="9">
          <cell r="K9">
            <v>40160</v>
          </cell>
          <cell r="L9">
            <v>44651</v>
          </cell>
        </row>
        <row r="10">
          <cell r="L10">
            <v>521</v>
          </cell>
        </row>
        <row r="12">
          <cell r="K12">
            <v>11000</v>
          </cell>
          <cell r="L12">
            <v>11630</v>
          </cell>
        </row>
        <row r="13">
          <cell r="L13">
            <v>136</v>
          </cell>
        </row>
        <row r="14">
          <cell r="L14">
            <v>3.8</v>
          </cell>
        </row>
        <row r="16">
          <cell r="K16">
            <v>2740</v>
          </cell>
          <cell r="L16">
            <v>3067</v>
          </cell>
        </row>
        <row r="17">
          <cell r="K17">
            <v>6.8000000000000005E-2</v>
          </cell>
          <cell r="L17">
            <v>6.9000000000000006E-2</v>
          </cell>
        </row>
        <row r="21">
          <cell r="K21">
            <v>32490</v>
          </cell>
          <cell r="L21">
            <v>36334</v>
          </cell>
        </row>
        <row r="22">
          <cell r="L22">
            <v>445</v>
          </cell>
        </row>
        <row r="26">
          <cell r="K26">
            <v>3.3</v>
          </cell>
          <cell r="L26">
            <v>3.5</v>
          </cell>
        </row>
        <row r="28">
          <cell r="K28">
            <v>2602</v>
          </cell>
          <cell r="L28">
            <v>2884</v>
          </cell>
        </row>
        <row r="33">
          <cell r="K33">
            <v>7670</v>
          </cell>
          <cell r="L33">
            <v>8317</v>
          </cell>
        </row>
        <row r="34">
          <cell r="L34">
            <v>2093</v>
          </cell>
        </row>
        <row r="38">
          <cell r="K38">
            <v>6.6</v>
          </cell>
          <cell r="L38">
            <v>7</v>
          </cell>
        </row>
        <row r="40">
          <cell r="K40">
            <v>138</v>
          </cell>
          <cell r="L40">
            <v>183</v>
          </cell>
        </row>
      </sheetData>
      <sheetData sheetId="14"/>
      <sheetData sheetId="15">
        <row r="9">
          <cell r="K9">
            <v>26022</v>
          </cell>
          <cell r="L9">
            <v>29485</v>
          </cell>
        </row>
        <row r="10">
          <cell r="L10">
            <v>344</v>
          </cell>
        </row>
        <row r="11">
          <cell r="K11">
            <v>3519</v>
          </cell>
          <cell r="L11">
            <v>3856</v>
          </cell>
        </row>
        <row r="14">
          <cell r="K14">
            <v>19088</v>
          </cell>
          <cell r="L14">
            <v>21270</v>
          </cell>
        </row>
        <row r="15">
          <cell r="L15">
            <v>248</v>
          </cell>
        </row>
        <row r="16">
          <cell r="K16">
            <v>2764</v>
          </cell>
          <cell r="L16">
            <v>3029</v>
          </cell>
        </row>
        <row r="19">
          <cell r="K19">
            <v>6844</v>
          </cell>
          <cell r="L19">
            <v>8429</v>
          </cell>
        </row>
        <row r="20">
          <cell r="L20">
            <v>98</v>
          </cell>
        </row>
        <row r="21">
          <cell r="K21">
            <v>789</v>
          </cell>
          <cell r="L21">
            <v>864</v>
          </cell>
        </row>
        <row r="26">
          <cell r="K26">
            <v>25043</v>
          </cell>
          <cell r="L26">
            <v>28279</v>
          </cell>
        </row>
        <row r="43">
          <cell r="K43">
            <v>979</v>
          </cell>
          <cell r="L43">
            <v>1206</v>
          </cell>
        </row>
      </sheetData>
      <sheetData sheetId="16"/>
      <sheetData sheetId="17">
        <row r="77">
          <cell r="C77">
            <v>82</v>
          </cell>
        </row>
        <row r="78">
          <cell r="C78">
            <v>85</v>
          </cell>
        </row>
      </sheetData>
      <sheetData sheetId="18">
        <row r="60">
          <cell r="C60">
            <v>12068</v>
          </cell>
        </row>
        <row r="61">
          <cell r="C61">
            <v>11790</v>
          </cell>
          <cell r="G61">
            <v>758</v>
          </cell>
        </row>
      </sheetData>
      <sheetData sheetId="19">
        <row r="64">
          <cell r="C64">
            <v>7841</v>
          </cell>
          <cell r="G64">
            <v>999</v>
          </cell>
          <cell r="K64">
            <v>5684</v>
          </cell>
          <cell r="O64">
            <v>799</v>
          </cell>
          <cell r="S64">
            <v>2223</v>
          </cell>
          <cell r="W64">
            <v>210</v>
          </cell>
        </row>
        <row r="65">
          <cell r="C65">
            <v>7790</v>
          </cell>
          <cell r="G65">
            <v>983</v>
          </cell>
          <cell r="K65">
            <v>5579</v>
          </cell>
          <cell r="O65">
            <v>742</v>
          </cell>
          <cell r="S65">
            <v>2327</v>
          </cell>
          <cell r="W65">
            <v>257</v>
          </cell>
        </row>
      </sheetData>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raphs"/>
      <sheetName val="Colour"/>
      <sheetName val="Rules and Codes"/>
      <sheetName val="1.1"/>
      <sheetName val="1.2"/>
      <sheetName val="1.3"/>
      <sheetName val="1.4"/>
      <sheetName val="1.5"/>
      <sheetName val="1.6"/>
      <sheetName val="1.7"/>
      <sheetName val="Starts pivot"/>
      <sheetName val="Starts pivot (2)"/>
      <sheetName val="All starts data"/>
      <sheetName val="2.1"/>
      <sheetName val="2.2"/>
      <sheetName val="2.3"/>
      <sheetName val="2.4"/>
      <sheetName val="2.5"/>
      <sheetName val="2.6"/>
      <sheetName val="2.7"/>
      <sheetName val="Completions pivot"/>
      <sheetName val="Completions pivot (2)"/>
      <sheetName val="All comps data"/>
      <sheetName val="OBP"/>
      <sheetName val="OBP starts"/>
      <sheetName val="OBP comps"/>
      <sheetName val="Kaizen"/>
      <sheetName val="Kaizen starts"/>
      <sheetName val="Kaizen comps"/>
      <sheetName val="Horizon"/>
      <sheetName val="Horizon starts"/>
      <sheetName val="Horizon comps"/>
      <sheetName val="DTC"/>
      <sheetName val="DTC Pivot (starts)"/>
      <sheetName val="DTC Pivot (completions)"/>
      <sheetName val="Digest 6.1"/>
      <sheetName val="Digest 6.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 Outturns"/>
      <sheetName val="Appendix 1 Costs by function"/>
      <sheetName val="Appendix 1 Costs by estabs"/>
      <sheetName val="Appendix 1 KPIs"/>
      <sheetName val="Serious Assaults"/>
      <sheetName val="Education2"/>
      <sheetName val="Escapes"/>
      <sheetName val="MDT"/>
      <sheetName val="SOTPs"/>
      <sheetName val="Overcrowd"/>
      <sheetName val="SIDs"/>
      <sheetName val="OBPs"/>
      <sheetName val="DrugTreatment"/>
      <sheetName val="StaffSick"/>
      <sheetName val="BME"/>
      <sheetName val="Resettlement"/>
      <sheetName val="Accom"/>
      <sheetName val="Codes"/>
      <sheetName val="Targets"/>
      <sheetName val="Raw Data"/>
      <sheetName val="Establishment Lis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C2">
            <v>143</v>
          </cell>
        </row>
      </sheetData>
      <sheetData sheetId="18" refreshError="1"/>
      <sheetData sheetId="19">
        <row r="1">
          <cell r="B1" t="str">
            <v>Category</v>
          </cell>
        </row>
        <row r="2">
          <cell r="B2" t="str">
            <v>Cluster</v>
          </cell>
        </row>
        <row r="3">
          <cell r="B3" t="str">
            <v>Cluster</v>
          </cell>
        </row>
        <row r="4">
          <cell r="B4" t="str">
            <v>Cluster</v>
          </cell>
        </row>
        <row r="5">
          <cell r="B5" t="str">
            <v>Cluster</v>
          </cell>
        </row>
        <row r="6">
          <cell r="B6" t="str">
            <v>Cluster</v>
          </cell>
        </row>
        <row r="7">
          <cell r="B7" t="str">
            <v>Cluster</v>
          </cell>
        </row>
        <row r="8">
          <cell r="B8" t="str">
            <v>Cluster</v>
          </cell>
        </row>
        <row r="9">
          <cell r="B9" t="str">
            <v>Cluster</v>
          </cell>
        </row>
        <row r="10">
          <cell r="B10" t="str">
            <v>Cluster</v>
          </cell>
        </row>
        <row r="11">
          <cell r="B11" t="str">
            <v>Cluster</v>
          </cell>
        </row>
        <row r="12">
          <cell r="B12" t="str">
            <v>Escort Areas</v>
          </cell>
        </row>
        <row r="13">
          <cell r="B13" t="str">
            <v>Female closed</v>
          </cell>
        </row>
        <row r="14">
          <cell r="B14" t="str">
            <v>Female closed</v>
          </cell>
        </row>
        <row r="15">
          <cell r="B15" t="str">
            <v>Female Closed</v>
          </cell>
        </row>
        <row r="16">
          <cell r="B16" t="str">
            <v>Female Local</v>
          </cell>
        </row>
        <row r="17">
          <cell r="B17" t="str">
            <v>Female local</v>
          </cell>
        </row>
        <row r="18">
          <cell r="B18" t="str">
            <v>Female local</v>
          </cell>
        </row>
        <row r="19">
          <cell r="B19" t="str">
            <v>Female local</v>
          </cell>
        </row>
        <row r="20">
          <cell r="B20" t="str">
            <v>Female local</v>
          </cell>
        </row>
        <row r="21">
          <cell r="B21" t="str">
            <v>Female local</v>
          </cell>
        </row>
        <row r="22">
          <cell r="B22" t="str">
            <v>Female local</v>
          </cell>
        </row>
        <row r="23">
          <cell r="B23" t="str">
            <v>Female open</v>
          </cell>
        </row>
        <row r="24">
          <cell r="B24" t="str">
            <v>Female open</v>
          </cell>
        </row>
        <row r="25">
          <cell r="B25" t="str">
            <v>Male Category B</v>
          </cell>
        </row>
        <row r="26">
          <cell r="B26" t="str">
            <v>Male Category B</v>
          </cell>
        </row>
        <row r="27">
          <cell r="B27" t="str">
            <v>Male Category B</v>
          </cell>
        </row>
        <row r="28">
          <cell r="B28" t="str">
            <v>Male Category B</v>
          </cell>
        </row>
        <row r="29">
          <cell r="B29" t="str">
            <v>Male Category B</v>
          </cell>
        </row>
        <row r="30">
          <cell r="B30" t="str">
            <v>Male Category B</v>
          </cell>
        </row>
        <row r="31">
          <cell r="B31" t="str">
            <v>Male Category C</v>
          </cell>
        </row>
        <row r="32">
          <cell r="B32" t="str">
            <v>Male Category C</v>
          </cell>
        </row>
        <row r="33">
          <cell r="B33" t="str">
            <v>Male Category C</v>
          </cell>
        </row>
        <row r="34">
          <cell r="B34" t="str">
            <v>Male Category C</v>
          </cell>
        </row>
        <row r="35">
          <cell r="B35" t="str">
            <v>Male Category C</v>
          </cell>
        </row>
        <row r="36">
          <cell r="B36" t="str">
            <v>Male Category C</v>
          </cell>
        </row>
        <row r="37">
          <cell r="B37" t="str">
            <v>Male Category C</v>
          </cell>
        </row>
        <row r="38">
          <cell r="B38" t="str">
            <v>Male Category C</v>
          </cell>
        </row>
        <row r="39">
          <cell r="B39" t="str">
            <v>Male Category C</v>
          </cell>
        </row>
        <row r="40">
          <cell r="B40" t="str">
            <v>Male Category C</v>
          </cell>
        </row>
        <row r="41">
          <cell r="B41" t="str">
            <v>Male Category C</v>
          </cell>
        </row>
        <row r="42">
          <cell r="B42" t="str">
            <v>Male Category C</v>
          </cell>
        </row>
        <row r="43">
          <cell r="B43" t="str">
            <v>Male Category C</v>
          </cell>
        </row>
        <row r="44">
          <cell r="B44" t="str">
            <v>Male Category C</v>
          </cell>
        </row>
        <row r="45">
          <cell r="B45" t="str">
            <v>Male Category C</v>
          </cell>
        </row>
        <row r="46">
          <cell r="B46" t="str">
            <v>Male Category C</v>
          </cell>
        </row>
        <row r="47">
          <cell r="B47" t="str">
            <v>Male Category C</v>
          </cell>
        </row>
        <row r="48">
          <cell r="B48" t="str">
            <v>Male Category C</v>
          </cell>
        </row>
        <row r="49">
          <cell r="B49" t="str">
            <v>Male Category C</v>
          </cell>
        </row>
        <row r="50">
          <cell r="B50" t="str">
            <v>Male Category C</v>
          </cell>
        </row>
        <row r="51">
          <cell r="B51" t="str">
            <v>Male Category C</v>
          </cell>
        </row>
        <row r="52">
          <cell r="B52" t="str">
            <v>Male Category C</v>
          </cell>
        </row>
        <row r="53">
          <cell r="B53" t="str">
            <v>Male Category C</v>
          </cell>
        </row>
        <row r="54">
          <cell r="B54" t="str">
            <v>Male Category C</v>
          </cell>
        </row>
        <row r="55">
          <cell r="B55" t="str">
            <v>Male Category C</v>
          </cell>
        </row>
        <row r="56">
          <cell r="B56" t="str">
            <v>Male Category C</v>
          </cell>
        </row>
        <row r="57">
          <cell r="B57" t="str">
            <v>Male Category C</v>
          </cell>
        </row>
        <row r="58">
          <cell r="B58" t="str">
            <v>Male Category C</v>
          </cell>
        </row>
        <row r="59">
          <cell r="B59" t="str">
            <v>Male Category C</v>
          </cell>
        </row>
        <row r="60">
          <cell r="B60" t="str">
            <v>Male Category C</v>
          </cell>
        </row>
        <row r="61">
          <cell r="B61" t="str">
            <v>Male Category C</v>
          </cell>
        </row>
        <row r="62">
          <cell r="B62" t="str">
            <v>Male Category C</v>
          </cell>
        </row>
        <row r="63">
          <cell r="B63" t="str">
            <v>Male Category C</v>
          </cell>
        </row>
        <row r="64">
          <cell r="B64" t="str">
            <v>Male Category C</v>
          </cell>
        </row>
        <row r="65">
          <cell r="B65" t="str">
            <v>Male Category C</v>
          </cell>
        </row>
        <row r="66">
          <cell r="B66" t="str">
            <v>Male Category C</v>
          </cell>
        </row>
        <row r="67">
          <cell r="B67" t="str">
            <v>Male Category C</v>
          </cell>
        </row>
        <row r="68">
          <cell r="B68" t="str">
            <v>Male Category C</v>
          </cell>
        </row>
        <row r="69">
          <cell r="B69" t="str">
            <v>Male Category C</v>
          </cell>
        </row>
        <row r="70">
          <cell r="B70" t="str">
            <v>Male Category C</v>
          </cell>
        </row>
        <row r="71">
          <cell r="B71" t="str">
            <v>Male Category C</v>
          </cell>
        </row>
        <row r="72">
          <cell r="B72" t="str">
            <v>Male Category C</v>
          </cell>
        </row>
        <row r="73">
          <cell r="B73" t="str">
            <v>Male Category C</v>
          </cell>
        </row>
        <row r="74">
          <cell r="B74" t="str">
            <v>Male Category C</v>
          </cell>
        </row>
        <row r="75">
          <cell r="B75" t="str">
            <v>Male Category C</v>
          </cell>
        </row>
        <row r="76">
          <cell r="B76" t="str">
            <v>Male closed YOI</v>
          </cell>
        </row>
        <row r="77">
          <cell r="B77" t="str">
            <v>Male closed YOI</v>
          </cell>
        </row>
        <row r="78">
          <cell r="B78" t="str">
            <v>Male Closed YOI</v>
          </cell>
        </row>
        <row r="79">
          <cell r="B79" t="str">
            <v>Male closed YOI</v>
          </cell>
        </row>
        <row r="80">
          <cell r="B80" t="str">
            <v>Male closed YOI</v>
          </cell>
        </row>
        <row r="81">
          <cell r="B81" t="str">
            <v>Male closed YOI</v>
          </cell>
        </row>
        <row r="82">
          <cell r="B82" t="str">
            <v>Male closed YOI</v>
          </cell>
        </row>
        <row r="83">
          <cell r="B83" t="str">
            <v>Male closed YOI</v>
          </cell>
        </row>
        <row r="84">
          <cell r="B84" t="str">
            <v>Male closed YOI</v>
          </cell>
        </row>
        <row r="85">
          <cell r="B85" t="str">
            <v>Male closed YOI</v>
          </cell>
        </row>
        <row r="86">
          <cell r="B86" t="str">
            <v>Male closed YOI</v>
          </cell>
        </row>
        <row r="87">
          <cell r="B87" t="str">
            <v>Male Dispersal</v>
          </cell>
        </row>
        <row r="88">
          <cell r="B88" t="str">
            <v>Male Dispersal</v>
          </cell>
        </row>
        <row r="89">
          <cell r="B89" t="str">
            <v>Male Dispersal</v>
          </cell>
        </row>
        <row r="90">
          <cell r="B90" t="str">
            <v>Male Dispersal</v>
          </cell>
        </row>
        <row r="91">
          <cell r="B91" t="str">
            <v>Male Dispersal</v>
          </cell>
        </row>
        <row r="92">
          <cell r="B92" t="str">
            <v>Male local</v>
          </cell>
        </row>
        <row r="93">
          <cell r="B93" t="str">
            <v>Male local</v>
          </cell>
        </row>
        <row r="94">
          <cell r="B94" t="str">
            <v>Male local</v>
          </cell>
        </row>
        <row r="95">
          <cell r="B95" t="str">
            <v>Male local</v>
          </cell>
        </row>
        <row r="96">
          <cell r="B96" t="str">
            <v>Male local</v>
          </cell>
        </row>
        <row r="97">
          <cell r="B97" t="str">
            <v>Male local</v>
          </cell>
        </row>
        <row r="98">
          <cell r="B98" t="str">
            <v>Male local</v>
          </cell>
        </row>
        <row r="99">
          <cell r="B99" t="str">
            <v>Male local</v>
          </cell>
        </row>
        <row r="100">
          <cell r="B100" t="str">
            <v>Male local</v>
          </cell>
        </row>
        <row r="101">
          <cell r="B101" t="str">
            <v>Male local</v>
          </cell>
        </row>
        <row r="102">
          <cell r="B102" t="str">
            <v>Male Local</v>
          </cell>
        </row>
        <row r="103">
          <cell r="B103" t="str">
            <v>Male local</v>
          </cell>
        </row>
        <row r="104">
          <cell r="B104" t="str">
            <v>Male local</v>
          </cell>
        </row>
        <row r="105">
          <cell r="B105" t="str">
            <v>Male local</v>
          </cell>
        </row>
        <row r="106">
          <cell r="B106" t="str">
            <v>Male local</v>
          </cell>
        </row>
        <row r="107">
          <cell r="B107" t="str">
            <v>Male local</v>
          </cell>
        </row>
        <row r="108">
          <cell r="B108" t="str">
            <v>Male local</v>
          </cell>
        </row>
        <row r="109">
          <cell r="B109" t="str">
            <v>Male local</v>
          </cell>
        </row>
        <row r="110">
          <cell r="B110" t="str">
            <v>Male local</v>
          </cell>
        </row>
        <row r="111">
          <cell r="B111" t="str">
            <v>Male local</v>
          </cell>
        </row>
        <row r="112">
          <cell r="B112" t="str">
            <v>Male local</v>
          </cell>
        </row>
        <row r="113">
          <cell r="B113" t="str">
            <v>Male local</v>
          </cell>
        </row>
        <row r="114">
          <cell r="B114" t="str">
            <v>Male local</v>
          </cell>
        </row>
        <row r="115">
          <cell r="B115" t="str">
            <v>Male local</v>
          </cell>
        </row>
        <row r="116">
          <cell r="B116" t="str">
            <v>Male local</v>
          </cell>
        </row>
        <row r="117">
          <cell r="B117" t="str">
            <v>Male local</v>
          </cell>
        </row>
        <row r="118">
          <cell r="B118" t="str">
            <v>Male local</v>
          </cell>
        </row>
        <row r="119">
          <cell r="B119" t="str">
            <v>Male local</v>
          </cell>
        </row>
        <row r="120">
          <cell r="B120" t="str">
            <v>Male local</v>
          </cell>
        </row>
        <row r="121">
          <cell r="B121" t="str">
            <v>Male local</v>
          </cell>
        </row>
        <row r="122">
          <cell r="B122" t="str">
            <v>Male local</v>
          </cell>
        </row>
        <row r="123">
          <cell r="B123" t="str">
            <v>Male local</v>
          </cell>
        </row>
        <row r="124">
          <cell r="B124" t="str">
            <v>Male local</v>
          </cell>
        </row>
        <row r="125">
          <cell r="B125" t="str">
            <v>Male local</v>
          </cell>
        </row>
        <row r="126">
          <cell r="B126" t="str">
            <v>Male local</v>
          </cell>
        </row>
        <row r="127">
          <cell r="B127" t="str">
            <v>Male local</v>
          </cell>
        </row>
        <row r="128">
          <cell r="B128" t="str">
            <v>Male open</v>
          </cell>
        </row>
        <row r="129">
          <cell r="B129" t="str">
            <v>Male open</v>
          </cell>
        </row>
        <row r="130">
          <cell r="B130" t="str">
            <v>Male open</v>
          </cell>
        </row>
        <row r="131">
          <cell r="B131" t="str">
            <v>Male open</v>
          </cell>
        </row>
        <row r="132">
          <cell r="B132" t="str">
            <v>Male open</v>
          </cell>
        </row>
        <row r="133">
          <cell r="B133" t="str">
            <v>Male open</v>
          </cell>
        </row>
        <row r="134">
          <cell r="B134" t="str">
            <v>Male open YOI</v>
          </cell>
        </row>
        <row r="135">
          <cell r="B135" t="str">
            <v>Male YOI - Young People</v>
          </cell>
        </row>
        <row r="136">
          <cell r="B136" t="str">
            <v>Male YOI - Young People</v>
          </cell>
        </row>
        <row r="137">
          <cell r="B137" t="str">
            <v>Male YOI - Young People</v>
          </cell>
        </row>
        <row r="138">
          <cell r="B138" t="str">
            <v>Male YOI - Young People</v>
          </cell>
        </row>
        <row r="139">
          <cell r="B139" t="str">
            <v>Male YOI - Young People</v>
          </cell>
        </row>
        <row r="140">
          <cell r="B140" t="str">
            <v>Male YOI - Young People</v>
          </cell>
        </row>
        <row r="141">
          <cell r="B141" t="str">
            <v>Semi open</v>
          </cell>
        </row>
        <row r="142">
          <cell r="B142" t="str">
            <v>Semi open</v>
          </cell>
        </row>
        <row r="143">
          <cell r="B143" t="str">
            <v>Semi open</v>
          </cell>
        </row>
        <row r="144">
          <cell r="B144" t="str">
            <v>Semi open</v>
          </cell>
        </row>
      </sheetData>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Figures Check"/>
      <sheetName val="Text Check"/>
      <sheetName val="Options"/>
    </sheetNames>
    <sheetDataSet>
      <sheetData sheetId="0" refreshError="1"/>
      <sheetData sheetId="1" refreshError="1"/>
      <sheetData sheetId="2" refreshError="1"/>
      <sheetData sheetId="3">
        <row r="2">
          <cell r="A2" t="str">
            <v>Yes</v>
          </cell>
        </row>
        <row r="3">
          <cell r="A3" t="str">
            <v>No</v>
          </cell>
        </row>
        <row r="4">
          <cell r="A4" t="str">
            <v>N/A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sheetName val="National"/>
      <sheetName val="National Snapshot"/>
      <sheetName val="Regional"/>
      <sheetName val="PTRS 1213"/>
      <sheetName val="Ratings Calculation"/>
      <sheetName val="PTRS 1213 - What If"/>
      <sheetName val="Ratings Calculation - What If"/>
      <sheetName val="PTRS 1213 Drivers"/>
      <sheetName val="PCMI Report"/>
      <sheetName val="Metric Description"/>
      <sheetName val="Metric Boundaries"/>
      <sheetName val="Data 1213"/>
      <sheetName val="OM21 Graph"/>
      <sheetName val="Metric Boundaries Export"/>
      <sheetName val="PTRS Explained"/>
      <sheetName val="Graphs"/>
      <sheetName val="Trust Overall Ratings"/>
      <sheetName val="Configuration"/>
      <sheetName val="Control Cent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2">
          <cell r="J12">
            <v>0.97499999999999998</v>
          </cell>
        </row>
        <row r="13">
          <cell r="J13">
            <v>0.95</v>
          </cell>
        </row>
      </sheetData>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Public Outturns"/>
      <sheetName val="Appendix 1 Costs by function"/>
      <sheetName val="Appendix 1 Costs by estabs"/>
      <sheetName val="Appendix 1 KPIs"/>
      <sheetName val="Serious Assaults"/>
      <sheetName val="Education2"/>
      <sheetName val="Escapes"/>
      <sheetName val="MDT"/>
      <sheetName val="SOTPs"/>
      <sheetName val="Overcrowd"/>
      <sheetName val="SIDs"/>
      <sheetName val="OBPs"/>
      <sheetName val="DrugTreatment"/>
      <sheetName val="StaffSick"/>
      <sheetName val="BME"/>
      <sheetName val="Resettlement"/>
      <sheetName val="Accom"/>
      <sheetName val="Codes"/>
      <sheetName val="Targets"/>
      <sheetName val="Raw Data"/>
      <sheetName val="Establishment List"/>
      <sheetName val="Sheet1"/>
      <sheetName val="Module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ow r="1">
          <cell r="A1" t="str">
            <v>Entity_ID</v>
          </cell>
        </row>
      </sheetData>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1.1"/>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prisons-and-probation-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workbookViewId="0">
      <selection sqref="A1:B2"/>
    </sheetView>
  </sheetViews>
  <sheetFormatPr defaultColWidth="9.140625" defaultRowHeight="15"/>
  <cols>
    <col min="1" max="1" width="11.28515625" style="107" bestFit="1" customWidth="1"/>
    <col min="2" max="2" width="107.140625" style="112" bestFit="1" customWidth="1"/>
    <col min="3" max="16384" width="9.140625" style="107"/>
  </cols>
  <sheetData>
    <row r="1" spans="1:12" ht="15" customHeight="1">
      <c r="A1" s="103" t="s">
        <v>72</v>
      </c>
      <c r="B1" s="104"/>
      <c r="C1" s="105"/>
      <c r="D1" s="105"/>
      <c r="E1" s="105"/>
      <c r="F1" s="106"/>
      <c r="G1" s="106"/>
      <c r="H1" s="106"/>
      <c r="I1" s="106"/>
      <c r="J1" s="106"/>
    </row>
    <row r="2" spans="1:12" ht="15" customHeight="1">
      <c r="A2" s="104"/>
      <c r="B2" s="104"/>
      <c r="C2" s="105"/>
      <c r="D2" s="105"/>
      <c r="E2" s="105"/>
      <c r="F2" s="106"/>
      <c r="G2" s="106"/>
      <c r="H2" s="106"/>
      <c r="I2" s="106"/>
      <c r="J2" s="106"/>
    </row>
    <row r="3" spans="1:12">
      <c r="B3" s="107"/>
      <c r="C3" s="105"/>
      <c r="D3" s="105"/>
      <c r="E3" s="105"/>
    </row>
    <row r="4" spans="1:12" ht="15.75">
      <c r="A4" s="108" t="s">
        <v>73</v>
      </c>
      <c r="B4" s="107"/>
      <c r="C4" s="109"/>
      <c r="D4" s="109"/>
      <c r="E4" s="109"/>
    </row>
    <row r="5" spans="1:12" ht="15.75">
      <c r="A5" s="108"/>
      <c r="B5" s="107"/>
      <c r="C5" s="109"/>
      <c r="D5" s="109"/>
      <c r="E5" s="109"/>
    </row>
    <row r="6" spans="1:12" ht="30">
      <c r="A6" s="110" t="s">
        <v>74</v>
      </c>
      <c r="B6" s="111" t="s">
        <v>75</v>
      </c>
      <c r="C6" s="109"/>
      <c r="D6" s="109"/>
      <c r="E6" s="109"/>
      <c r="L6" s="112"/>
    </row>
    <row r="7" spans="1:12">
      <c r="A7" s="113">
        <v>5.0999999999999996</v>
      </c>
      <c r="B7" s="112" t="s">
        <v>94</v>
      </c>
      <c r="C7" s="109"/>
      <c r="D7" s="109"/>
      <c r="E7" s="109"/>
      <c r="L7" s="112"/>
    </row>
    <row r="8" spans="1:12">
      <c r="A8" s="113">
        <v>5.2</v>
      </c>
      <c r="B8" s="112" t="s">
        <v>95</v>
      </c>
      <c r="C8" s="109"/>
      <c r="D8" s="109"/>
      <c r="E8" s="109"/>
      <c r="L8" s="112"/>
    </row>
    <row r="9" spans="1:12">
      <c r="A9" s="113">
        <v>5.3</v>
      </c>
      <c r="B9" s="112" t="s">
        <v>96</v>
      </c>
      <c r="C9" s="109"/>
      <c r="D9" s="109"/>
      <c r="E9" s="109"/>
      <c r="L9" s="112"/>
    </row>
    <row r="10" spans="1:12">
      <c r="A10" s="113">
        <v>5.4</v>
      </c>
      <c r="B10" s="112" t="s">
        <v>97</v>
      </c>
      <c r="C10" s="109"/>
      <c r="D10" s="109"/>
      <c r="E10" s="109"/>
      <c r="L10" s="112"/>
    </row>
    <row r="11" spans="1:12">
      <c r="A11" s="113">
        <v>5.5</v>
      </c>
      <c r="B11" s="112" t="s">
        <v>98</v>
      </c>
      <c r="C11" s="109"/>
      <c r="D11" s="109"/>
      <c r="E11" s="109"/>
      <c r="L11" s="112"/>
    </row>
    <row r="12" spans="1:12">
      <c r="A12" s="113">
        <v>5.6</v>
      </c>
      <c r="B12" s="112" t="s">
        <v>99</v>
      </c>
      <c r="C12" s="109"/>
      <c r="D12" s="109"/>
      <c r="E12" s="109"/>
      <c r="L12" s="112"/>
    </row>
    <row r="13" spans="1:12">
      <c r="A13" s="113">
        <v>5.7</v>
      </c>
      <c r="B13" s="112" t="s">
        <v>100</v>
      </c>
      <c r="C13" s="109"/>
      <c r="D13" s="109"/>
      <c r="E13" s="109"/>
      <c r="L13" s="112"/>
    </row>
    <row r="14" spans="1:12">
      <c r="A14" s="113">
        <v>5.8</v>
      </c>
      <c r="B14" s="112" t="s">
        <v>114</v>
      </c>
      <c r="C14" s="109"/>
      <c r="D14" s="109"/>
      <c r="E14" s="109"/>
      <c r="L14" s="112"/>
    </row>
    <row r="15" spans="1:12">
      <c r="A15" s="113">
        <v>5.9</v>
      </c>
      <c r="B15" s="112" t="s">
        <v>113</v>
      </c>
      <c r="C15" s="109"/>
      <c r="D15" s="109"/>
      <c r="E15" s="109"/>
      <c r="L15" s="112"/>
    </row>
    <row r="16" spans="1:12">
      <c r="A16" s="113">
        <v>5.0999999999999996</v>
      </c>
      <c r="B16" s="112" t="s">
        <v>112</v>
      </c>
      <c r="C16" s="109"/>
      <c r="D16" s="109"/>
      <c r="E16" s="109"/>
      <c r="L16" s="112"/>
    </row>
    <row r="17" spans="1:12">
      <c r="A17" s="113">
        <v>5.1100000000000003</v>
      </c>
      <c r="B17" s="112" t="s">
        <v>111</v>
      </c>
      <c r="C17" s="109"/>
      <c r="D17" s="109"/>
      <c r="E17" s="109"/>
      <c r="L17" s="112"/>
    </row>
    <row r="18" spans="1:12">
      <c r="A18" s="113">
        <v>5.12</v>
      </c>
      <c r="B18" s="112" t="s">
        <v>110</v>
      </c>
      <c r="C18" s="109"/>
      <c r="D18" s="109"/>
      <c r="E18" s="109"/>
      <c r="L18" s="112"/>
    </row>
    <row r="19" spans="1:12">
      <c r="A19" s="113">
        <v>5.13</v>
      </c>
      <c r="B19" s="112" t="s">
        <v>109</v>
      </c>
      <c r="C19" s="109"/>
      <c r="D19" s="109"/>
      <c r="E19" s="109"/>
      <c r="L19" s="112"/>
    </row>
    <row r="20" spans="1:12">
      <c r="A20" s="113">
        <v>5.14</v>
      </c>
      <c r="B20" s="112" t="s">
        <v>108</v>
      </c>
      <c r="C20" s="109"/>
      <c r="D20" s="109"/>
      <c r="E20" s="109"/>
      <c r="L20" s="112"/>
    </row>
    <row r="21" spans="1:12">
      <c r="A21" s="114"/>
      <c r="B21" s="115"/>
      <c r="C21" s="105"/>
      <c r="D21" s="105"/>
      <c r="E21" s="105"/>
    </row>
    <row r="22" spans="1:12">
      <c r="A22" s="114"/>
      <c r="B22" s="115"/>
      <c r="C22" s="105"/>
      <c r="D22" s="105"/>
      <c r="E22" s="105"/>
    </row>
    <row r="23" spans="1:12">
      <c r="A23" s="116" t="s">
        <v>76</v>
      </c>
    </row>
    <row r="24" spans="1:12" ht="29.25" customHeight="1">
      <c r="A24" s="117" t="s">
        <v>77</v>
      </c>
      <c r="B24" s="117"/>
      <c r="C24" s="104"/>
      <c r="D24" s="104"/>
      <c r="E24" s="104"/>
    </row>
    <row r="25" spans="1:12">
      <c r="A25" s="118"/>
      <c r="B25" s="118"/>
    </row>
    <row r="26" spans="1:12">
      <c r="A26" s="119" t="s">
        <v>78</v>
      </c>
      <c r="B26" s="107"/>
    </row>
    <row r="27" spans="1:12">
      <c r="A27" s="120" t="s">
        <v>79</v>
      </c>
      <c r="B27" s="121"/>
    </row>
    <row r="28" spans="1:12">
      <c r="A28" s="122"/>
      <c r="B28" s="121"/>
    </row>
    <row r="29" spans="1:12">
      <c r="A29" s="123" t="s">
        <v>80</v>
      </c>
      <c r="B29" s="120" t="s">
        <v>81</v>
      </c>
    </row>
    <row r="30" spans="1:12">
      <c r="A30" s="123">
        <v>0</v>
      </c>
      <c r="B30" s="120" t="s">
        <v>82</v>
      </c>
    </row>
    <row r="31" spans="1:12">
      <c r="A31" s="123" t="s">
        <v>83</v>
      </c>
      <c r="B31" s="120" t="s">
        <v>84</v>
      </c>
    </row>
    <row r="32" spans="1:12">
      <c r="A32" s="123" t="s">
        <v>85</v>
      </c>
      <c r="B32" s="120" t="s">
        <v>86</v>
      </c>
    </row>
    <row r="33" spans="1:5">
      <c r="A33" s="123" t="s">
        <v>87</v>
      </c>
      <c r="B33" s="120" t="s">
        <v>88</v>
      </c>
    </row>
    <row r="34" spans="1:5">
      <c r="A34" s="121"/>
    </row>
    <row r="35" spans="1:5">
      <c r="A35" s="124" t="s">
        <v>89</v>
      </c>
      <c r="B35" s="125"/>
    </row>
    <row r="36" spans="1:5" ht="15" customHeight="1">
      <c r="A36" s="117" t="s">
        <v>90</v>
      </c>
      <c r="B36" s="117"/>
      <c r="C36" s="104"/>
      <c r="D36" s="104"/>
      <c r="E36" s="104"/>
    </row>
    <row r="37" spans="1:5">
      <c r="A37" s="126" t="s">
        <v>91</v>
      </c>
      <c r="B37" s="127"/>
    </row>
    <row r="38" spans="1:5">
      <c r="A38" s="128"/>
      <c r="B38" s="127"/>
    </row>
    <row r="39" spans="1:5" ht="15" customHeight="1">
      <c r="A39" s="118" t="s">
        <v>92</v>
      </c>
      <c r="B39" s="118"/>
    </row>
    <row r="40" spans="1:5" ht="15" customHeight="1">
      <c r="A40" s="118" t="s">
        <v>93</v>
      </c>
      <c r="B40" s="118"/>
    </row>
    <row r="41" spans="1:5">
      <c r="B41" s="107"/>
    </row>
    <row r="42" spans="1:5">
      <c r="A42" s="114"/>
      <c r="B42" s="115"/>
      <c r="C42" s="105"/>
      <c r="D42" s="105"/>
      <c r="E42" s="105"/>
    </row>
  </sheetData>
  <mergeCells count="6">
    <mergeCell ref="A1:B2"/>
    <mergeCell ref="A24:E24"/>
    <mergeCell ref="A25:B25"/>
    <mergeCell ref="A36:E36"/>
    <mergeCell ref="A39:B39"/>
    <mergeCell ref="A40:B40"/>
  </mergeCells>
  <hyperlinks>
    <hyperlink ref="A7" location="'5.1'!A1" display="'5.1'!A1"/>
    <hyperlink ref="A37" r:id="rId1"/>
    <hyperlink ref="A8" location="'5.2'!A1" display="'5.2'!A1"/>
    <hyperlink ref="A9" location="'5.3'!A1" display="'5.3'!A1"/>
    <hyperlink ref="A10" location="'5.4'!A1" display="'5.4'!A1"/>
    <hyperlink ref="A11" location="'5.5'!A1" display="'5.5'!A1"/>
    <hyperlink ref="A12" location="'5.6'!A1" display="'5.6'!A1"/>
    <hyperlink ref="A13" location="'5.7'!A1" display="'5.7'!A1"/>
    <hyperlink ref="A14" location="'5.8'!A1" display="'5.8'!A1"/>
    <hyperlink ref="A15" location="'5.9'!A1" display="'5.9'!A1"/>
    <hyperlink ref="A16" location="'5.10'!A1" display="'5.10'!A1"/>
    <hyperlink ref="A17" location="'5.11'!A1" display="'5.11'!A1"/>
    <hyperlink ref="A18" location="'5.12'!A1" display="'5.12'!A1"/>
    <hyperlink ref="A19" location="Contents!A1" display="Contents!A1"/>
    <hyperlink ref="A20" location="'5.14'!A1" display="'5.14'!A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zoomScaleNormal="100" workbookViewId="0"/>
  </sheetViews>
  <sheetFormatPr defaultRowHeight="14.25"/>
  <cols>
    <col min="1" max="1" width="27.85546875" style="3" customWidth="1"/>
    <col min="2" max="2" width="15.7109375" style="4" customWidth="1"/>
    <col min="3" max="3" width="15" style="4" customWidth="1"/>
    <col min="4" max="246" width="9.140625" style="4"/>
    <col min="247" max="247" width="20.85546875" style="4" customWidth="1"/>
    <col min="248" max="255" width="11.140625" style="4" customWidth="1"/>
    <col min="256" max="502" width="9.140625" style="4"/>
    <col min="503" max="503" width="20.85546875" style="4" customWidth="1"/>
    <col min="504" max="511" width="11.140625" style="4" customWidth="1"/>
    <col min="512" max="758" width="9.140625" style="4"/>
    <col min="759" max="759" width="20.85546875" style="4" customWidth="1"/>
    <col min="760" max="767" width="11.140625" style="4" customWidth="1"/>
    <col min="768" max="1014" width="9.140625" style="4"/>
    <col min="1015" max="1015" width="20.85546875" style="4" customWidth="1"/>
    <col min="1016" max="1023" width="11.140625" style="4" customWidth="1"/>
    <col min="1024" max="1270" width="9.140625" style="4"/>
    <col min="1271" max="1271" width="20.85546875" style="4" customWidth="1"/>
    <col min="1272" max="1279" width="11.140625" style="4" customWidth="1"/>
    <col min="1280" max="1526" width="9.140625" style="4"/>
    <col min="1527" max="1527" width="20.85546875" style="4" customWidth="1"/>
    <col min="1528" max="1535" width="11.140625" style="4" customWidth="1"/>
    <col min="1536" max="1782" width="9.140625" style="4"/>
    <col min="1783" max="1783" width="20.85546875" style="4" customWidth="1"/>
    <col min="1784" max="1791" width="11.140625" style="4" customWidth="1"/>
    <col min="1792" max="2038" width="9.140625" style="4"/>
    <col min="2039" max="2039" width="20.85546875" style="4" customWidth="1"/>
    <col min="2040" max="2047" width="11.140625" style="4" customWidth="1"/>
    <col min="2048" max="2294" width="9.140625" style="4"/>
    <col min="2295" max="2295" width="20.85546875" style="4" customWidth="1"/>
    <col min="2296" max="2303" width="11.140625" style="4" customWidth="1"/>
    <col min="2304" max="2550" width="9.140625" style="4"/>
    <col min="2551" max="2551" width="20.85546875" style="4" customWidth="1"/>
    <col min="2552" max="2559" width="11.140625" style="4" customWidth="1"/>
    <col min="2560" max="2806" width="9.140625" style="4"/>
    <col min="2807" max="2807" width="20.85546875" style="4" customWidth="1"/>
    <col min="2808" max="2815" width="11.140625" style="4" customWidth="1"/>
    <col min="2816" max="3062" width="9.140625" style="4"/>
    <col min="3063" max="3063" width="20.85546875" style="4" customWidth="1"/>
    <col min="3064" max="3071" width="11.140625" style="4" customWidth="1"/>
    <col min="3072" max="3318" width="9.140625" style="4"/>
    <col min="3319" max="3319" width="20.85546875" style="4" customWidth="1"/>
    <col min="3320" max="3327" width="11.140625" style="4" customWidth="1"/>
    <col min="3328" max="3574" width="9.140625" style="4"/>
    <col min="3575" max="3575" width="20.85546875" style="4" customWidth="1"/>
    <col min="3576" max="3583" width="11.140625" style="4" customWidth="1"/>
    <col min="3584" max="3830" width="9.140625" style="4"/>
    <col min="3831" max="3831" width="20.85546875" style="4" customWidth="1"/>
    <col min="3832" max="3839" width="11.140625" style="4" customWidth="1"/>
    <col min="3840" max="4086" width="9.140625" style="4"/>
    <col min="4087" max="4087" width="20.85546875" style="4" customWidth="1"/>
    <col min="4088" max="4095" width="11.140625" style="4" customWidth="1"/>
    <col min="4096" max="4342" width="9.140625" style="4"/>
    <col min="4343" max="4343" width="20.85546875" style="4" customWidth="1"/>
    <col min="4344" max="4351" width="11.140625" style="4" customWidth="1"/>
    <col min="4352" max="4598" width="9.140625" style="4"/>
    <col min="4599" max="4599" width="20.85546875" style="4" customWidth="1"/>
    <col min="4600" max="4607" width="11.140625" style="4" customWidth="1"/>
    <col min="4608" max="4854" width="9.140625" style="4"/>
    <col min="4855" max="4855" width="20.85546875" style="4" customWidth="1"/>
    <col min="4856" max="4863" width="11.140625" style="4" customWidth="1"/>
    <col min="4864" max="5110" width="9.140625" style="4"/>
    <col min="5111" max="5111" width="20.85546875" style="4" customWidth="1"/>
    <col min="5112" max="5119" width="11.140625" style="4" customWidth="1"/>
    <col min="5120" max="5366" width="9.140625" style="4"/>
    <col min="5367" max="5367" width="20.85546875" style="4" customWidth="1"/>
    <col min="5368" max="5375" width="11.140625" style="4" customWidth="1"/>
    <col min="5376" max="5622" width="9.140625" style="4"/>
    <col min="5623" max="5623" width="20.85546875" style="4" customWidth="1"/>
    <col min="5624" max="5631" width="11.140625" style="4" customWidth="1"/>
    <col min="5632" max="5878" width="9.140625" style="4"/>
    <col min="5879" max="5879" width="20.85546875" style="4" customWidth="1"/>
    <col min="5880" max="5887" width="11.140625" style="4" customWidth="1"/>
    <col min="5888" max="6134" width="9.140625" style="4"/>
    <col min="6135" max="6135" width="20.85546875" style="4" customWidth="1"/>
    <col min="6136" max="6143" width="11.140625" style="4" customWidth="1"/>
    <col min="6144" max="6390" width="9.140625" style="4"/>
    <col min="6391" max="6391" width="20.85546875" style="4" customWidth="1"/>
    <col min="6392" max="6399" width="11.140625" style="4" customWidth="1"/>
    <col min="6400" max="6646" width="9.140625" style="4"/>
    <col min="6647" max="6647" width="20.85546875" style="4" customWidth="1"/>
    <col min="6648" max="6655" width="11.140625" style="4" customWidth="1"/>
    <col min="6656" max="6902" width="9.140625" style="4"/>
    <col min="6903" max="6903" width="20.85546875" style="4" customWidth="1"/>
    <col min="6904" max="6911" width="11.140625" style="4" customWidth="1"/>
    <col min="6912" max="7158" width="9.140625" style="4"/>
    <col min="7159" max="7159" width="20.85546875" style="4" customWidth="1"/>
    <col min="7160" max="7167" width="11.140625" style="4" customWidth="1"/>
    <col min="7168" max="7414" width="9.140625" style="4"/>
    <col min="7415" max="7415" width="20.85546875" style="4" customWidth="1"/>
    <col min="7416" max="7423" width="11.140625" style="4" customWidth="1"/>
    <col min="7424" max="7670" width="9.140625" style="4"/>
    <col min="7671" max="7671" width="20.85546875" style="4" customWidth="1"/>
    <col min="7672" max="7679" width="11.140625" style="4" customWidth="1"/>
    <col min="7680" max="7926" width="9.140625" style="4"/>
    <col min="7927" max="7927" width="20.85546875" style="4" customWidth="1"/>
    <col min="7928" max="7935" width="11.140625" style="4" customWidth="1"/>
    <col min="7936" max="8182" width="9.140625" style="4"/>
    <col min="8183" max="8183" width="20.85546875" style="4" customWidth="1"/>
    <col min="8184" max="8191" width="11.140625" style="4" customWidth="1"/>
    <col min="8192" max="8438" width="9.140625" style="4"/>
    <col min="8439" max="8439" width="20.85546875" style="4" customWidth="1"/>
    <col min="8440" max="8447" width="11.140625" style="4" customWidth="1"/>
    <col min="8448" max="8694" width="9.140625" style="4"/>
    <col min="8695" max="8695" width="20.85546875" style="4" customWidth="1"/>
    <col min="8696" max="8703" width="11.140625" style="4" customWidth="1"/>
    <col min="8704" max="8950" width="9.140625" style="4"/>
    <col min="8951" max="8951" width="20.85546875" style="4" customWidth="1"/>
    <col min="8952" max="8959" width="11.140625" style="4" customWidth="1"/>
    <col min="8960" max="9206" width="9.140625" style="4"/>
    <col min="9207" max="9207" width="20.85546875" style="4" customWidth="1"/>
    <col min="9208" max="9215" width="11.140625" style="4" customWidth="1"/>
    <col min="9216" max="9462" width="9.140625" style="4"/>
    <col min="9463" max="9463" width="20.85546875" style="4" customWidth="1"/>
    <col min="9464" max="9471" width="11.140625" style="4" customWidth="1"/>
    <col min="9472" max="9718" width="9.140625" style="4"/>
    <col min="9719" max="9719" width="20.85546875" style="4" customWidth="1"/>
    <col min="9720" max="9727" width="11.140625" style="4" customWidth="1"/>
    <col min="9728" max="9974" width="9.140625" style="4"/>
    <col min="9975" max="9975" width="20.85546875" style="4" customWidth="1"/>
    <col min="9976" max="9983" width="11.140625" style="4" customWidth="1"/>
    <col min="9984" max="10230" width="9.140625" style="4"/>
    <col min="10231" max="10231" width="20.85546875" style="4" customWidth="1"/>
    <col min="10232" max="10239" width="11.140625" style="4" customWidth="1"/>
    <col min="10240" max="10486" width="9.140625" style="4"/>
    <col min="10487" max="10487" width="20.85546875" style="4" customWidth="1"/>
    <col min="10488" max="10495" width="11.140625" style="4" customWidth="1"/>
    <col min="10496" max="10742" width="9.140625" style="4"/>
    <col min="10743" max="10743" width="20.85546875" style="4" customWidth="1"/>
    <col min="10744" max="10751" width="11.140625" style="4" customWidth="1"/>
    <col min="10752" max="10998" width="9.140625" style="4"/>
    <col min="10999" max="10999" width="20.85546875" style="4" customWidth="1"/>
    <col min="11000" max="11007" width="11.140625" style="4" customWidth="1"/>
    <col min="11008" max="11254" width="9.140625" style="4"/>
    <col min="11255" max="11255" width="20.85546875" style="4" customWidth="1"/>
    <col min="11256" max="11263" width="11.140625" style="4" customWidth="1"/>
    <col min="11264" max="11510" width="9.140625" style="4"/>
    <col min="11511" max="11511" width="20.85546875" style="4" customWidth="1"/>
    <col min="11512" max="11519" width="11.140625" style="4" customWidth="1"/>
    <col min="11520" max="11766" width="9.140625" style="4"/>
    <col min="11767" max="11767" width="20.85546875" style="4" customWidth="1"/>
    <col min="11768" max="11775" width="11.140625" style="4" customWidth="1"/>
    <col min="11776" max="12022" width="9.140625" style="4"/>
    <col min="12023" max="12023" width="20.85546875" style="4" customWidth="1"/>
    <col min="12024" max="12031" width="11.140625" style="4" customWidth="1"/>
    <col min="12032" max="12278" width="9.140625" style="4"/>
    <col min="12279" max="12279" width="20.85546875" style="4" customWidth="1"/>
    <col min="12280" max="12287" width="11.140625" style="4" customWidth="1"/>
    <col min="12288" max="12534" width="9.140625" style="4"/>
    <col min="12535" max="12535" width="20.85546875" style="4" customWidth="1"/>
    <col min="12536" max="12543" width="11.140625" style="4" customWidth="1"/>
    <col min="12544" max="12790" width="9.140625" style="4"/>
    <col min="12791" max="12791" width="20.85546875" style="4" customWidth="1"/>
    <col min="12792" max="12799" width="11.140625" style="4" customWidth="1"/>
    <col min="12800" max="13046" width="9.140625" style="4"/>
    <col min="13047" max="13047" width="20.85546875" style="4" customWidth="1"/>
    <col min="13048" max="13055" width="11.140625" style="4" customWidth="1"/>
    <col min="13056" max="13302" width="9.140625" style="4"/>
    <col min="13303" max="13303" width="20.85546875" style="4" customWidth="1"/>
    <col min="13304" max="13311" width="11.140625" style="4" customWidth="1"/>
    <col min="13312" max="13558" width="9.140625" style="4"/>
    <col min="13559" max="13559" width="20.85546875" style="4" customWidth="1"/>
    <col min="13560" max="13567" width="11.140625" style="4" customWidth="1"/>
    <col min="13568" max="13814" width="9.140625" style="4"/>
    <col min="13815" max="13815" width="20.85546875" style="4" customWidth="1"/>
    <col min="13816" max="13823" width="11.140625" style="4" customWidth="1"/>
    <col min="13824" max="14070" width="9.140625" style="4"/>
    <col min="14071" max="14071" width="20.85546875" style="4" customWidth="1"/>
    <col min="14072" max="14079" width="11.140625" style="4" customWidth="1"/>
    <col min="14080" max="14326" width="9.140625" style="4"/>
    <col min="14327" max="14327" width="20.85546875" style="4" customWidth="1"/>
    <col min="14328" max="14335" width="11.140625" style="4" customWidth="1"/>
    <col min="14336" max="14582" width="9.140625" style="4"/>
    <col min="14583" max="14583" width="20.85546875" style="4" customWidth="1"/>
    <col min="14584" max="14591" width="11.140625" style="4" customWidth="1"/>
    <col min="14592" max="14838" width="9.140625" style="4"/>
    <col min="14839" max="14839" width="20.85546875" style="4" customWidth="1"/>
    <col min="14840" max="14847" width="11.140625" style="4" customWidth="1"/>
    <col min="14848" max="15094" width="9.140625" style="4"/>
    <col min="15095" max="15095" width="20.85546875" style="4" customWidth="1"/>
    <col min="15096" max="15103" width="11.140625" style="4" customWidth="1"/>
    <col min="15104" max="15350" width="9.140625" style="4"/>
    <col min="15351" max="15351" width="20.85546875" style="4" customWidth="1"/>
    <col min="15352" max="15359" width="11.140625" style="4" customWidth="1"/>
    <col min="15360" max="15606" width="9.140625" style="4"/>
    <col min="15607" max="15607" width="20.85546875" style="4" customWidth="1"/>
    <col min="15608" max="15615" width="11.140625" style="4" customWidth="1"/>
    <col min="15616" max="15862" width="9.140625" style="4"/>
    <col min="15863" max="15863" width="20.85546875" style="4" customWidth="1"/>
    <col min="15864" max="15871" width="11.140625" style="4" customWidth="1"/>
    <col min="15872" max="16118" width="9.140625" style="4"/>
    <col min="16119" max="16119" width="20.85546875" style="4" customWidth="1"/>
    <col min="16120" max="16127" width="11.140625" style="4" customWidth="1"/>
    <col min="16128" max="16384" width="9.140625" style="4"/>
  </cols>
  <sheetData>
    <row r="1" spans="1:3" s="64" customFormat="1" ht="15" customHeight="1">
      <c r="A1" s="1" t="s">
        <v>104</v>
      </c>
    </row>
    <row r="2" spans="1:3" s="64" customFormat="1" ht="15" customHeight="1">
      <c r="A2" s="5" t="s">
        <v>1</v>
      </c>
    </row>
    <row r="3" spans="1:3" s="64" customFormat="1">
      <c r="A3" s="65"/>
    </row>
    <row r="4" spans="1:3" s="64" customFormat="1" ht="15" thickBot="1">
      <c r="A4" s="65"/>
      <c r="C4" s="9" t="s">
        <v>2</v>
      </c>
    </row>
    <row r="5" spans="1:3" s="64" customFormat="1" ht="14.25" customHeight="1">
      <c r="A5" s="66"/>
      <c r="B5" s="11" t="s">
        <v>3</v>
      </c>
      <c r="C5" s="11"/>
    </row>
    <row r="6" spans="1:3">
      <c r="A6" s="67"/>
      <c r="B6" s="68">
        <v>2019</v>
      </c>
      <c r="C6" s="68"/>
    </row>
    <row r="7" spans="1:3">
      <c r="A7" s="67"/>
      <c r="B7" s="69" t="s">
        <v>4</v>
      </c>
      <c r="C7" s="69" t="s">
        <v>5</v>
      </c>
    </row>
    <row r="8" spans="1:3" ht="15">
      <c r="A8" s="70"/>
      <c r="B8" s="71"/>
      <c r="C8" s="72"/>
    </row>
    <row r="9" spans="1:3">
      <c r="A9" s="16" t="s">
        <v>102</v>
      </c>
      <c r="B9" s="71">
        <f>SUM(B11:B15)</f>
        <v>5217</v>
      </c>
      <c r="C9" s="73">
        <v>1</v>
      </c>
    </row>
    <row r="10" spans="1:3">
      <c r="A10" s="74"/>
      <c r="B10" s="71"/>
      <c r="C10" s="73"/>
    </row>
    <row r="11" spans="1:3">
      <c r="A11" s="75" t="s">
        <v>56</v>
      </c>
      <c r="B11" s="76">
        <v>184</v>
      </c>
      <c r="C11" s="77">
        <v>3.5269311865056545E-2</v>
      </c>
    </row>
    <row r="12" spans="1:3">
      <c r="A12" s="75" t="s">
        <v>57</v>
      </c>
      <c r="B12" s="76">
        <v>2397</v>
      </c>
      <c r="C12" s="77">
        <v>0.45945945945945948</v>
      </c>
    </row>
    <row r="13" spans="1:3">
      <c r="A13" s="75" t="s">
        <v>58</v>
      </c>
      <c r="B13" s="76">
        <v>1114</v>
      </c>
      <c r="C13" s="77">
        <v>0.21353268161778799</v>
      </c>
    </row>
    <row r="14" spans="1:3">
      <c r="A14" s="75" t="s">
        <v>59</v>
      </c>
      <c r="B14" s="76">
        <v>145</v>
      </c>
      <c r="C14" s="77">
        <v>2.7793751198006516E-2</v>
      </c>
    </row>
    <row r="15" spans="1:3">
      <c r="A15" s="75" t="s">
        <v>60</v>
      </c>
      <c r="B15" s="76">
        <v>1377</v>
      </c>
      <c r="C15" s="77">
        <v>0.2639447958596895</v>
      </c>
    </row>
    <row r="16" spans="1:3" ht="15" thickBot="1">
      <c r="A16" s="78"/>
      <c r="B16" s="78"/>
      <c r="C16" s="78"/>
    </row>
    <row r="18" spans="1:1">
      <c r="A18" s="59" t="s">
        <v>54</v>
      </c>
    </row>
  </sheetData>
  <mergeCells count="2">
    <mergeCell ref="B5:C5"/>
    <mergeCell ref="B6:C6"/>
  </mergeCells>
  <hyperlinks>
    <hyperlink ref="A2" location="Contents!A1" display="back to contents"/>
  </hyperlinks>
  <pageMargins left="0.75" right="0.75" top="1" bottom="1" header="0.5" footer="0.5"/>
  <pageSetup paperSize="9" scale="9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zoomScaleNormal="100" workbookViewId="0"/>
  </sheetViews>
  <sheetFormatPr defaultRowHeight="14.25"/>
  <cols>
    <col min="1" max="1" width="36.5703125" style="4" customWidth="1"/>
    <col min="2" max="2" width="14.42578125" style="4" customWidth="1"/>
    <col min="3" max="3" width="17.5703125" style="4" customWidth="1"/>
    <col min="4" max="4" width="18" style="4" customWidth="1"/>
    <col min="5" max="243" width="9.140625" style="4"/>
    <col min="244" max="244" width="1.5703125" style="4" customWidth="1"/>
    <col min="245" max="245" width="24.140625" style="4" customWidth="1"/>
    <col min="246" max="246" width="10.85546875" style="4" customWidth="1"/>
    <col min="247" max="252" width="16.28515625" style="4" customWidth="1"/>
    <col min="253" max="499" width="9.140625" style="4"/>
    <col min="500" max="500" width="1.5703125" style="4" customWidth="1"/>
    <col min="501" max="501" width="24.140625" style="4" customWidth="1"/>
    <col min="502" max="502" width="10.85546875" style="4" customWidth="1"/>
    <col min="503" max="508" width="16.28515625" style="4" customWidth="1"/>
    <col min="509" max="755" width="9.140625" style="4"/>
    <col min="756" max="756" width="1.5703125" style="4" customWidth="1"/>
    <col min="757" max="757" width="24.140625" style="4" customWidth="1"/>
    <col min="758" max="758" width="10.85546875" style="4" customWidth="1"/>
    <col min="759" max="764" width="16.28515625" style="4" customWidth="1"/>
    <col min="765" max="1011" width="9.140625" style="4"/>
    <col min="1012" max="1012" width="1.5703125" style="4" customWidth="1"/>
    <col min="1013" max="1013" width="24.140625" style="4" customWidth="1"/>
    <col min="1014" max="1014" width="10.85546875" style="4" customWidth="1"/>
    <col min="1015" max="1020" width="16.28515625" style="4" customWidth="1"/>
    <col min="1021" max="1267" width="9.140625" style="4"/>
    <col min="1268" max="1268" width="1.5703125" style="4" customWidth="1"/>
    <col min="1269" max="1269" width="24.140625" style="4" customWidth="1"/>
    <col min="1270" max="1270" width="10.85546875" style="4" customWidth="1"/>
    <col min="1271" max="1276" width="16.28515625" style="4" customWidth="1"/>
    <col min="1277" max="1523" width="9.140625" style="4"/>
    <col min="1524" max="1524" width="1.5703125" style="4" customWidth="1"/>
    <col min="1525" max="1525" width="24.140625" style="4" customWidth="1"/>
    <col min="1526" max="1526" width="10.85546875" style="4" customWidth="1"/>
    <col min="1527" max="1532" width="16.28515625" style="4" customWidth="1"/>
    <col min="1533" max="1779" width="9.140625" style="4"/>
    <col min="1780" max="1780" width="1.5703125" style="4" customWidth="1"/>
    <col min="1781" max="1781" width="24.140625" style="4" customWidth="1"/>
    <col min="1782" max="1782" width="10.85546875" style="4" customWidth="1"/>
    <col min="1783" max="1788" width="16.28515625" style="4" customWidth="1"/>
    <col min="1789" max="2035" width="9.140625" style="4"/>
    <col min="2036" max="2036" width="1.5703125" style="4" customWidth="1"/>
    <col min="2037" max="2037" width="24.140625" style="4" customWidth="1"/>
    <col min="2038" max="2038" width="10.85546875" style="4" customWidth="1"/>
    <col min="2039" max="2044" width="16.28515625" style="4" customWidth="1"/>
    <col min="2045" max="2291" width="9.140625" style="4"/>
    <col min="2292" max="2292" width="1.5703125" style="4" customWidth="1"/>
    <col min="2293" max="2293" width="24.140625" style="4" customWidth="1"/>
    <col min="2294" max="2294" width="10.85546875" style="4" customWidth="1"/>
    <col min="2295" max="2300" width="16.28515625" style="4" customWidth="1"/>
    <col min="2301" max="2547" width="9.140625" style="4"/>
    <col min="2548" max="2548" width="1.5703125" style="4" customWidth="1"/>
    <col min="2549" max="2549" width="24.140625" style="4" customWidth="1"/>
    <col min="2550" max="2550" width="10.85546875" style="4" customWidth="1"/>
    <col min="2551" max="2556" width="16.28515625" style="4" customWidth="1"/>
    <col min="2557" max="2803" width="9.140625" style="4"/>
    <col min="2804" max="2804" width="1.5703125" style="4" customWidth="1"/>
    <col min="2805" max="2805" width="24.140625" style="4" customWidth="1"/>
    <col min="2806" max="2806" width="10.85546875" style="4" customWidth="1"/>
    <col min="2807" max="2812" width="16.28515625" style="4" customWidth="1"/>
    <col min="2813" max="3059" width="9.140625" style="4"/>
    <col min="3060" max="3060" width="1.5703125" style="4" customWidth="1"/>
    <col min="3061" max="3061" width="24.140625" style="4" customWidth="1"/>
    <col min="3062" max="3062" width="10.85546875" style="4" customWidth="1"/>
    <col min="3063" max="3068" width="16.28515625" style="4" customWidth="1"/>
    <col min="3069" max="3315" width="9.140625" style="4"/>
    <col min="3316" max="3316" width="1.5703125" style="4" customWidth="1"/>
    <col min="3317" max="3317" width="24.140625" style="4" customWidth="1"/>
    <col min="3318" max="3318" width="10.85546875" style="4" customWidth="1"/>
    <col min="3319" max="3324" width="16.28515625" style="4" customWidth="1"/>
    <col min="3325" max="3571" width="9.140625" style="4"/>
    <col min="3572" max="3572" width="1.5703125" style="4" customWidth="1"/>
    <col min="3573" max="3573" width="24.140625" style="4" customWidth="1"/>
    <col min="3574" max="3574" width="10.85546875" style="4" customWidth="1"/>
    <col min="3575" max="3580" width="16.28515625" style="4" customWidth="1"/>
    <col min="3581" max="3827" width="9.140625" style="4"/>
    <col min="3828" max="3828" width="1.5703125" style="4" customWidth="1"/>
    <col min="3829" max="3829" width="24.140625" style="4" customWidth="1"/>
    <col min="3830" max="3830" width="10.85546875" style="4" customWidth="1"/>
    <col min="3831" max="3836" width="16.28515625" style="4" customWidth="1"/>
    <col min="3837" max="4083" width="9.140625" style="4"/>
    <col min="4084" max="4084" width="1.5703125" style="4" customWidth="1"/>
    <col min="4085" max="4085" width="24.140625" style="4" customWidth="1"/>
    <col min="4086" max="4086" width="10.85546875" style="4" customWidth="1"/>
    <col min="4087" max="4092" width="16.28515625" style="4" customWidth="1"/>
    <col min="4093" max="4339" width="9.140625" style="4"/>
    <col min="4340" max="4340" width="1.5703125" style="4" customWidth="1"/>
    <col min="4341" max="4341" width="24.140625" style="4" customWidth="1"/>
    <col min="4342" max="4342" width="10.85546875" style="4" customWidth="1"/>
    <col min="4343" max="4348" width="16.28515625" style="4" customWidth="1"/>
    <col min="4349" max="4595" width="9.140625" style="4"/>
    <col min="4596" max="4596" width="1.5703125" style="4" customWidth="1"/>
    <col min="4597" max="4597" width="24.140625" style="4" customWidth="1"/>
    <col min="4598" max="4598" width="10.85546875" style="4" customWidth="1"/>
    <col min="4599" max="4604" width="16.28515625" style="4" customWidth="1"/>
    <col min="4605" max="4851" width="9.140625" style="4"/>
    <col min="4852" max="4852" width="1.5703125" style="4" customWidth="1"/>
    <col min="4853" max="4853" width="24.140625" style="4" customWidth="1"/>
    <col min="4854" max="4854" width="10.85546875" style="4" customWidth="1"/>
    <col min="4855" max="4860" width="16.28515625" style="4" customWidth="1"/>
    <col min="4861" max="5107" width="9.140625" style="4"/>
    <col min="5108" max="5108" width="1.5703125" style="4" customWidth="1"/>
    <col min="5109" max="5109" width="24.140625" style="4" customWidth="1"/>
    <col min="5110" max="5110" width="10.85546875" style="4" customWidth="1"/>
    <col min="5111" max="5116" width="16.28515625" style="4" customWidth="1"/>
    <col min="5117" max="5363" width="9.140625" style="4"/>
    <col min="5364" max="5364" width="1.5703125" style="4" customWidth="1"/>
    <col min="5365" max="5365" width="24.140625" style="4" customWidth="1"/>
    <col min="5366" max="5366" width="10.85546875" style="4" customWidth="1"/>
    <col min="5367" max="5372" width="16.28515625" style="4" customWidth="1"/>
    <col min="5373" max="5619" width="9.140625" style="4"/>
    <col min="5620" max="5620" width="1.5703125" style="4" customWidth="1"/>
    <col min="5621" max="5621" width="24.140625" style="4" customWidth="1"/>
    <col min="5622" max="5622" width="10.85546875" style="4" customWidth="1"/>
    <col min="5623" max="5628" width="16.28515625" style="4" customWidth="1"/>
    <col min="5629" max="5875" width="9.140625" style="4"/>
    <col min="5876" max="5876" width="1.5703125" style="4" customWidth="1"/>
    <col min="5877" max="5877" width="24.140625" style="4" customWidth="1"/>
    <col min="5878" max="5878" width="10.85546875" style="4" customWidth="1"/>
    <col min="5879" max="5884" width="16.28515625" style="4" customWidth="1"/>
    <col min="5885" max="6131" width="9.140625" style="4"/>
    <col min="6132" max="6132" width="1.5703125" style="4" customWidth="1"/>
    <col min="6133" max="6133" width="24.140625" style="4" customWidth="1"/>
    <col min="6134" max="6134" width="10.85546875" style="4" customWidth="1"/>
    <col min="6135" max="6140" width="16.28515625" style="4" customWidth="1"/>
    <col min="6141" max="6387" width="9.140625" style="4"/>
    <col min="6388" max="6388" width="1.5703125" style="4" customWidth="1"/>
    <col min="6389" max="6389" width="24.140625" style="4" customWidth="1"/>
    <col min="6390" max="6390" width="10.85546875" style="4" customWidth="1"/>
    <col min="6391" max="6396" width="16.28515625" style="4" customWidth="1"/>
    <col min="6397" max="6643" width="9.140625" style="4"/>
    <col min="6644" max="6644" width="1.5703125" style="4" customWidth="1"/>
    <col min="6645" max="6645" width="24.140625" style="4" customWidth="1"/>
    <col min="6646" max="6646" width="10.85546875" style="4" customWidth="1"/>
    <col min="6647" max="6652" width="16.28515625" style="4" customWidth="1"/>
    <col min="6653" max="6899" width="9.140625" style="4"/>
    <col min="6900" max="6900" width="1.5703125" style="4" customWidth="1"/>
    <col min="6901" max="6901" width="24.140625" style="4" customWidth="1"/>
    <col min="6902" max="6902" width="10.85546875" style="4" customWidth="1"/>
    <col min="6903" max="6908" width="16.28515625" style="4" customWidth="1"/>
    <col min="6909" max="7155" width="9.140625" style="4"/>
    <col min="7156" max="7156" width="1.5703125" style="4" customWidth="1"/>
    <col min="7157" max="7157" width="24.140625" style="4" customWidth="1"/>
    <col min="7158" max="7158" width="10.85546875" style="4" customWidth="1"/>
    <col min="7159" max="7164" width="16.28515625" style="4" customWidth="1"/>
    <col min="7165" max="7411" width="9.140625" style="4"/>
    <col min="7412" max="7412" width="1.5703125" style="4" customWidth="1"/>
    <col min="7413" max="7413" width="24.140625" style="4" customWidth="1"/>
    <col min="7414" max="7414" width="10.85546875" style="4" customWidth="1"/>
    <col min="7415" max="7420" width="16.28515625" style="4" customWidth="1"/>
    <col min="7421" max="7667" width="9.140625" style="4"/>
    <col min="7668" max="7668" width="1.5703125" style="4" customWidth="1"/>
    <col min="7669" max="7669" width="24.140625" style="4" customWidth="1"/>
    <col min="7670" max="7670" width="10.85546875" style="4" customWidth="1"/>
    <col min="7671" max="7676" width="16.28515625" style="4" customWidth="1"/>
    <col min="7677" max="7923" width="9.140625" style="4"/>
    <col min="7924" max="7924" width="1.5703125" style="4" customWidth="1"/>
    <col min="7925" max="7925" width="24.140625" style="4" customWidth="1"/>
    <col min="7926" max="7926" width="10.85546875" style="4" customWidth="1"/>
    <col min="7927" max="7932" width="16.28515625" style="4" customWidth="1"/>
    <col min="7933" max="8179" width="9.140625" style="4"/>
    <col min="8180" max="8180" width="1.5703125" style="4" customWidth="1"/>
    <col min="8181" max="8181" width="24.140625" style="4" customWidth="1"/>
    <col min="8182" max="8182" width="10.85546875" style="4" customWidth="1"/>
    <col min="8183" max="8188" width="16.28515625" style="4" customWidth="1"/>
    <col min="8189" max="8435" width="9.140625" style="4"/>
    <col min="8436" max="8436" width="1.5703125" style="4" customWidth="1"/>
    <col min="8437" max="8437" width="24.140625" style="4" customWidth="1"/>
    <col min="8438" max="8438" width="10.85546875" style="4" customWidth="1"/>
    <col min="8439" max="8444" width="16.28515625" style="4" customWidth="1"/>
    <col min="8445" max="8691" width="9.140625" style="4"/>
    <col min="8692" max="8692" width="1.5703125" style="4" customWidth="1"/>
    <col min="8693" max="8693" width="24.140625" style="4" customWidth="1"/>
    <col min="8694" max="8694" width="10.85546875" style="4" customWidth="1"/>
    <col min="8695" max="8700" width="16.28515625" style="4" customWidth="1"/>
    <col min="8701" max="8947" width="9.140625" style="4"/>
    <col min="8948" max="8948" width="1.5703125" style="4" customWidth="1"/>
    <col min="8949" max="8949" width="24.140625" style="4" customWidth="1"/>
    <col min="8950" max="8950" width="10.85546875" style="4" customWidth="1"/>
    <col min="8951" max="8956" width="16.28515625" style="4" customWidth="1"/>
    <col min="8957" max="9203" width="9.140625" style="4"/>
    <col min="9204" max="9204" width="1.5703125" style="4" customWidth="1"/>
    <col min="9205" max="9205" width="24.140625" style="4" customWidth="1"/>
    <col min="9206" max="9206" width="10.85546875" style="4" customWidth="1"/>
    <col min="9207" max="9212" width="16.28515625" style="4" customWidth="1"/>
    <col min="9213" max="9459" width="9.140625" style="4"/>
    <col min="9460" max="9460" width="1.5703125" style="4" customWidth="1"/>
    <col min="9461" max="9461" width="24.140625" style="4" customWidth="1"/>
    <col min="9462" max="9462" width="10.85546875" style="4" customWidth="1"/>
    <col min="9463" max="9468" width="16.28515625" style="4" customWidth="1"/>
    <col min="9469" max="9715" width="9.140625" style="4"/>
    <col min="9716" max="9716" width="1.5703125" style="4" customWidth="1"/>
    <col min="9717" max="9717" width="24.140625" style="4" customWidth="1"/>
    <col min="9718" max="9718" width="10.85546875" style="4" customWidth="1"/>
    <col min="9719" max="9724" width="16.28515625" style="4" customWidth="1"/>
    <col min="9725" max="9971" width="9.140625" style="4"/>
    <col min="9972" max="9972" width="1.5703125" style="4" customWidth="1"/>
    <col min="9973" max="9973" width="24.140625" style="4" customWidth="1"/>
    <col min="9974" max="9974" width="10.85546875" style="4" customWidth="1"/>
    <col min="9975" max="9980" width="16.28515625" style="4" customWidth="1"/>
    <col min="9981" max="10227" width="9.140625" style="4"/>
    <col min="10228" max="10228" width="1.5703125" style="4" customWidth="1"/>
    <col min="10229" max="10229" width="24.140625" style="4" customWidth="1"/>
    <col min="10230" max="10230" width="10.85546875" style="4" customWidth="1"/>
    <col min="10231" max="10236" width="16.28515625" style="4" customWidth="1"/>
    <col min="10237" max="10483" width="9.140625" style="4"/>
    <col min="10484" max="10484" width="1.5703125" style="4" customWidth="1"/>
    <col min="10485" max="10485" width="24.140625" style="4" customWidth="1"/>
    <col min="10486" max="10486" width="10.85546875" style="4" customWidth="1"/>
    <col min="10487" max="10492" width="16.28515625" style="4" customWidth="1"/>
    <col min="10493" max="10739" width="9.140625" style="4"/>
    <col min="10740" max="10740" width="1.5703125" style="4" customWidth="1"/>
    <col min="10741" max="10741" width="24.140625" style="4" customWidth="1"/>
    <col min="10742" max="10742" width="10.85546875" style="4" customWidth="1"/>
    <col min="10743" max="10748" width="16.28515625" style="4" customWidth="1"/>
    <col min="10749" max="10995" width="9.140625" style="4"/>
    <col min="10996" max="10996" width="1.5703125" style="4" customWidth="1"/>
    <col min="10997" max="10997" width="24.140625" style="4" customWidth="1"/>
    <col min="10998" max="10998" width="10.85546875" style="4" customWidth="1"/>
    <col min="10999" max="11004" width="16.28515625" style="4" customWidth="1"/>
    <col min="11005" max="11251" width="9.140625" style="4"/>
    <col min="11252" max="11252" width="1.5703125" style="4" customWidth="1"/>
    <col min="11253" max="11253" width="24.140625" style="4" customWidth="1"/>
    <col min="11254" max="11254" width="10.85546875" style="4" customWidth="1"/>
    <col min="11255" max="11260" width="16.28515625" style="4" customWidth="1"/>
    <col min="11261" max="11507" width="9.140625" style="4"/>
    <col min="11508" max="11508" width="1.5703125" style="4" customWidth="1"/>
    <col min="11509" max="11509" width="24.140625" style="4" customWidth="1"/>
    <col min="11510" max="11510" width="10.85546875" style="4" customWidth="1"/>
    <col min="11511" max="11516" width="16.28515625" style="4" customWidth="1"/>
    <col min="11517" max="11763" width="9.140625" style="4"/>
    <col min="11764" max="11764" width="1.5703125" style="4" customWidth="1"/>
    <col min="11765" max="11765" width="24.140625" style="4" customWidth="1"/>
    <col min="11766" max="11766" width="10.85546875" style="4" customWidth="1"/>
    <col min="11767" max="11772" width="16.28515625" style="4" customWidth="1"/>
    <col min="11773" max="12019" width="9.140625" style="4"/>
    <col min="12020" max="12020" width="1.5703125" style="4" customWidth="1"/>
    <col min="12021" max="12021" width="24.140625" style="4" customWidth="1"/>
    <col min="12022" max="12022" width="10.85546875" style="4" customWidth="1"/>
    <col min="12023" max="12028" width="16.28515625" style="4" customWidth="1"/>
    <col min="12029" max="12275" width="9.140625" style="4"/>
    <col min="12276" max="12276" width="1.5703125" style="4" customWidth="1"/>
    <col min="12277" max="12277" width="24.140625" style="4" customWidth="1"/>
    <col min="12278" max="12278" width="10.85546875" style="4" customWidth="1"/>
    <col min="12279" max="12284" width="16.28515625" style="4" customWidth="1"/>
    <col min="12285" max="12531" width="9.140625" style="4"/>
    <col min="12532" max="12532" width="1.5703125" style="4" customWidth="1"/>
    <col min="12533" max="12533" width="24.140625" style="4" customWidth="1"/>
    <col min="12534" max="12534" width="10.85546875" style="4" customWidth="1"/>
    <col min="12535" max="12540" width="16.28515625" style="4" customWidth="1"/>
    <col min="12541" max="12787" width="9.140625" style="4"/>
    <col min="12788" max="12788" width="1.5703125" style="4" customWidth="1"/>
    <col min="12789" max="12789" width="24.140625" style="4" customWidth="1"/>
    <col min="12790" max="12790" width="10.85546875" style="4" customWidth="1"/>
    <col min="12791" max="12796" width="16.28515625" style="4" customWidth="1"/>
    <col min="12797" max="13043" width="9.140625" style="4"/>
    <col min="13044" max="13044" width="1.5703125" style="4" customWidth="1"/>
    <col min="13045" max="13045" width="24.140625" style="4" customWidth="1"/>
    <col min="13046" max="13046" width="10.85546875" style="4" customWidth="1"/>
    <col min="13047" max="13052" width="16.28515625" style="4" customWidth="1"/>
    <col min="13053" max="13299" width="9.140625" style="4"/>
    <col min="13300" max="13300" width="1.5703125" style="4" customWidth="1"/>
    <col min="13301" max="13301" width="24.140625" style="4" customWidth="1"/>
    <col min="13302" max="13302" width="10.85546875" style="4" customWidth="1"/>
    <col min="13303" max="13308" width="16.28515625" style="4" customWidth="1"/>
    <col min="13309" max="13555" width="9.140625" style="4"/>
    <col min="13556" max="13556" width="1.5703125" style="4" customWidth="1"/>
    <col min="13557" max="13557" width="24.140625" style="4" customWidth="1"/>
    <col min="13558" max="13558" width="10.85546875" style="4" customWidth="1"/>
    <col min="13559" max="13564" width="16.28515625" style="4" customWidth="1"/>
    <col min="13565" max="13811" width="9.140625" style="4"/>
    <col min="13812" max="13812" width="1.5703125" style="4" customWidth="1"/>
    <col min="13813" max="13813" width="24.140625" style="4" customWidth="1"/>
    <col min="13814" max="13814" width="10.85546875" style="4" customWidth="1"/>
    <col min="13815" max="13820" width="16.28515625" style="4" customWidth="1"/>
    <col min="13821" max="14067" width="9.140625" style="4"/>
    <col min="14068" max="14068" width="1.5703125" style="4" customWidth="1"/>
    <col min="14069" max="14069" width="24.140625" style="4" customWidth="1"/>
    <col min="14070" max="14070" width="10.85546875" style="4" customWidth="1"/>
    <col min="14071" max="14076" width="16.28515625" style="4" customWidth="1"/>
    <col min="14077" max="14323" width="9.140625" style="4"/>
    <col min="14324" max="14324" width="1.5703125" style="4" customWidth="1"/>
    <col min="14325" max="14325" width="24.140625" style="4" customWidth="1"/>
    <col min="14326" max="14326" width="10.85546875" style="4" customWidth="1"/>
    <col min="14327" max="14332" width="16.28515625" style="4" customWidth="1"/>
    <col min="14333" max="14579" width="9.140625" style="4"/>
    <col min="14580" max="14580" width="1.5703125" style="4" customWidth="1"/>
    <col min="14581" max="14581" width="24.140625" style="4" customWidth="1"/>
    <col min="14582" max="14582" width="10.85546875" style="4" customWidth="1"/>
    <col min="14583" max="14588" width="16.28515625" style="4" customWidth="1"/>
    <col min="14589" max="14835" width="9.140625" style="4"/>
    <col min="14836" max="14836" width="1.5703125" style="4" customWidth="1"/>
    <col min="14837" max="14837" width="24.140625" style="4" customWidth="1"/>
    <col min="14838" max="14838" width="10.85546875" style="4" customWidth="1"/>
    <col min="14839" max="14844" width="16.28515625" style="4" customWidth="1"/>
    <col min="14845" max="15091" width="9.140625" style="4"/>
    <col min="15092" max="15092" width="1.5703125" style="4" customWidth="1"/>
    <col min="15093" max="15093" width="24.140625" style="4" customWidth="1"/>
    <col min="15094" max="15094" width="10.85546875" style="4" customWidth="1"/>
    <col min="15095" max="15100" width="16.28515625" style="4" customWidth="1"/>
    <col min="15101" max="15347" width="9.140625" style="4"/>
    <col min="15348" max="15348" width="1.5703125" style="4" customWidth="1"/>
    <col min="15349" max="15349" width="24.140625" style="4" customWidth="1"/>
    <col min="15350" max="15350" width="10.85546875" style="4" customWidth="1"/>
    <col min="15351" max="15356" width="16.28515625" style="4" customWidth="1"/>
    <col min="15357" max="15603" width="9.140625" style="4"/>
    <col min="15604" max="15604" width="1.5703125" style="4" customWidth="1"/>
    <col min="15605" max="15605" width="24.140625" style="4" customWidth="1"/>
    <col min="15606" max="15606" width="10.85546875" style="4" customWidth="1"/>
    <col min="15607" max="15612" width="16.28515625" style="4" customWidth="1"/>
    <col min="15613" max="15859" width="9.140625" style="4"/>
    <col min="15860" max="15860" width="1.5703125" style="4" customWidth="1"/>
    <col min="15861" max="15861" width="24.140625" style="4" customWidth="1"/>
    <col min="15862" max="15862" width="10.85546875" style="4" customWidth="1"/>
    <col min="15863" max="15868" width="16.28515625" style="4" customWidth="1"/>
    <col min="15869" max="16115" width="9.140625" style="4"/>
    <col min="16116" max="16116" width="1.5703125" style="4" customWidth="1"/>
    <col min="16117" max="16117" width="24.140625" style="4" customWidth="1"/>
    <col min="16118" max="16118" width="10.85546875" style="4" customWidth="1"/>
    <col min="16119" max="16124" width="16.28515625" style="4" customWidth="1"/>
    <col min="16125" max="16384" width="9.140625" style="4"/>
  </cols>
  <sheetData>
    <row r="1" spans="1:4" s="64" customFormat="1" ht="15" customHeight="1">
      <c r="A1" s="1" t="s">
        <v>105</v>
      </c>
      <c r="B1" s="79"/>
    </row>
    <row r="2" spans="1:4" s="64" customFormat="1" ht="15" customHeight="1">
      <c r="A2" s="5" t="s">
        <v>1</v>
      </c>
      <c r="B2" s="79"/>
    </row>
    <row r="3" spans="1:4" s="64" customFormat="1">
      <c r="A3" s="65"/>
      <c r="B3" s="59"/>
    </row>
    <row r="4" spans="1:4" s="64" customFormat="1" ht="15" customHeight="1" thickBot="1">
      <c r="A4" s="65"/>
      <c r="D4" s="80" t="s">
        <v>2</v>
      </c>
    </row>
    <row r="5" spans="1:4" s="64" customFormat="1" ht="15" customHeight="1">
      <c r="A5" s="66"/>
      <c r="B5" s="81"/>
      <c r="C5" s="82" t="s">
        <v>3</v>
      </c>
      <c r="D5" s="82"/>
    </row>
    <row r="6" spans="1:4" s="64" customFormat="1" ht="15" customHeight="1">
      <c r="A6" s="67"/>
      <c r="B6" s="83"/>
      <c r="C6" s="68">
        <v>2019</v>
      </c>
      <c r="D6" s="68"/>
    </row>
    <row r="7" spans="1:4" s="64" customFormat="1" ht="15" customHeight="1">
      <c r="A7" s="67"/>
      <c r="C7" s="69" t="s">
        <v>4</v>
      </c>
      <c r="D7" s="69" t="s">
        <v>5</v>
      </c>
    </row>
    <row r="8" spans="1:4" s="64" customFormat="1" ht="15" customHeight="1">
      <c r="A8" s="84"/>
      <c r="B8" s="85"/>
      <c r="C8" s="85"/>
    </row>
    <row r="9" spans="1:4" ht="15.75" customHeight="1">
      <c r="A9" s="16" t="s">
        <v>102</v>
      </c>
      <c r="B9" s="87" t="s">
        <v>61</v>
      </c>
      <c r="C9" s="71">
        <v>5217</v>
      </c>
      <c r="D9" s="88">
        <v>1</v>
      </c>
    </row>
    <row r="10" spans="1:4">
      <c r="A10" s="75"/>
      <c r="B10" s="89" t="s">
        <v>62</v>
      </c>
      <c r="C10" s="76">
        <v>4856</v>
      </c>
      <c r="D10" s="90">
        <v>0.93672839506172845</v>
      </c>
    </row>
    <row r="11" spans="1:4" ht="15" customHeight="1">
      <c r="A11" s="58"/>
      <c r="B11" s="89" t="s">
        <v>63</v>
      </c>
      <c r="C11" s="76">
        <v>328</v>
      </c>
      <c r="D11" s="90">
        <v>6.3271604938271608E-2</v>
      </c>
    </row>
    <row r="12" spans="1:4">
      <c r="A12" s="58"/>
      <c r="B12" s="89" t="s">
        <v>10</v>
      </c>
      <c r="C12" s="76">
        <v>34</v>
      </c>
      <c r="D12" s="25" t="s">
        <v>11</v>
      </c>
    </row>
    <row r="13" spans="1:4">
      <c r="A13" s="58"/>
      <c r="B13" s="89"/>
      <c r="C13" s="76"/>
      <c r="D13" s="76"/>
    </row>
    <row r="14" spans="1:4" ht="15" customHeight="1">
      <c r="A14" s="86" t="s">
        <v>56</v>
      </c>
      <c r="B14" s="91" t="s">
        <v>61</v>
      </c>
      <c r="C14" s="71">
        <v>184</v>
      </c>
      <c r="D14" s="88">
        <v>1</v>
      </c>
    </row>
    <row r="15" spans="1:4">
      <c r="A15" s="75"/>
      <c r="B15" s="89" t="s">
        <v>62</v>
      </c>
      <c r="C15" s="76">
        <v>182</v>
      </c>
      <c r="D15" s="90">
        <v>1</v>
      </c>
    </row>
    <row r="16" spans="1:4" ht="15" customHeight="1">
      <c r="A16" s="89"/>
      <c r="B16" s="89" t="s">
        <v>63</v>
      </c>
      <c r="C16" s="76">
        <v>0</v>
      </c>
      <c r="D16" s="90">
        <v>0</v>
      </c>
    </row>
    <row r="17" spans="1:4">
      <c r="A17" s="89"/>
      <c r="B17" s="89" t="s">
        <v>10</v>
      </c>
      <c r="C17" s="76">
        <v>2</v>
      </c>
      <c r="D17" s="25" t="s">
        <v>11</v>
      </c>
    </row>
    <row r="18" spans="1:4">
      <c r="A18" s="89"/>
      <c r="C18" s="76"/>
      <c r="D18" s="76"/>
    </row>
    <row r="19" spans="1:4" ht="15" customHeight="1">
      <c r="A19" s="86" t="s">
        <v>57</v>
      </c>
      <c r="B19" s="91" t="s">
        <v>61</v>
      </c>
      <c r="C19" s="71">
        <v>2397</v>
      </c>
      <c r="D19" s="88">
        <v>1</v>
      </c>
    </row>
    <row r="20" spans="1:4">
      <c r="A20" s="89"/>
      <c r="B20" s="89" t="s">
        <v>62</v>
      </c>
      <c r="C20" s="76">
        <v>2120</v>
      </c>
      <c r="D20" s="90">
        <v>0.89263157894736844</v>
      </c>
    </row>
    <row r="21" spans="1:4" ht="15" customHeight="1">
      <c r="A21" s="58"/>
      <c r="B21" s="89" t="s">
        <v>63</v>
      </c>
      <c r="C21" s="76">
        <v>255</v>
      </c>
      <c r="D21" s="90">
        <v>0.10736842105263159</v>
      </c>
    </row>
    <row r="22" spans="1:4">
      <c r="A22" s="58"/>
      <c r="B22" s="89" t="s">
        <v>10</v>
      </c>
      <c r="C22" s="76">
        <v>23</v>
      </c>
      <c r="D22" s="25" t="s">
        <v>11</v>
      </c>
    </row>
    <row r="23" spans="1:4">
      <c r="A23" s="58"/>
      <c r="C23" s="76"/>
      <c r="D23" s="76"/>
    </row>
    <row r="24" spans="1:4" ht="15" customHeight="1">
      <c r="A24" s="86" t="s">
        <v>58</v>
      </c>
      <c r="B24" s="91" t="s">
        <v>61</v>
      </c>
      <c r="C24" s="71">
        <v>1114</v>
      </c>
      <c r="D24" s="88">
        <v>1</v>
      </c>
    </row>
    <row r="25" spans="1:4">
      <c r="A25" s="92"/>
      <c r="B25" s="89" t="s">
        <v>62</v>
      </c>
      <c r="C25" s="76">
        <v>1110</v>
      </c>
      <c r="D25" s="90">
        <v>1</v>
      </c>
    </row>
    <row r="26" spans="1:4">
      <c r="A26" s="89"/>
      <c r="B26" s="89" t="s">
        <v>63</v>
      </c>
      <c r="C26" s="76">
        <v>0</v>
      </c>
      <c r="D26" s="90">
        <v>0</v>
      </c>
    </row>
    <row r="27" spans="1:4">
      <c r="A27" s="89"/>
      <c r="B27" s="89" t="s">
        <v>10</v>
      </c>
      <c r="C27" s="76">
        <v>4</v>
      </c>
      <c r="D27" s="25" t="s">
        <v>11</v>
      </c>
    </row>
    <row r="28" spans="1:4">
      <c r="A28" s="89"/>
      <c r="C28" s="76"/>
      <c r="D28" s="76"/>
    </row>
    <row r="29" spans="1:4" ht="15" customHeight="1">
      <c r="A29" s="86" t="s">
        <v>59</v>
      </c>
      <c r="B29" s="91" t="s">
        <v>61</v>
      </c>
      <c r="C29" s="71">
        <v>145</v>
      </c>
      <c r="D29" s="88">
        <v>1</v>
      </c>
    </row>
    <row r="30" spans="1:4">
      <c r="A30" s="92"/>
      <c r="B30" s="89" t="s">
        <v>62</v>
      </c>
      <c r="C30" s="76">
        <v>116</v>
      </c>
      <c r="D30" s="90">
        <v>0.8</v>
      </c>
    </row>
    <row r="31" spans="1:4">
      <c r="A31" s="58"/>
      <c r="B31" s="89" t="s">
        <v>63</v>
      </c>
      <c r="C31" s="76">
        <v>29</v>
      </c>
      <c r="D31" s="90">
        <v>0.2</v>
      </c>
    </row>
    <row r="32" spans="1:4">
      <c r="A32" s="58"/>
      <c r="B32" s="89" t="s">
        <v>10</v>
      </c>
      <c r="C32" s="76">
        <v>0</v>
      </c>
      <c r="D32" s="25" t="s">
        <v>11</v>
      </c>
    </row>
    <row r="33" spans="1:4">
      <c r="A33" s="58"/>
      <c r="C33" s="76"/>
      <c r="D33" s="76"/>
    </row>
    <row r="34" spans="1:4">
      <c r="A34" s="86" t="s">
        <v>60</v>
      </c>
      <c r="B34" s="91" t="s">
        <v>61</v>
      </c>
      <c r="C34" s="71">
        <v>1377</v>
      </c>
      <c r="D34" s="88">
        <v>1</v>
      </c>
    </row>
    <row r="35" spans="1:4">
      <c r="A35" s="92"/>
      <c r="B35" s="89" t="s">
        <v>62</v>
      </c>
      <c r="C35" s="76">
        <v>1328</v>
      </c>
      <c r="D35" s="90">
        <v>0.96934306569343065</v>
      </c>
    </row>
    <row r="36" spans="1:4">
      <c r="A36" s="58"/>
      <c r="B36" s="89" t="s">
        <v>63</v>
      </c>
      <c r="C36" s="76">
        <v>42</v>
      </c>
      <c r="D36" s="90">
        <v>3.0656934306569343E-2</v>
      </c>
    </row>
    <row r="37" spans="1:4">
      <c r="B37" s="89" t="s">
        <v>10</v>
      </c>
      <c r="C37" s="76">
        <v>7</v>
      </c>
      <c r="D37" s="25" t="s">
        <v>11</v>
      </c>
    </row>
    <row r="38" spans="1:4" ht="15" thickBot="1">
      <c r="A38" s="56"/>
      <c r="B38" s="93"/>
      <c r="C38" s="94"/>
      <c r="D38" s="94"/>
    </row>
    <row r="40" spans="1:4">
      <c r="A40" s="59" t="s">
        <v>54</v>
      </c>
    </row>
  </sheetData>
  <mergeCells count="2">
    <mergeCell ref="C5:D5"/>
    <mergeCell ref="C6:D6"/>
  </mergeCells>
  <hyperlinks>
    <hyperlink ref="A2" location="Contents!A1" display="back to contents"/>
  </hyperlinks>
  <pageMargins left="0.75" right="0.75" top="1" bottom="1" header="0.5" footer="0.5"/>
  <pageSetup paperSize="9" scale="9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8"/>
  <sheetViews>
    <sheetView zoomScaleNormal="100" workbookViewId="0"/>
  </sheetViews>
  <sheetFormatPr defaultRowHeight="14.25"/>
  <cols>
    <col min="1" max="1" width="38.28515625" style="4" customWidth="1"/>
    <col min="2" max="2" width="20.5703125" style="4" customWidth="1"/>
    <col min="3" max="3" width="18" style="4" customWidth="1"/>
    <col min="4" max="4" width="16.85546875" style="4" customWidth="1"/>
    <col min="5" max="249" width="9.140625" style="4"/>
    <col min="250" max="250" width="1.5703125" style="4" customWidth="1"/>
    <col min="251" max="251" width="24.140625" style="4" customWidth="1"/>
    <col min="252" max="252" width="10.85546875" style="4" customWidth="1"/>
    <col min="253" max="258" width="16.28515625" style="4" customWidth="1"/>
    <col min="259" max="505" width="9.140625" style="4"/>
    <col min="506" max="506" width="1.5703125" style="4" customWidth="1"/>
    <col min="507" max="507" width="24.140625" style="4" customWidth="1"/>
    <col min="508" max="508" width="10.85546875" style="4" customWidth="1"/>
    <col min="509" max="514" width="16.28515625" style="4" customWidth="1"/>
    <col min="515" max="761" width="9.140625" style="4"/>
    <col min="762" max="762" width="1.5703125" style="4" customWidth="1"/>
    <col min="763" max="763" width="24.140625" style="4" customWidth="1"/>
    <col min="764" max="764" width="10.85546875" style="4" customWidth="1"/>
    <col min="765" max="770" width="16.28515625" style="4" customWidth="1"/>
    <col min="771" max="1017" width="9.140625" style="4"/>
    <col min="1018" max="1018" width="1.5703125" style="4" customWidth="1"/>
    <col min="1019" max="1019" width="24.140625" style="4" customWidth="1"/>
    <col min="1020" max="1020" width="10.85546875" style="4" customWidth="1"/>
    <col min="1021" max="1026" width="16.28515625" style="4" customWidth="1"/>
    <col min="1027" max="1273" width="9.140625" style="4"/>
    <col min="1274" max="1274" width="1.5703125" style="4" customWidth="1"/>
    <col min="1275" max="1275" width="24.140625" style="4" customWidth="1"/>
    <col min="1276" max="1276" width="10.85546875" style="4" customWidth="1"/>
    <col min="1277" max="1282" width="16.28515625" style="4" customWidth="1"/>
    <col min="1283" max="1529" width="9.140625" style="4"/>
    <col min="1530" max="1530" width="1.5703125" style="4" customWidth="1"/>
    <col min="1531" max="1531" width="24.140625" style="4" customWidth="1"/>
    <col min="1532" max="1532" width="10.85546875" style="4" customWidth="1"/>
    <col min="1533" max="1538" width="16.28515625" style="4" customWidth="1"/>
    <col min="1539" max="1785" width="9.140625" style="4"/>
    <col min="1786" max="1786" width="1.5703125" style="4" customWidth="1"/>
    <col min="1787" max="1787" width="24.140625" style="4" customWidth="1"/>
    <col min="1788" max="1788" width="10.85546875" style="4" customWidth="1"/>
    <col min="1789" max="1794" width="16.28515625" style="4" customWidth="1"/>
    <col min="1795" max="2041" width="9.140625" style="4"/>
    <col min="2042" max="2042" width="1.5703125" style="4" customWidth="1"/>
    <col min="2043" max="2043" width="24.140625" style="4" customWidth="1"/>
    <col min="2044" max="2044" width="10.85546875" style="4" customWidth="1"/>
    <col min="2045" max="2050" width="16.28515625" style="4" customWidth="1"/>
    <col min="2051" max="2297" width="9.140625" style="4"/>
    <col min="2298" max="2298" width="1.5703125" style="4" customWidth="1"/>
    <col min="2299" max="2299" width="24.140625" style="4" customWidth="1"/>
    <col min="2300" max="2300" width="10.85546875" style="4" customWidth="1"/>
    <col min="2301" max="2306" width="16.28515625" style="4" customWidth="1"/>
    <col min="2307" max="2553" width="9.140625" style="4"/>
    <col min="2554" max="2554" width="1.5703125" style="4" customWidth="1"/>
    <col min="2555" max="2555" width="24.140625" style="4" customWidth="1"/>
    <col min="2556" max="2556" width="10.85546875" style="4" customWidth="1"/>
    <col min="2557" max="2562" width="16.28515625" style="4" customWidth="1"/>
    <col min="2563" max="2809" width="9.140625" style="4"/>
    <col min="2810" max="2810" width="1.5703125" style="4" customWidth="1"/>
    <col min="2811" max="2811" width="24.140625" style="4" customWidth="1"/>
    <col min="2812" max="2812" width="10.85546875" style="4" customWidth="1"/>
    <col min="2813" max="2818" width="16.28515625" style="4" customWidth="1"/>
    <col min="2819" max="3065" width="9.140625" style="4"/>
    <col min="3066" max="3066" width="1.5703125" style="4" customWidth="1"/>
    <col min="3067" max="3067" width="24.140625" style="4" customWidth="1"/>
    <col min="3068" max="3068" width="10.85546875" style="4" customWidth="1"/>
    <col min="3069" max="3074" width="16.28515625" style="4" customWidth="1"/>
    <col min="3075" max="3321" width="9.140625" style="4"/>
    <col min="3322" max="3322" width="1.5703125" style="4" customWidth="1"/>
    <col min="3323" max="3323" width="24.140625" style="4" customWidth="1"/>
    <col min="3324" max="3324" width="10.85546875" style="4" customWidth="1"/>
    <col min="3325" max="3330" width="16.28515625" style="4" customWidth="1"/>
    <col min="3331" max="3577" width="9.140625" style="4"/>
    <col min="3578" max="3578" width="1.5703125" style="4" customWidth="1"/>
    <col min="3579" max="3579" width="24.140625" style="4" customWidth="1"/>
    <col min="3580" max="3580" width="10.85546875" style="4" customWidth="1"/>
    <col min="3581" max="3586" width="16.28515625" style="4" customWidth="1"/>
    <col min="3587" max="3833" width="9.140625" style="4"/>
    <col min="3834" max="3834" width="1.5703125" style="4" customWidth="1"/>
    <col min="3835" max="3835" width="24.140625" style="4" customWidth="1"/>
    <col min="3836" max="3836" width="10.85546875" style="4" customWidth="1"/>
    <col min="3837" max="3842" width="16.28515625" style="4" customWidth="1"/>
    <col min="3843" max="4089" width="9.140625" style="4"/>
    <col min="4090" max="4090" width="1.5703125" style="4" customWidth="1"/>
    <col min="4091" max="4091" width="24.140625" style="4" customWidth="1"/>
    <col min="4092" max="4092" width="10.85546875" style="4" customWidth="1"/>
    <col min="4093" max="4098" width="16.28515625" style="4" customWidth="1"/>
    <col min="4099" max="4345" width="9.140625" style="4"/>
    <col min="4346" max="4346" width="1.5703125" style="4" customWidth="1"/>
    <col min="4347" max="4347" width="24.140625" style="4" customWidth="1"/>
    <col min="4348" max="4348" width="10.85546875" style="4" customWidth="1"/>
    <col min="4349" max="4354" width="16.28515625" style="4" customWidth="1"/>
    <col min="4355" max="4601" width="9.140625" style="4"/>
    <col min="4602" max="4602" width="1.5703125" style="4" customWidth="1"/>
    <col min="4603" max="4603" width="24.140625" style="4" customWidth="1"/>
    <col min="4604" max="4604" width="10.85546875" style="4" customWidth="1"/>
    <col min="4605" max="4610" width="16.28515625" style="4" customWidth="1"/>
    <col min="4611" max="4857" width="9.140625" style="4"/>
    <col min="4858" max="4858" width="1.5703125" style="4" customWidth="1"/>
    <col min="4859" max="4859" width="24.140625" style="4" customWidth="1"/>
    <col min="4860" max="4860" width="10.85546875" style="4" customWidth="1"/>
    <col min="4861" max="4866" width="16.28515625" style="4" customWidth="1"/>
    <col min="4867" max="5113" width="9.140625" style="4"/>
    <col min="5114" max="5114" width="1.5703125" style="4" customWidth="1"/>
    <col min="5115" max="5115" width="24.140625" style="4" customWidth="1"/>
    <col min="5116" max="5116" width="10.85546875" style="4" customWidth="1"/>
    <col min="5117" max="5122" width="16.28515625" style="4" customWidth="1"/>
    <col min="5123" max="5369" width="9.140625" style="4"/>
    <col min="5370" max="5370" width="1.5703125" style="4" customWidth="1"/>
    <col min="5371" max="5371" width="24.140625" style="4" customWidth="1"/>
    <col min="5372" max="5372" width="10.85546875" style="4" customWidth="1"/>
    <col min="5373" max="5378" width="16.28515625" style="4" customWidth="1"/>
    <col min="5379" max="5625" width="9.140625" style="4"/>
    <col min="5626" max="5626" width="1.5703125" style="4" customWidth="1"/>
    <col min="5627" max="5627" width="24.140625" style="4" customWidth="1"/>
    <col min="5628" max="5628" width="10.85546875" style="4" customWidth="1"/>
    <col min="5629" max="5634" width="16.28515625" style="4" customWidth="1"/>
    <col min="5635" max="5881" width="9.140625" style="4"/>
    <col min="5882" max="5882" width="1.5703125" style="4" customWidth="1"/>
    <col min="5883" max="5883" width="24.140625" style="4" customWidth="1"/>
    <col min="5884" max="5884" width="10.85546875" style="4" customWidth="1"/>
    <col min="5885" max="5890" width="16.28515625" style="4" customWidth="1"/>
    <col min="5891" max="6137" width="9.140625" style="4"/>
    <col min="6138" max="6138" width="1.5703125" style="4" customWidth="1"/>
    <col min="6139" max="6139" width="24.140625" style="4" customWidth="1"/>
    <col min="6140" max="6140" width="10.85546875" style="4" customWidth="1"/>
    <col min="6141" max="6146" width="16.28515625" style="4" customWidth="1"/>
    <col min="6147" max="6393" width="9.140625" style="4"/>
    <col min="6394" max="6394" width="1.5703125" style="4" customWidth="1"/>
    <col min="6395" max="6395" width="24.140625" style="4" customWidth="1"/>
    <col min="6396" max="6396" width="10.85546875" style="4" customWidth="1"/>
    <col min="6397" max="6402" width="16.28515625" style="4" customWidth="1"/>
    <col min="6403" max="6649" width="9.140625" style="4"/>
    <col min="6650" max="6650" width="1.5703125" style="4" customWidth="1"/>
    <col min="6651" max="6651" width="24.140625" style="4" customWidth="1"/>
    <col min="6652" max="6652" width="10.85546875" style="4" customWidth="1"/>
    <col min="6653" max="6658" width="16.28515625" style="4" customWidth="1"/>
    <col min="6659" max="6905" width="9.140625" style="4"/>
    <col min="6906" max="6906" width="1.5703125" style="4" customWidth="1"/>
    <col min="6907" max="6907" width="24.140625" style="4" customWidth="1"/>
    <col min="6908" max="6908" width="10.85546875" style="4" customWidth="1"/>
    <col min="6909" max="6914" width="16.28515625" style="4" customWidth="1"/>
    <col min="6915" max="7161" width="9.140625" style="4"/>
    <col min="7162" max="7162" width="1.5703125" style="4" customWidth="1"/>
    <col min="7163" max="7163" width="24.140625" style="4" customWidth="1"/>
    <col min="7164" max="7164" width="10.85546875" style="4" customWidth="1"/>
    <col min="7165" max="7170" width="16.28515625" style="4" customWidth="1"/>
    <col min="7171" max="7417" width="9.140625" style="4"/>
    <col min="7418" max="7418" width="1.5703125" style="4" customWidth="1"/>
    <col min="7419" max="7419" width="24.140625" style="4" customWidth="1"/>
    <col min="7420" max="7420" width="10.85546875" style="4" customWidth="1"/>
    <col min="7421" max="7426" width="16.28515625" style="4" customWidth="1"/>
    <col min="7427" max="7673" width="9.140625" style="4"/>
    <col min="7674" max="7674" width="1.5703125" style="4" customWidth="1"/>
    <col min="7675" max="7675" width="24.140625" style="4" customWidth="1"/>
    <col min="7676" max="7676" width="10.85546875" style="4" customWidth="1"/>
    <col min="7677" max="7682" width="16.28515625" style="4" customWidth="1"/>
    <col min="7683" max="7929" width="9.140625" style="4"/>
    <col min="7930" max="7930" width="1.5703125" style="4" customWidth="1"/>
    <col min="7931" max="7931" width="24.140625" style="4" customWidth="1"/>
    <col min="7932" max="7932" width="10.85546875" style="4" customWidth="1"/>
    <col min="7933" max="7938" width="16.28515625" style="4" customWidth="1"/>
    <col min="7939" max="8185" width="9.140625" style="4"/>
    <col min="8186" max="8186" width="1.5703125" style="4" customWidth="1"/>
    <col min="8187" max="8187" width="24.140625" style="4" customWidth="1"/>
    <col min="8188" max="8188" width="10.85546875" style="4" customWidth="1"/>
    <col min="8189" max="8194" width="16.28515625" style="4" customWidth="1"/>
    <col min="8195" max="8441" width="9.140625" style="4"/>
    <col min="8442" max="8442" width="1.5703125" style="4" customWidth="1"/>
    <col min="8443" max="8443" width="24.140625" style="4" customWidth="1"/>
    <col min="8444" max="8444" width="10.85546875" style="4" customWidth="1"/>
    <col min="8445" max="8450" width="16.28515625" style="4" customWidth="1"/>
    <col min="8451" max="8697" width="9.140625" style="4"/>
    <col min="8698" max="8698" width="1.5703125" style="4" customWidth="1"/>
    <col min="8699" max="8699" width="24.140625" style="4" customWidth="1"/>
    <col min="8700" max="8700" width="10.85546875" style="4" customWidth="1"/>
    <col min="8701" max="8706" width="16.28515625" style="4" customWidth="1"/>
    <col min="8707" max="8953" width="9.140625" style="4"/>
    <col min="8954" max="8954" width="1.5703125" style="4" customWidth="1"/>
    <col min="8955" max="8955" width="24.140625" style="4" customWidth="1"/>
    <col min="8956" max="8956" width="10.85546875" style="4" customWidth="1"/>
    <col min="8957" max="8962" width="16.28515625" style="4" customWidth="1"/>
    <col min="8963" max="9209" width="9.140625" style="4"/>
    <col min="9210" max="9210" width="1.5703125" style="4" customWidth="1"/>
    <col min="9211" max="9211" width="24.140625" style="4" customWidth="1"/>
    <col min="9212" max="9212" width="10.85546875" style="4" customWidth="1"/>
    <col min="9213" max="9218" width="16.28515625" style="4" customWidth="1"/>
    <col min="9219" max="9465" width="9.140625" style="4"/>
    <col min="9466" max="9466" width="1.5703125" style="4" customWidth="1"/>
    <col min="9467" max="9467" width="24.140625" style="4" customWidth="1"/>
    <col min="9468" max="9468" width="10.85546875" style="4" customWidth="1"/>
    <col min="9469" max="9474" width="16.28515625" style="4" customWidth="1"/>
    <col min="9475" max="9721" width="9.140625" style="4"/>
    <col min="9722" max="9722" width="1.5703125" style="4" customWidth="1"/>
    <col min="9723" max="9723" width="24.140625" style="4" customWidth="1"/>
    <col min="9724" max="9724" width="10.85546875" style="4" customWidth="1"/>
    <col min="9725" max="9730" width="16.28515625" style="4" customWidth="1"/>
    <col min="9731" max="9977" width="9.140625" style="4"/>
    <col min="9978" max="9978" width="1.5703125" style="4" customWidth="1"/>
    <col min="9979" max="9979" width="24.140625" style="4" customWidth="1"/>
    <col min="9980" max="9980" width="10.85546875" style="4" customWidth="1"/>
    <col min="9981" max="9986" width="16.28515625" style="4" customWidth="1"/>
    <col min="9987" max="10233" width="9.140625" style="4"/>
    <col min="10234" max="10234" width="1.5703125" style="4" customWidth="1"/>
    <col min="10235" max="10235" width="24.140625" style="4" customWidth="1"/>
    <col min="10236" max="10236" width="10.85546875" style="4" customWidth="1"/>
    <col min="10237" max="10242" width="16.28515625" style="4" customWidth="1"/>
    <col min="10243" max="10489" width="9.140625" style="4"/>
    <col min="10490" max="10490" width="1.5703125" style="4" customWidth="1"/>
    <col min="10491" max="10491" width="24.140625" style="4" customWidth="1"/>
    <col min="10492" max="10492" width="10.85546875" style="4" customWidth="1"/>
    <col min="10493" max="10498" width="16.28515625" style="4" customWidth="1"/>
    <col min="10499" max="10745" width="9.140625" style="4"/>
    <col min="10746" max="10746" width="1.5703125" style="4" customWidth="1"/>
    <col min="10747" max="10747" width="24.140625" style="4" customWidth="1"/>
    <col min="10748" max="10748" width="10.85546875" style="4" customWidth="1"/>
    <col min="10749" max="10754" width="16.28515625" style="4" customWidth="1"/>
    <col min="10755" max="11001" width="9.140625" style="4"/>
    <col min="11002" max="11002" width="1.5703125" style="4" customWidth="1"/>
    <col min="11003" max="11003" width="24.140625" style="4" customWidth="1"/>
    <col min="11004" max="11004" width="10.85546875" style="4" customWidth="1"/>
    <col min="11005" max="11010" width="16.28515625" style="4" customWidth="1"/>
    <col min="11011" max="11257" width="9.140625" style="4"/>
    <col min="11258" max="11258" width="1.5703125" style="4" customWidth="1"/>
    <col min="11259" max="11259" width="24.140625" style="4" customWidth="1"/>
    <col min="11260" max="11260" width="10.85546875" style="4" customWidth="1"/>
    <col min="11261" max="11266" width="16.28515625" style="4" customWidth="1"/>
    <col min="11267" max="11513" width="9.140625" style="4"/>
    <col min="11514" max="11514" width="1.5703125" style="4" customWidth="1"/>
    <col min="11515" max="11515" width="24.140625" style="4" customWidth="1"/>
    <col min="11516" max="11516" width="10.85546875" style="4" customWidth="1"/>
    <col min="11517" max="11522" width="16.28515625" style="4" customWidth="1"/>
    <col min="11523" max="11769" width="9.140625" style="4"/>
    <col min="11770" max="11770" width="1.5703125" style="4" customWidth="1"/>
    <col min="11771" max="11771" width="24.140625" style="4" customWidth="1"/>
    <col min="11772" max="11772" width="10.85546875" style="4" customWidth="1"/>
    <col min="11773" max="11778" width="16.28515625" style="4" customWidth="1"/>
    <col min="11779" max="12025" width="9.140625" style="4"/>
    <col min="12026" max="12026" width="1.5703125" style="4" customWidth="1"/>
    <col min="12027" max="12027" width="24.140625" style="4" customWidth="1"/>
    <col min="12028" max="12028" width="10.85546875" style="4" customWidth="1"/>
    <col min="12029" max="12034" width="16.28515625" style="4" customWidth="1"/>
    <col min="12035" max="12281" width="9.140625" style="4"/>
    <col min="12282" max="12282" width="1.5703125" style="4" customWidth="1"/>
    <col min="12283" max="12283" width="24.140625" style="4" customWidth="1"/>
    <col min="12284" max="12284" width="10.85546875" style="4" customWidth="1"/>
    <col min="12285" max="12290" width="16.28515625" style="4" customWidth="1"/>
    <col min="12291" max="12537" width="9.140625" style="4"/>
    <col min="12538" max="12538" width="1.5703125" style="4" customWidth="1"/>
    <col min="12539" max="12539" width="24.140625" style="4" customWidth="1"/>
    <col min="12540" max="12540" width="10.85546875" style="4" customWidth="1"/>
    <col min="12541" max="12546" width="16.28515625" style="4" customWidth="1"/>
    <col min="12547" max="12793" width="9.140625" style="4"/>
    <col min="12794" max="12794" width="1.5703125" style="4" customWidth="1"/>
    <col min="12795" max="12795" width="24.140625" style="4" customWidth="1"/>
    <col min="12796" max="12796" width="10.85546875" style="4" customWidth="1"/>
    <col min="12797" max="12802" width="16.28515625" style="4" customWidth="1"/>
    <col min="12803" max="13049" width="9.140625" style="4"/>
    <col min="13050" max="13050" width="1.5703125" style="4" customWidth="1"/>
    <col min="13051" max="13051" width="24.140625" style="4" customWidth="1"/>
    <col min="13052" max="13052" width="10.85546875" style="4" customWidth="1"/>
    <col min="13053" max="13058" width="16.28515625" style="4" customWidth="1"/>
    <col min="13059" max="13305" width="9.140625" style="4"/>
    <col min="13306" max="13306" width="1.5703125" style="4" customWidth="1"/>
    <col min="13307" max="13307" width="24.140625" style="4" customWidth="1"/>
    <col min="13308" max="13308" width="10.85546875" style="4" customWidth="1"/>
    <col min="13309" max="13314" width="16.28515625" style="4" customWidth="1"/>
    <col min="13315" max="13561" width="9.140625" style="4"/>
    <col min="13562" max="13562" width="1.5703125" style="4" customWidth="1"/>
    <col min="13563" max="13563" width="24.140625" style="4" customWidth="1"/>
    <col min="13564" max="13564" width="10.85546875" style="4" customWidth="1"/>
    <col min="13565" max="13570" width="16.28515625" style="4" customWidth="1"/>
    <col min="13571" max="13817" width="9.140625" style="4"/>
    <col min="13818" max="13818" width="1.5703125" style="4" customWidth="1"/>
    <col min="13819" max="13819" width="24.140625" style="4" customWidth="1"/>
    <col min="13820" max="13820" width="10.85546875" style="4" customWidth="1"/>
    <col min="13821" max="13826" width="16.28515625" style="4" customWidth="1"/>
    <col min="13827" max="14073" width="9.140625" style="4"/>
    <col min="14074" max="14074" width="1.5703125" style="4" customWidth="1"/>
    <col min="14075" max="14075" width="24.140625" style="4" customWidth="1"/>
    <col min="14076" max="14076" width="10.85546875" style="4" customWidth="1"/>
    <col min="14077" max="14082" width="16.28515625" style="4" customWidth="1"/>
    <col min="14083" max="14329" width="9.140625" style="4"/>
    <col min="14330" max="14330" width="1.5703125" style="4" customWidth="1"/>
    <col min="14331" max="14331" width="24.140625" style="4" customWidth="1"/>
    <col min="14332" max="14332" width="10.85546875" style="4" customWidth="1"/>
    <col min="14333" max="14338" width="16.28515625" style="4" customWidth="1"/>
    <col min="14339" max="14585" width="9.140625" style="4"/>
    <col min="14586" max="14586" width="1.5703125" style="4" customWidth="1"/>
    <col min="14587" max="14587" width="24.140625" style="4" customWidth="1"/>
    <col min="14588" max="14588" width="10.85546875" style="4" customWidth="1"/>
    <col min="14589" max="14594" width="16.28515625" style="4" customWidth="1"/>
    <col min="14595" max="14841" width="9.140625" style="4"/>
    <col min="14842" max="14842" width="1.5703125" style="4" customWidth="1"/>
    <col min="14843" max="14843" width="24.140625" style="4" customWidth="1"/>
    <col min="14844" max="14844" width="10.85546875" style="4" customWidth="1"/>
    <col min="14845" max="14850" width="16.28515625" style="4" customWidth="1"/>
    <col min="14851" max="15097" width="9.140625" style="4"/>
    <col min="15098" max="15098" width="1.5703125" style="4" customWidth="1"/>
    <col min="15099" max="15099" width="24.140625" style="4" customWidth="1"/>
    <col min="15100" max="15100" width="10.85546875" style="4" customWidth="1"/>
    <col min="15101" max="15106" width="16.28515625" style="4" customWidth="1"/>
    <col min="15107" max="15353" width="9.140625" style="4"/>
    <col min="15354" max="15354" width="1.5703125" style="4" customWidth="1"/>
    <col min="15355" max="15355" width="24.140625" style="4" customWidth="1"/>
    <col min="15356" max="15356" width="10.85546875" style="4" customWidth="1"/>
    <col min="15357" max="15362" width="16.28515625" style="4" customWidth="1"/>
    <col min="15363" max="15609" width="9.140625" style="4"/>
    <col min="15610" max="15610" width="1.5703125" style="4" customWidth="1"/>
    <col min="15611" max="15611" width="24.140625" style="4" customWidth="1"/>
    <col min="15612" max="15612" width="10.85546875" style="4" customWidth="1"/>
    <col min="15613" max="15618" width="16.28515625" style="4" customWidth="1"/>
    <col min="15619" max="15865" width="9.140625" style="4"/>
    <col min="15866" max="15866" width="1.5703125" style="4" customWidth="1"/>
    <col min="15867" max="15867" width="24.140625" style="4" customWidth="1"/>
    <col min="15868" max="15868" width="10.85546875" style="4" customWidth="1"/>
    <col min="15869" max="15874" width="16.28515625" style="4" customWidth="1"/>
    <col min="15875" max="16121" width="9.140625" style="4"/>
    <col min="16122" max="16122" width="1.5703125" style="4" customWidth="1"/>
    <col min="16123" max="16123" width="24.140625" style="4" customWidth="1"/>
    <col min="16124" max="16124" width="10.85546875" style="4" customWidth="1"/>
    <col min="16125" max="16130" width="16.28515625" style="4" customWidth="1"/>
    <col min="16131" max="16384" width="9.140625" style="4"/>
  </cols>
  <sheetData>
    <row r="1" spans="1:4" s="64" customFormat="1" ht="15" customHeight="1">
      <c r="A1" s="1" t="s">
        <v>106</v>
      </c>
      <c r="B1" s="79"/>
    </row>
    <row r="2" spans="1:4" s="64" customFormat="1" ht="15" customHeight="1">
      <c r="A2" s="5" t="s">
        <v>1</v>
      </c>
      <c r="B2" s="79"/>
    </row>
    <row r="3" spans="1:4" s="64" customFormat="1">
      <c r="A3" s="65"/>
      <c r="B3" s="59"/>
    </row>
    <row r="4" spans="1:4" s="64" customFormat="1" ht="15" customHeight="1" thickBot="1">
      <c r="A4" s="65"/>
      <c r="C4" s="80"/>
      <c r="D4" s="80" t="s">
        <v>2</v>
      </c>
    </row>
    <row r="5" spans="1:4" s="64" customFormat="1" ht="15" customHeight="1">
      <c r="A5" s="66"/>
      <c r="B5" s="81"/>
      <c r="C5" s="82" t="s">
        <v>3</v>
      </c>
      <c r="D5" s="82"/>
    </row>
    <row r="6" spans="1:4" s="64" customFormat="1" ht="15" customHeight="1">
      <c r="A6" s="67"/>
      <c r="B6" s="83"/>
      <c r="C6" s="68">
        <v>2019</v>
      </c>
      <c r="D6" s="68"/>
    </row>
    <row r="7" spans="1:4" s="64" customFormat="1" ht="15" customHeight="1">
      <c r="A7" s="67"/>
      <c r="C7" s="69" t="s">
        <v>4</v>
      </c>
      <c r="D7" s="69" t="s">
        <v>5</v>
      </c>
    </row>
    <row r="8" spans="1:4" s="64" customFormat="1" ht="15" customHeight="1">
      <c r="A8" s="84"/>
      <c r="B8" s="85"/>
      <c r="C8" s="85"/>
    </row>
    <row r="9" spans="1:4" ht="15.75" customHeight="1">
      <c r="A9" s="16" t="s">
        <v>102</v>
      </c>
      <c r="B9" s="87" t="s">
        <v>61</v>
      </c>
      <c r="C9" s="71">
        <v>5217</v>
      </c>
      <c r="D9" s="95">
        <v>1</v>
      </c>
    </row>
    <row r="10" spans="1:4">
      <c r="A10" s="75"/>
      <c r="B10" s="89" t="s">
        <v>103</v>
      </c>
      <c r="C10" s="76">
        <v>0</v>
      </c>
      <c r="D10" s="96">
        <v>0</v>
      </c>
    </row>
    <row r="11" spans="1:4" ht="15" customHeight="1">
      <c r="A11" s="58"/>
      <c r="B11" s="89" t="s">
        <v>13</v>
      </c>
      <c r="C11" s="76">
        <v>125</v>
      </c>
      <c r="D11" s="96">
        <v>2.4108003857280617E-2</v>
      </c>
    </row>
    <row r="12" spans="1:4">
      <c r="A12" s="58"/>
      <c r="B12" s="89" t="s">
        <v>14</v>
      </c>
      <c r="C12" s="76">
        <v>731</v>
      </c>
      <c r="D12" s="96">
        <v>0.14098360655737704</v>
      </c>
    </row>
    <row r="13" spans="1:4">
      <c r="A13" s="58"/>
      <c r="B13" s="89" t="s">
        <v>15</v>
      </c>
      <c r="C13" s="76">
        <v>1154</v>
      </c>
      <c r="D13" s="96">
        <v>0.22256509161041466</v>
      </c>
    </row>
    <row r="14" spans="1:4">
      <c r="A14" s="58"/>
      <c r="B14" s="89" t="s">
        <v>16</v>
      </c>
      <c r="C14" s="76">
        <v>1723</v>
      </c>
      <c r="D14" s="96">
        <v>0.33230472516875603</v>
      </c>
    </row>
    <row r="15" spans="1:4">
      <c r="A15" s="58"/>
      <c r="B15" s="89" t="s">
        <v>17</v>
      </c>
      <c r="C15" s="76">
        <v>854</v>
      </c>
      <c r="D15" s="96">
        <v>0.16470588235294117</v>
      </c>
    </row>
    <row r="16" spans="1:4">
      <c r="A16" s="58"/>
      <c r="B16" s="89" t="s">
        <v>18</v>
      </c>
      <c r="C16" s="76">
        <v>413</v>
      </c>
      <c r="D16" s="96">
        <v>7.9652844744455165E-2</v>
      </c>
    </row>
    <row r="17" spans="1:4">
      <c r="A17" s="58"/>
      <c r="B17" s="89" t="s">
        <v>19</v>
      </c>
      <c r="C17" s="76">
        <v>185</v>
      </c>
      <c r="D17" s="96">
        <v>3.5679845708775311E-2</v>
      </c>
    </row>
    <row r="18" spans="1:4">
      <c r="A18" s="58"/>
      <c r="B18" s="89" t="s">
        <v>20</v>
      </c>
      <c r="C18" s="76">
        <v>140</v>
      </c>
      <c r="D18" s="24">
        <v>2.7000964320154291E-2</v>
      </c>
    </row>
    <row r="19" spans="1:4">
      <c r="A19" s="58"/>
      <c r="B19" s="89" t="s">
        <v>21</v>
      </c>
      <c r="C19" s="76">
        <v>45</v>
      </c>
      <c r="D19" s="24">
        <v>8.6788813886210219E-3</v>
      </c>
    </row>
    <row r="20" spans="1:4">
      <c r="A20" s="58"/>
      <c r="B20" s="89" t="s">
        <v>10</v>
      </c>
      <c r="C20" s="76">
        <v>34</v>
      </c>
      <c r="D20" s="25" t="s">
        <v>11</v>
      </c>
    </row>
    <row r="21" spans="1:4">
      <c r="A21" s="58"/>
      <c r="B21" s="89"/>
      <c r="C21" s="76"/>
      <c r="D21" s="97"/>
    </row>
    <row r="22" spans="1:4" ht="15" customHeight="1">
      <c r="A22" s="86" t="s">
        <v>56</v>
      </c>
      <c r="B22" s="91" t="s">
        <v>61</v>
      </c>
      <c r="C22" s="71">
        <v>184</v>
      </c>
      <c r="D22" s="95">
        <v>1</v>
      </c>
    </row>
    <row r="23" spans="1:4" ht="15" customHeight="1">
      <c r="A23" s="86"/>
      <c r="B23" s="89" t="s">
        <v>103</v>
      </c>
      <c r="C23" s="76">
        <v>0</v>
      </c>
      <c r="D23" s="96">
        <v>0</v>
      </c>
    </row>
    <row r="24" spans="1:4" ht="15" customHeight="1">
      <c r="A24" s="86"/>
      <c r="B24" s="89" t="s">
        <v>13</v>
      </c>
      <c r="C24" s="76">
        <v>0</v>
      </c>
      <c r="D24" s="96">
        <v>0</v>
      </c>
    </row>
    <row r="25" spans="1:4" ht="15" customHeight="1">
      <c r="A25" s="86"/>
      <c r="B25" s="89" t="s">
        <v>14</v>
      </c>
      <c r="C25" s="76">
        <v>4</v>
      </c>
      <c r="D25" s="96">
        <v>2.197802197802198E-2</v>
      </c>
    </row>
    <row r="26" spans="1:4" ht="15" customHeight="1">
      <c r="A26" s="86"/>
      <c r="B26" s="89" t="s">
        <v>15</v>
      </c>
      <c r="C26" s="76">
        <v>17</v>
      </c>
      <c r="D26" s="96">
        <v>9.3406593406593408E-2</v>
      </c>
    </row>
    <row r="27" spans="1:4" ht="15" customHeight="1">
      <c r="A27" s="86"/>
      <c r="B27" s="89" t="s">
        <v>16</v>
      </c>
      <c r="C27" s="76">
        <v>80</v>
      </c>
      <c r="D27" s="96">
        <v>0.43956043956043955</v>
      </c>
    </row>
    <row r="28" spans="1:4" ht="15" customHeight="1">
      <c r="A28" s="86"/>
      <c r="B28" s="89" t="s">
        <v>17</v>
      </c>
      <c r="C28" s="76">
        <v>52</v>
      </c>
      <c r="D28" s="96">
        <v>0.2857142857142857</v>
      </c>
    </row>
    <row r="29" spans="1:4" ht="15" customHeight="1">
      <c r="A29" s="86"/>
      <c r="B29" s="89" t="s">
        <v>18</v>
      </c>
      <c r="C29" s="76">
        <v>21</v>
      </c>
      <c r="D29" s="96">
        <v>0.11538461538461539</v>
      </c>
    </row>
    <row r="30" spans="1:4" ht="15" customHeight="1">
      <c r="A30" s="86"/>
      <c r="B30" s="89" t="s">
        <v>19</v>
      </c>
      <c r="C30" s="76">
        <v>8</v>
      </c>
      <c r="D30" s="96">
        <v>4.3956043956043959E-2</v>
      </c>
    </row>
    <row r="31" spans="1:4">
      <c r="A31" s="75"/>
      <c r="B31" s="89" t="s">
        <v>20</v>
      </c>
      <c r="C31" s="76">
        <v>4</v>
      </c>
      <c r="D31" s="24">
        <v>2.197802197802198E-2</v>
      </c>
    </row>
    <row r="32" spans="1:4" ht="15" customHeight="1">
      <c r="A32" s="89"/>
      <c r="B32" s="89" t="s">
        <v>21</v>
      </c>
      <c r="C32" s="76">
        <v>4</v>
      </c>
      <c r="D32" s="24">
        <v>2.197802197802198E-2</v>
      </c>
    </row>
    <row r="33" spans="1:4">
      <c r="A33" s="89"/>
      <c r="B33" s="89" t="s">
        <v>10</v>
      </c>
      <c r="C33" s="76">
        <v>2</v>
      </c>
      <c r="D33" s="25" t="s">
        <v>11</v>
      </c>
    </row>
    <row r="34" spans="1:4">
      <c r="A34" s="89"/>
      <c r="B34" s="89"/>
      <c r="C34" s="76"/>
      <c r="D34" s="97"/>
    </row>
    <row r="35" spans="1:4" ht="15" customHeight="1">
      <c r="A35" s="86" t="s">
        <v>57</v>
      </c>
      <c r="B35" s="91" t="s">
        <v>61</v>
      </c>
      <c r="C35" s="71">
        <v>2397</v>
      </c>
      <c r="D35" s="95">
        <v>1</v>
      </c>
    </row>
    <row r="36" spans="1:4" ht="15" customHeight="1">
      <c r="A36" s="86"/>
      <c r="B36" s="89" t="s">
        <v>103</v>
      </c>
      <c r="C36" s="76">
        <v>0</v>
      </c>
      <c r="D36" s="96">
        <v>0</v>
      </c>
    </row>
    <row r="37" spans="1:4" ht="15" customHeight="1">
      <c r="A37" s="86"/>
      <c r="B37" s="89" t="s">
        <v>13</v>
      </c>
      <c r="C37" s="76">
        <v>53</v>
      </c>
      <c r="D37" s="96">
        <v>2.2306397306397305E-2</v>
      </c>
    </row>
    <row r="38" spans="1:4" ht="15" customHeight="1">
      <c r="A38" s="86"/>
      <c r="B38" s="89" t="s">
        <v>14</v>
      </c>
      <c r="C38" s="76">
        <v>342</v>
      </c>
      <c r="D38" s="96">
        <v>0.14393939393939395</v>
      </c>
    </row>
    <row r="39" spans="1:4" ht="15" customHeight="1">
      <c r="A39" s="86"/>
      <c r="B39" s="89" t="s">
        <v>15</v>
      </c>
      <c r="C39" s="76">
        <v>553</v>
      </c>
      <c r="D39" s="96">
        <v>0.23274410774410775</v>
      </c>
    </row>
    <row r="40" spans="1:4" ht="15" customHeight="1">
      <c r="A40" s="86"/>
      <c r="B40" s="89" t="s">
        <v>16</v>
      </c>
      <c r="C40" s="76">
        <v>874</v>
      </c>
      <c r="D40" s="96">
        <v>0.36784511784511786</v>
      </c>
    </row>
    <row r="41" spans="1:4" ht="15" customHeight="1">
      <c r="A41" s="86"/>
      <c r="B41" s="89" t="s">
        <v>17</v>
      </c>
      <c r="C41" s="76">
        <v>416</v>
      </c>
      <c r="D41" s="96">
        <v>0.17508417508417509</v>
      </c>
    </row>
    <row r="42" spans="1:4" ht="15" customHeight="1">
      <c r="A42" s="86"/>
      <c r="B42" s="89" t="s">
        <v>18</v>
      </c>
      <c r="C42" s="76">
        <v>117</v>
      </c>
      <c r="D42" s="96">
        <v>4.924242424242424E-2</v>
      </c>
    </row>
    <row r="43" spans="1:4" ht="15" customHeight="1">
      <c r="A43" s="86"/>
      <c r="B43" s="89" t="s">
        <v>19</v>
      </c>
      <c r="C43" s="76">
        <v>21</v>
      </c>
      <c r="D43" s="96">
        <v>8.8383838383838381E-3</v>
      </c>
    </row>
    <row r="44" spans="1:4">
      <c r="A44" s="89"/>
      <c r="B44" s="89" t="s">
        <v>20</v>
      </c>
      <c r="C44" s="76">
        <v>19</v>
      </c>
      <c r="D44" s="24">
        <v>7.9966329966329967E-3</v>
      </c>
    </row>
    <row r="45" spans="1:4" ht="15" customHeight="1">
      <c r="A45" s="58"/>
      <c r="B45" s="89" t="s">
        <v>21</v>
      </c>
      <c r="C45" s="76">
        <v>2</v>
      </c>
      <c r="D45" s="24">
        <v>8.4175084175084171E-4</v>
      </c>
    </row>
    <row r="46" spans="1:4">
      <c r="A46" s="58"/>
      <c r="B46" s="89" t="s">
        <v>10</v>
      </c>
      <c r="C46" s="76">
        <v>23</v>
      </c>
      <c r="D46" s="25" t="s">
        <v>11</v>
      </c>
    </row>
    <row r="47" spans="1:4">
      <c r="A47" s="58"/>
      <c r="B47" s="89"/>
      <c r="C47" s="76"/>
      <c r="D47" s="98"/>
    </row>
    <row r="48" spans="1:4" ht="15" customHeight="1">
      <c r="A48" s="86" t="s">
        <v>58</v>
      </c>
      <c r="B48" s="91" t="s">
        <v>61</v>
      </c>
      <c r="C48" s="71">
        <v>1114</v>
      </c>
      <c r="D48" s="95">
        <v>1</v>
      </c>
    </row>
    <row r="49" spans="1:4" ht="15" customHeight="1">
      <c r="A49" s="86"/>
      <c r="B49" s="89" t="s">
        <v>103</v>
      </c>
      <c r="C49" s="76">
        <v>0</v>
      </c>
      <c r="D49" s="96">
        <v>0</v>
      </c>
    </row>
    <row r="50" spans="1:4" ht="15" customHeight="1">
      <c r="A50" s="86"/>
      <c r="B50" s="89" t="s">
        <v>13</v>
      </c>
      <c r="C50" s="76">
        <v>8</v>
      </c>
      <c r="D50" s="96">
        <v>7.1942446043165471E-3</v>
      </c>
    </row>
    <row r="51" spans="1:4" ht="15" customHeight="1">
      <c r="A51" s="86"/>
      <c r="B51" s="89" t="s">
        <v>14</v>
      </c>
      <c r="C51" s="76">
        <v>110</v>
      </c>
      <c r="D51" s="96">
        <v>9.8920863309352514E-2</v>
      </c>
    </row>
    <row r="52" spans="1:4" ht="15" customHeight="1">
      <c r="A52" s="86"/>
      <c r="B52" s="89" t="s">
        <v>15</v>
      </c>
      <c r="C52" s="76">
        <v>172</v>
      </c>
      <c r="D52" s="96">
        <v>0.15467625899280577</v>
      </c>
    </row>
    <row r="53" spans="1:4" ht="15" customHeight="1">
      <c r="A53" s="86"/>
      <c r="B53" s="89" t="s">
        <v>16</v>
      </c>
      <c r="C53" s="76">
        <v>281</v>
      </c>
      <c r="D53" s="96">
        <v>0.25269784172661869</v>
      </c>
    </row>
    <row r="54" spans="1:4" ht="15" customHeight="1">
      <c r="A54" s="86"/>
      <c r="B54" s="89" t="s">
        <v>17</v>
      </c>
      <c r="C54" s="76">
        <v>189</v>
      </c>
      <c r="D54" s="96">
        <v>0.16996402877697842</v>
      </c>
    </row>
    <row r="55" spans="1:4" ht="15" customHeight="1">
      <c r="A55" s="86"/>
      <c r="B55" s="89" t="s">
        <v>18</v>
      </c>
      <c r="C55" s="76">
        <v>211</v>
      </c>
      <c r="D55" s="96">
        <v>0.18974820143884893</v>
      </c>
    </row>
    <row r="56" spans="1:4" ht="15" customHeight="1">
      <c r="A56" s="86"/>
      <c r="B56" s="89" t="s">
        <v>19</v>
      </c>
      <c r="C56" s="76">
        <v>141</v>
      </c>
      <c r="D56" s="96">
        <v>0.12679856115107913</v>
      </c>
    </row>
    <row r="57" spans="1:4">
      <c r="A57" s="92"/>
      <c r="B57" s="89" t="s">
        <v>20</v>
      </c>
      <c r="C57" s="76">
        <v>104</v>
      </c>
      <c r="D57" s="24">
        <v>9.3525179856115109E-2</v>
      </c>
    </row>
    <row r="58" spans="1:4">
      <c r="A58" s="89"/>
      <c r="B58" s="89" t="s">
        <v>21</v>
      </c>
      <c r="C58" s="76">
        <v>37</v>
      </c>
      <c r="D58" s="24">
        <v>3.327338129496403E-2</v>
      </c>
    </row>
    <row r="59" spans="1:4">
      <c r="A59" s="89"/>
      <c r="B59" s="89" t="s">
        <v>10</v>
      </c>
      <c r="C59" s="76">
        <v>2</v>
      </c>
      <c r="D59" s="25" t="s">
        <v>11</v>
      </c>
    </row>
    <row r="60" spans="1:4">
      <c r="A60" s="89"/>
      <c r="B60" s="89"/>
      <c r="C60" s="76"/>
      <c r="D60" s="98"/>
    </row>
    <row r="61" spans="1:4" ht="15" customHeight="1">
      <c r="A61" s="86" t="s">
        <v>59</v>
      </c>
      <c r="B61" s="91" t="s">
        <v>61</v>
      </c>
      <c r="C61" s="71">
        <v>145</v>
      </c>
      <c r="D61" s="95">
        <v>1</v>
      </c>
    </row>
    <row r="62" spans="1:4" ht="15" customHeight="1">
      <c r="A62" s="86"/>
      <c r="B62" s="89" t="s">
        <v>103</v>
      </c>
      <c r="C62" s="76">
        <v>0</v>
      </c>
      <c r="D62" s="96">
        <v>0</v>
      </c>
    </row>
    <row r="63" spans="1:4" ht="15" customHeight="1">
      <c r="A63" s="86"/>
      <c r="B63" s="89" t="s">
        <v>13</v>
      </c>
      <c r="C63" s="76">
        <v>3</v>
      </c>
      <c r="D63" s="96">
        <v>2.0689655172413793E-2</v>
      </c>
    </row>
    <row r="64" spans="1:4" ht="15" customHeight="1">
      <c r="A64" s="86"/>
      <c r="B64" s="89" t="s">
        <v>14</v>
      </c>
      <c r="C64" s="76">
        <v>8</v>
      </c>
      <c r="D64" s="96">
        <v>5.5172413793103448E-2</v>
      </c>
    </row>
    <row r="65" spans="1:4" ht="15" customHeight="1">
      <c r="A65" s="86"/>
      <c r="B65" s="89" t="s">
        <v>15</v>
      </c>
      <c r="C65" s="76">
        <v>29</v>
      </c>
      <c r="D65" s="96">
        <v>0.2</v>
      </c>
    </row>
    <row r="66" spans="1:4" ht="15" customHeight="1">
      <c r="A66" s="86"/>
      <c r="B66" s="89" t="s">
        <v>16</v>
      </c>
      <c r="C66" s="76">
        <v>66</v>
      </c>
      <c r="D66" s="96">
        <v>0.45517241379310347</v>
      </c>
    </row>
    <row r="67" spans="1:4" ht="15" customHeight="1">
      <c r="A67" s="86"/>
      <c r="B67" s="89" t="s">
        <v>17</v>
      </c>
      <c r="C67" s="76">
        <v>31</v>
      </c>
      <c r="D67" s="96">
        <v>0.21379310344827587</v>
      </c>
    </row>
    <row r="68" spans="1:4" ht="15" customHeight="1">
      <c r="A68" s="86"/>
      <c r="B68" s="89" t="s">
        <v>18</v>
      </c>
      <c r="C68" s="76">
        <v>8</v>
      </c>
      <c r="D68" s="96">
        <v>5.5172413793103448E-2</v>
      </c>
    </row>
    <row r="69" spans="1:4" ht="15" customHeight="1">
      <c r="A69" s="86"/>
      <c r="B69" s="89" t="s">
        <v>19</v>
      </c>
      <c r="C69" s="76">
        <v>0</v>
      </c>
      <c r="D69" s="96">
        <v>0</v>
      </c>
    </row>
    <row r="70" spans="1:4">
      <c r="A70" s="92"/>
      <c r="B70" s="89" t="s">
        <v>20</v>
      </c>
      <c r="C70" s="76">
        <v>0</v>
      </c>
      <c r="D70" s="24">
        <v>0</v>
      </c>
    </row>
    <row r="71" spans="1:4">
      <c r="A71" s="58"/>
      <c r="B71" s="89" t="s">
        <v>21</v>
      </c>
      <c r="C71" s="76">
        <v>0</v>
      </c>
      <c r="D71" s="24">
        <v>0</v>
      </c>
    </row>
    <row r="72" spans="1:4">
      <c r="A72" s="58"/>
      <c r="B72" s="89" t="s">
        <v>10</v>
      </c>
      <c r="C72" s="76">
        <v>0</v>
      </c>
      <c r="D72" s="25" t="s">
        <v>11</v>
      </c>
    </row>
    <row r="73" spans="1:4">
      <c r="A73" s="58"/>
      <c r="B73" s="89"/>
      <c r="C73" s="76"/>
      <c r="D73" s="98"/>
    </row>
    <row r="74" spans="1:4">
      <c r="A74" s="86" t="s">
        <v>60</v>
      </c>
      <c r="B74" s="91" t="s">
        <v>61</v>
      </c>
      <c r="C74" s="71">
        <v>1377</v>
      </c>
      <c r="D74" s="95">
        <v>1</v>
      </c>
    </row>
    <row r="75" spans="1:4">
      <c r="A75" s="86"/>
      <c r="B75" s="89" t="s">
        <v>103</v>
      </c>
      <c r="C75" s="76">
        <v>0</v>
      </c>
      <c r="D75" s="96">
        <v>0</v>
      </c>
    </row>
    <row r="76" spans="1:4">
      <c r="A76" s="86"/>
      <c r="B76" s="89" t="s">
        <v>13</v>
      </c>
      <c r="C76" s="76">
        <v>61</v>
      </c>
      <c r="D76" s="96">
        <v>4.4525547445255477E-2</v>
      </c>
    </row>
    <row r="77" spans="1:4">
      <c r="A77" s="86"/>
      <c r="B77" s="89" t="s">
        <v>14</v>
      </c>
      <c r="C77" s="76">
        <v>267</v>
      </c>
      <c r="D77" s="96">
        <v>0.19489051094890511</v>
      </c>
    </row>
    <row r="78" spans="1:4">
      <c r="A78" s="86"/>
      <c r="B78" s="89" t="s">
        <v>15</v>
      </c>
      <c r="C78" s="76">
        <v>383</v>
      </c>
      <c r="D78" s="96">
        <v>0.27956204379562044</v>
      </c>
    </row>
    <row r="79" spans="1:4">
      <c r="A79" s="86"/>
      <c r="B79" s="89" t="s">
        <v>16</v>
      </c>
      <c r="C79" s="76">
        <v>422</v>
      </c>
      <c r="D79" s="96">
        <v>0.30802919708029197</v>
      </c>
    </row>
    <row r="80" spans="1:4">
      <c r="A80" s="86"/>
      <c r="B80" s="89" t="s">
        <v>17</v>
      </c>
      <c r="C80" s="76">
        <v>166</v>
      </c>
      <c r="D80" s="96">
        <v>0.12116788321167883</v>
      </c>
    </row>
    <row r="81" spans="1:4">
      <c r="A81" s="86"/>
      <c r="B81" s="89" t="s">
        <v>18</v>
      </c>
      <c r="C81" s="76">
        <v>56</v>
      </c>
      <c r="D81" s="96">
        <v>4.0875912408759124E-2</v>
      </c>
    </row>
    <row r="82" spans="1:4">
      <c r="A82" s="86"/>
      <c r="B82" s="89" t="s">
        <v>19</v>
      </c>
      <c r="C82" s="76">
        <v>15</v>
      </c>
      <c r="D82" s="96">
        <v>1.0948905109489052E-2</v>
      </c>
    </row>
    <row r="83" spans="1:4">
      <c r="A83" s="92"/>
      <c r="B83" s="89" t="s">
        <v>20</v>
      </c>
      <c r="C83" s="76">
        <v>13</v>
      </c>
      <c r="D83" s="24">
        <v>9.4890510948905105E-3</v>
      </c>
    </row>
    <row r="84" spans="1:4">
      <c r="A84" s="58"/>
      <c r="B84" s="89" t="s">
        <v>21</v>
      </c>
      <c r="C84" s="76">
        <v>2</v>
      </c>
      <c r="D84" s="24">
        <v>1.4598540145985401E-3</v>
      </c>
    </row>
    <row r="85" spans="1:4">
      <c r="B85" s="89" t="s">
        <v>10</v>
      </c>
      <c r="C85" s="76">
        <v>7</v>
      </c>
      <c r="D85" s="25" t="s">
        <v>11</v>
      </c>
    </row>
    <row r="86" spans="1:4" ht="15" thickBot="1">
      <c r="A86" s="56"/>
      <c r="B86" s="93"/>
      <c r="C86" s="94"/>
      <c r="D86" s="94"/>
    </row>
    <row r="88" spans="1:4">
      <c r="A88" s="59" t="s">
        <v>54</v>
      </c>
    </row>
  </sheetData>
  <mergeCells count="2">
    <mergeCell ref="C5:D5"/>
    <mergeCell ref="C6:D6"/>
  </mergeCells>
  <hyperlinks>
    <hyperlink ref="A2" location="Contents!A1" display="back to contents"/>
  </hyperlinks>
  <pageMargins left="0.75" right="0.75" top="1" bottom="1" header="0.5" footer="0.5"/>
  <pageSetup paperSize="9" scale="9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6"/>
  <sheetViews>
    <sheetView zoomScaleNormal="100" workbookViewId="0"/>
  </sheetViews>
  <sheetFormatPr defaultRowHeight="14.25"/>
  <cols>
    <col min="1" max="1" width="38.42578125" style="4" customWidth="1"/>
    <col min="2" max="2" width="31.7109375" style="4" bestFit="1" customWidth="1"/>
    <col min="3" max="3" width="18" style="4" customWidth="1"/>
    <col min="4" max="4" width="16.85546875" style="4" customWidth="1"/>
    <col min="5" max="249" width="9.140625" style="4"/>
    <col min="250" max="250" width="1.5703125" style="4" customWidth="1"/>
    <col min="251" max="251" width="24.140625" style="4" customWidth="1"/>
    <col min="252" max="252" width="10.85546875" style="4" customWidth="1"/>
    <col min="253" max="258" width="16.28515625" style="4" customWidth="1"/>
    <col min="259" max="505" width="9.140625" style="4"/>
    <col min="506" max="506" width="1.5703125" style="4" customWidth="1"/>
    <col min="507" max="507" width="24.140625" style="4" customWidth="1"/>
    <col min="508" max="508" width="10.85546875" style="4" customWidth="1"/>
    <col min="509" max="514" width="16.28515625" style="4" customWidth="1"/>
    <col min="515" max="761" width="9.140625" style="4"/>
    <col min="762" max="762" width="1.5703125" style="4" customWidth="1"/>
    <col min="763" max="763" width="24.140625" style="4" customWidth="1"/>
    <col min="764" max="764" width="10.85546875" style="4" customWidth="1"/>
    <col min="765" max="770" width="16.28515625" style="4" customWidth="1"/>
    <col min="771" max="1017" width="9.140625" style="4"/>
    <col min="1018" max="1018" width="1.5703125" style="4" customWidth="1"/>
    <col min="1019" max="1019" width="24.140625" style="4" customWidth="1"/>
    <col min="1020" max="1020" width="10.85546875" style="4" customWidth="1"/>
    <col min="1021" max="1026" width="16.28515625" style="4" customWidth="1"/>
    <col min="1027" max="1273" width="9.140625" style="4"/>
    <col min="1274" max="1274" width="1.5703125" style="4" customWidth="1"/>
    <col min="1275" max="1275" width="24.140625" style="4" customWidth="1"/>
    <col min="1276" max="1276" width="10.85546875" style="4" customWidth="1"/>
    <col min="1277" max="1282" width="16.28515625" style="4" customWidth="1"/>
    <col min="1283" max="1529" width="9.140625" style="4"/>
    <col min="1530" max="1530" width="1.5703125" style="4" customWidth="1"/>
    <col min="1531" max="1531" width="24.140625" style="4" customWidth="1"/>
    <col min="1532" max="1532" width="10.85546875" style="4" customWidth="1"/>
    <col min="1533" max="1538" width="16.28515625" style="4" customWidth="1"/>
    <col min="1539" max="1785" width="9.140625" style="4"/>
    <col min="1786" max="1786" width="1.5703125" style="4" customWidth="1"/>
    <col min="1787" max="1787" width="24.140625" style="4" customWidth="1"/>
    <col min="1788" max="1788" width="10.85546875" style="4" customWidth="1"/>
    <col min="1789" max="1794" width="16.28515625" style="4" customWidth="1"/>
    <col min="1795" max="2041" width="9.140625" style="4"/>
    <col min="2042" max="2042" width="1.5703125" style="4" customWidth="1"/>
    <col min="2043" max="2043" width="24.140625" style="4" customWidth="1"/>
    <col min="2044" max="2044" width="10.85546875" style="4" customWidth="1"/>
    <col min="2045" max="2050" width="16.28515625" style="4" customWidth="1"/>
    <col min="2051" max="2297" width="9.140625" style="4"/>
    <col min="2298" max="2298" width="1.5703125" style="4" customWidth="1"/>
    <col min="2299" max="2299" width="24.140625" style="4" customWidth="1"/>
    <col min="2300" max="2300" width="10.85546875" style="4" customWidth="1"/>
    <col min="2301" max="2306" width="16.28515625" style="4" customWidth="1"/>
    <col min="2307" max="2553" width="9.140625" style="4"/>
    <col min="2554" max="2554" width="1.5703125" style="4" customWidth="1"/>
    <col min="2555" max="2555" width="24.140625" style="4" customWidth="1"/>
    <col min="2556" max="2556" width="10.85546875" style="4" customWidth="1"/>
    <col min="2557" max="2562" width="16.28515625" style="4" customWidth="1"/>
    <col min="2563" max="2809" width="9.140625" style="4"/>
    <col min="2810" max="2810" width="1.5703125" style="4" customWidth="1"/>
    <col min="2811" max="2811" width="24.140625" style="4" customWidth="1"/>
    <col min="2812" max="2812" width="10.85546875" style="4" customWidth="1"/>
    <col min="2813" max="2818" width="16.28515625" style="4" customWidth="1"/>
    <col min="2819" max="3065" width="9.140625" style="4"/>
    <col min="3066" max="3066" width="1.5703125" style="4" customWidth="1"/>
    <col min="3067" max="3067" width="24.140625" style="4" customWidth="1"/>
    <col min="3068" max="3068" width="10.85546875" style="4" customWidth="1"/>
    <col min="3069" max="3074" width="16.28515625" style="4" customWidth="1"/>
    <col min="3075" max="3321" width="9.140625" style="4"/>
    <col min="3322" max="3322" width="1.5703125" style="4" customWidth="1"/>
    <col min="3323" max="3323" width="24.140625" style="4" customWidth="1"/>
    <col min="3324" max="3324" width="10.85546875" style="4" customWidth="1"/>
    <col min="3325" max="3330" width="16.28515625" style="4" customWidth="1"/>
    <col min="3331" max="3577" width="9.140625" style="4"/>
    <col min="3578" max="3578" width="1.5703125" style="4" customWidth="1"/>
    <col min="3579" max="3579" width="24.140625" style="4" customWidth="1"/>
    <col min="3580" max="3580" width="10.85546875" style="4" customWidth="1"/>
    <col min="3581" max="3586" width="16.28515625" style="4" customWidth="1"/>
    <col min="3587" max="3833" width="9.140625" style="4"/>
    <col min="3834" max="3834" width="1.5703125" style="4" customWidth="1"/>
    <col min="3835" max="3835" width="24.140625" style="4" customWidth="1"/>
    <col min="3836" max="3836" width="10.85546875" style="4" customWidth="1"/>
    <col min="3837" max="3842" width="16.28515625" style="4" customWidth="1"/>
    <col min="3843" max="4089" width="9.140625" style="4"/>
    <col min="4090" max="4090" width="1.5703125" style="4" customWidth="1"/>
    <col min="4091" max="4091" width="24.140625" style="4" customWidth="1"/>
    <col min="4092" max="4092" width="10.85546875" style="4" customWidth="1"/>
    <col min="4093" max="4098" width="16.28515625" style="4" customWidth="1"/>
    <col min="4099" max="4345" width="9.140625" style="4"/>
    <col min="4346" max="4346" width="1.5703125" style="4" customWidth="1"/>
    <col min="4347" max="4347" width="24.140625" style="4" customWidth="1"/>
    <col min="4348" max="4348" width="10.85546875" style="4" customWidth="1"/>
    <col min="4349" max="4354" width="16.28515625" style="4" customWidth="1"/>
    <col min="4355" max="4601" width="9.140625" style="4"/>
    <col min="4602" max="4602" width="1.5703125" style="4" customWidth="1"/>
    <col min="4603" max="4603" width="24.140625" style="4" customWidth="1"/>
    <col min="4604" max="4604" width="10.85546875" style="4" customWidth="1"/>
    <col min="4605" max="4610" width="16.28515625" style="4" customWidth="1"/>
    <col min="4611" max="4857" width="9.140625" style="4"/>
    <col min="4858" max="4858" width="1.5703125" style="4" customWidth="1"/>
    <col min="4859" max="4859" width="24.140625" style="4" customWidth="1"/>
    <col min="4860" max="4860" width="10.85546875" style="4" customWidth="1"/>
    <col min="4861" max="4866" width="16.28515625" style="4" customWidth="1"/>
    <col min="4867" max="5113" width="9.140625" style="4"/>
    <col min="5114" max="5114" width="1.5703125" style="4" customWidth="1"/>
    <col min="5115" max="5115" width="24.140625" style="4" customWidth="1"/>
    <col min="5116" max="5116" width="10.85546875" style="4" customWidth="1"/>
    <col min="5117" max="5122" width="16.28515625" style="4" customWidth="1"/>
    <col min="5123" max="5369" width="9.140625" style="4"/>
    <col min="5370" max="5370" width="1.5703125" style="4" customWidth="1"/>
    <col min="5371" max="5371" width="24.140625" style="4" customWidth="1"/>
    <col min="5372" max="5372" width="10.85546875" style="4" customWidth="1"/>
    <col min="5373" max="5378" width="16.28515625" style="4" customWidth="1"/>
    <col min="5379" max="5625" width="9.140625" style="4"/>
    <col min="5626" max="5626" width="1.5703125" style="4" customWidth="1"/>
    <col min="5627" max="5627" width="24.140625" style="4" customWidth="1"/>
    <col min="5628" max="5628" width="10.85546875" style="4" customWidth="1"/>
    <col min="5629" max="5634" width="16.28515625" style="4" customWidth="1"/>
    <col min="5635" max="5881" width="9.140625" style="4"/>
    <col min="5882" max="5882" width="1.5703125" style="4" customWidth="1"/>
    <col min="5883" max="5883" width="24.140625" style="4" customWidth="1"/>
    <col min="5884" max="5884" width="10.85546875" style="4" customWidth="1"/>
    <col min="5885" max="5890" width="16.28515625" style="4" customWidth="1"/>
    <col min="5891" max="6137" width="9.140625" style="4"/>
    <col min="6138" max="6138" width="1.5703125" style="4" customWidth="1"/>
    <col min="6139" max="6139" width="24.140625" style="4" customWidth="1"/>
    <col min="6140" max="6140" width="10.85546875" style="4" customWidth="1"/>
    <col min="6141" max="6146" width="16.28515625" style="4" customWidth="1"/>
    <col min="6147" max="6393" width="9.140625" style="4"/>
    <col min="6394" max="6394" width="1.5703125" style="4" customWidth="1"/>
    <col min="6395" max="6395" width="24.140625" style="4" customWidth="1"/>
    <col min="6396" max="6396" width="10.85546875" style="4" customWidth="1"/>
    <col min="6397" max="6402" width="16.28515625" style="4" customWidth="1"/>
    <col min="6403" max="6649" width="9.140625" style="4"/>
    <col min="6650" max="6650" width="1.5703125" style="4" customWidth="1"/>
    <col min="6651" max="6651" width="24.140625" style="4" customWidth="1"/>
    <col min="6652" max="6652" width="10.85546875" style="4" customWidth="1"/>
    <col min="6653" max="6658" width="16.28515625" style="4" customWidth="1"/>
    <col min="6659" max="6905" width="9.140625" style="4"/>
    <col min="6906" max="6906" width="1.5703125" style="4" customWidth="1"/>
    <col min="6907" max="6907" width="24.140625" style="4" customWidth="1"/>
    <col min="6908" max="6908" width="10.85546875" style="4" customWidth="1"/>
    <col min="6909" max="6914" width="16.28515625" style="4" customWidth="1"/>
    <col min="6915" max="7161" width="9.140625" style="4"/>
    <col min="7162" max="7162" width="1.5703125" style="4" customWidth="1"/>
    <col min="7163" max="7163" width="24.140625" style="4" customWidth="1"/>
    <col min="7164" max="7164" width="10.85546875" style="4" customWidth="1"/>
    <col min="7165" max="7170" width="16.28515625" style="4" customWidth="1"/>
    <col min="7171" max="7417" width="9.140625" style="4"/>
    <col min="7418" max="7418" width="1.5703125" style="4" customWidth="1"/>
    <col min="7419" max="7419" width="24.140625" style="4" customWidth="1"/>
    <col min="7420" max="7420" width="10.85546875" style="4" customWidth="1"/>
    <col min="7421" max="7426" width="16.28515625" style="4" customWidth="1"/>
    <col min="7427" max="7673" width="9.140625" style="4"/>
    <col min="7674" max="7674" width="1.5703125" style="4" customWidth="1"/>
    <col min="7675" max="7675" width="24.140625" style="4" customWidth="1"/>
    <col min="7676" max="7676" width="10.85546875" style="4" customWidth="1"/>
    <col min="7677" max="7682" width="16.28515625" style="4" customWidth="1"/>
    <col min="7683" max="7929" width="9.140625" style="4"/>
    <col min="7930" max="7930" width="1.5703125" style="4" customWidth="1"/>
    <col min="7931" max="7931" width="24.140625" style="4" customWidth="1"/>
    <col min="7932" max="7932" width="10.85546875" style="4" customWidth="1"/>
    <col min="7933" max="7938" width="16.28515625" style="4" customWidth="1"/>
    <col min="7939" max="8185" width="9.140625" style="4"/>
    <col min="8186" max="8186" width="1.5703125" style="4" customWidth="1"/>
    <col min="8187" max="8187" width="24.140625" style="4" customWidth="1"/>
    <col min="8188" max="8188" width="10.85546875" style="4" customWidth="1"/>
    <col min="8189" max="8194" width="16.28515625" style="4" customWidth="1"/>
    <col min="8195" max="8441" width="9.140625" style="4"/>
    <col min="8442" max="8442" width="1.5703125" style="4" customWidth="1"/>
    <col min="8443" max="8443" width="24.140625" style="4" customWidth="1"/>
    <col min="8444" max="8444" width="10.85546875" style="4" customWidth="1"/>
    <col min="8445" max="8450" width="16.28515625" style="4" customWidth="1"/>
    <col min="8451" max="8697" width="9.140625" style="4"/>
    <col min="8698" max="8698" width="1.5703125" style="4" customWidth="1"/>
    <col min="8699" max="8699" width="24.140625" style="4" customWidth="1"/>
    <col min="8700" max="8700" width="10.85546875" style="4" customWidth="1"/>
    <col min="8701" max="8706" width="16.28515625" style="4" customWidth="1"/>
    <col min="8707" max="8953" width="9.140625" style="4"/>
    <col min="8954" max="8954" width="1.5703125" style="4" customWidth="1"/>
    <col min="8955" max="8955" width="24.140625" style="4" customWidth="1"/>
    <col min="8956" max="8956" width="10.85546875" style="4" customWidth="1"/>
    <col min="8957" max="8962" width="16.28515625" style="4" customWidth="1"/>
    <col min="8963" max="9209" width="9.140625" style="4"/>
    <col min="9210" max="9210" width="1.5703125" style="4" customWidth="1"/>
    <col min="9211" max="9211" width="24.140625" style="4" customWidth="1"/>
    <col min="9212" max="9212" width="10.85546875" style="4" customWidth="1"/>
    <col min="9213" max="9218" width="16.28515625" style="4" customWidth="1"/>
    <col min="9219" max="9465" width="9.140625" style="4"/>
    <col min="9466" max="9466" width="1.5703125" style="4" customWidth="1"/>
    <col min="9467" max="9467" width="24.140625" style="4" customWidth="1"/>
    <col min="9468" max="9468" width="10.85546875" style="4" customWidth="1"/>
    <col min="9469" max="9474" width="16.28515625" style="4" customWidth="1"/>
    <col min="9475" max="9721" width="9.140625" style="4"/>
    <col min="9722" max="9722" width="1.5703125" style="4" customWidth="1"/>
    <col min="9723" max="9723" width="24.140625" style="4" customWidth="1"/>
    <col min="9724" max="9724" width="10.85546875" style="4" customWidth="1"/>
    <col min="9725" max="9730" width="16.28515625" style="4" customWidth="1"/>
    <col min="9731" max="9977" width="9.140625" style="4"/>
    <col min="9978" max="9978" width="1.5703125" style="4" customWidth="1"/>
    <col min="9979" max="9979" width="24.140625" style="4" customWidth="1"/>
    <col min="9980" max="9980" width="10.85546875" style="4" customWidth="1"/>
    <col min="9981" max="9986" width="16.28515625" style="4" customWidth="1"/>
    <col min="9987" max="10233" width="9.140625" style="4"/>
    <col min="10234" max="10234" width="1.5703125" style="4" customWidth="1"/>
    <col min="10235" max="10235" width="24.140625" style="4" customWidth="1"/>
    <col min="10236" max="10236" width="10.85546875" style="4" customWidth="1"/>
    <col min="10237" max="10242" width="16.28515625" style="4" customWidth="1"/>
    <col min="10243" max="10489" width="9.140625" style="4"/>
    <col min="10490" max="10490" width="1.5703125" style="4" customWidth="1"/>
    <col min="10491" max="10491" width="24.140625" style="4" customWidth="1"/>
    <col min="10492" max="10492" width="10.85546875" style="4" customWidth="1"/>
    <col min="10493" max="10498" width="16.28515625" style="4" customWidth="1"/>
    <col min="10499" max="10745" width="9.140625" style="4"/>
    <col min="10746" max="10746" width="1.5703125" style="4" customWidth="1"/>
    <col min="10747" max="10747" width="24.140625" style="4" customWidth="1"/>
    <col min="10748" max="10748" width="10.85546875" style="4" customWidth="1"/>
    <col min="10749" max="10754" width="16.28515625" style="4" customWidth="1"/>
    <col min="10755" max="11001" width="9.140625" style="4"/>
    <col min="11002" max="11002" width="1.5703125" style="4" customWidth="1"/>
    <col min="11003" max="11003" width="24.140625" style="4" customWidth="1"/>
    <col min="11004" max="11004" width="10.85546875" style="4" customWidth="1"/>
    <col min="11005" max="11010" width="16.28515625" style="4" customWidth="1"/>
    <col min="11011" max="11257" width="9.140625" style="4"/>
    <col min="11258" max="11258" width="1.5703125" style="4" customWidth="1"/>
    <col min="11259" max="11259" width="24.140625" style="4" customWidth="1"/>
    <col min="11260" max="11260" width="10.85546875" style="4" customWidth="1"/>
    <col min="11261" max="11266" width="16.28515625" style="4" customWidth="1"/>
    <col min="11267" max="11513" width="9.140625" style="4"/>
    <col min="11514" max="11514" width="1.5703125" style="4" customWidth="1"/>
    <col min="11515" max="11515" width="24.140625" style="4" customWidth="1"/>
    <col min="11516" max="11516" width="10.85546875" style="4" customWidth="1"/>
    <col min="11517" max="11522" width="16.28515625" style="4" customWidth="1"/>
    <col min="11523" max="11769" width="9.140625" style="4"/>
    <col min="11770" max="11770" width="1.5703125" style="4" customWidth="1"/>
    <col min="11771" max="11771" width="24.140625" style="4" customWidth="1"/>
    <col min="11772" max="11772" width="10.85546875" style="4" customWidth="1"/>
    <col min="11773" max="11778" width="16.28515625" style="4" customWidth="1"/>
    <col min="11779" max="12025" width="9.140625" style="4"/>
    <col min="12026" max="12026" width="1.5703125" style="4" customWidth="1"/>
    <col min="12027" max="12027" width="24.140625" style="4" customWidth="1"/>
    <col min="12028" max="12028" width="10.85546875" style="4" customWidth="1"/>
    <col min="12029" max="12034" width="16.28515625" style="4" customWidth="1"/>
    <col min="12035" max="12281" width="9.140625" style="4"/>
    <col min="12282" max="12282" width="1.5703125" style="4" customWidth="1"/>
    <col min="12283" max="12283" width="24.140625" style="4" customWidth="1"/>
    <col min="12284" max="12284" width="10.85546875" style="4" customWidth="1"/>
    <col min="12285" max="12290" width="16.28515625" style="4" customWidth="1"/>
    <col min="12291" max="12537" width="9.140625" style="4"/>
    <col min="12538" max="12538" width="1.5703125" style="4" customWidth="1"/>
    <col min="12539" max="12539" width="24.140625" style="4" customWidth="1"/>
    <col min="12540" max="12540" width="10.85546875" style="4" customWidth="1"/>
    <col min="12541" max="12546" width="16.28515625" style="4" customWidth="1"/>
    <col min="12547" max="12793" width="9.140625" style="4"/>
    <col min="12794" max="12794" width="1.5703125" style="4" customWidth="1"/>
    <col min="12795" max="12795" width="24.140625" style="4" customWidth="1"/>
    <col min="12796" max="12796" width="10.85546875" style="4" customWidth="1"/>
    <col min="12797" max="12802" width="16.28515625" style="4" customWidth="1"/>
    <col min="12803" max="13049" width="9.140625" style="4"/>
    <col min="13050" max="13050" width="1.5703125" style="4" customWidth="1"/>
    <col min="13051" max="13051" width="24.140625" style="4" customWidth="1"/>
    <col min="13052" max="13052" width="10.85546875" style="4" customWidth="1"/>
    <col min="13053" max="13058" width="16.28515625" style="4" customWidth="1"/>
    <col min="13059" max="13305" width="9.140625" style="4"/>
    <col min="13306" max="13306" width="1.5703125" style="4" customWidth="1"/>
    <col min="13307" max="13307" width="24.140625" style="4" customWidth="1"/>
    <col min="13308" max="13308" width="10.85546875" style="4" customWidth="1"/>
    <col min="13309" max="13314" width="16.28515625" style="4" customWidth="1"/>
    <col min="13315" max="13561" width="9.140625" style="4"/>
    <col min="13562" max="13562" width="1.5703125" style="4" customWidth="1"/>
    <col min="13563" max="13563" width="24.140625" style="4" customWidth="1"/>
    <col min="13564" max="13564" width="10.85546875" style="4" customWidth="1"/>
    <col min="13565" max="13570" width="16.28515625" style="4" customWidth="1"/>
    <col min="13571" max="13817" width="9.140625" style="4"/>
    <col min="13818" max="13818" width="1.5703125" style="4" customWidth="1"/>
    <col min="13819" max="13819" width="24.140625" style="4" customWidth="1"/>
    <col min="13820" max="13820" width="10.85546875" style="4" customWidth="1"/>
    <col min="13821" max="13826" width="16.28515625" style="4" customWidth="1"/>
    <col min="13827" max="14073" width="9.140625" style="4"/>
    <col min="14074" max="14074" width="1.5703125" style="4" customWidth="1"/>
    <col min="14075" max="14075" width="24.140625" style="4" customWidth="1"/>
    <col min="14076" max="14076" width="10.85546875" style="4" customWidth="1"/>
    <col min="14077" max="14082" width="16.28515625" style="4" customWidth="1"/>
    <col min="14083" max="14329" width="9.140625" style="4"/>
    <col min="14330" max="14330" width="1.5703125" style="4" customWidth="1"/>
    <col min="14331" max="14331" width="24.140625" style="4" customWidth="1"/>
    <col min="14332" max="14332" width="10.85546875" style="4" customWidth="1"/>
    <col min="14333" max="14338" width="16.28515625" style="4" customWidth="1"/>
    <col min="14339" max="14585" width="9.140625" style="4"/>
    <col min="14586" max="14586" width="1.5703125" style="4" customWidth="1"/>
    <col min="14587" max="14587" width="24.140625" style="4" customWidth="1"/>
    <col min="14588" max="14588" width="10.85546875" style="4" customWidth="1"/>
    <col min="14589" max="14594" width="16.28515625" style="4" customWidth="1"/>
    <col min="14595" max="14841" width="9.140625" style="4"/>
    <col min="14842" max="14842" width="1.5703125" style="4" customWidth="1"/>
    <col min="14843" max="14843" width="24.140625" style="4" customWidth="1"/>
    <col min="14844" max="14844" width="10.85546875" style="4" customWidth="1"/>
    <col min="14845" max="14850" width="16.28515625" style="4" customWidth="1"/>
    <col min="14851" max="15097" width="9.140625" style="4"/>
    <col min="15098" max="15098" width="1.5703125" style="4" customWidth="1"/>
    <col min="15099" max="15099" width="24.140625" style="4" customWidth="1"/>
    <col min="15100" max="15100" width="10.85546875" style="4" customWidth="1"/>
    <col min="15101" max="15106" width="16.28515625" style="4" customWidth="1"/>
    <col min="15107" max="15353" width="9.140625" style="4"/>
    <col min="15354" max="15354" width="1.5703125" style="4" customWidth="1"/>
    <col min="15355" max="15355" width="24.140625" style="4" customWidth="1"/>
    <col min="15356" max="15356" width="10.85546875" style="4" customWidth="1"/>
    <col min="15357" max="15362" width="16.28515625" style="4" customWidth="1"/>
    <col min="15363" max="15609" width="9.140625" style="4"/>
    <col min="15610" max="15610" width="1.5703125" style="4" customWidth="1"/>
    <col min="15611" max="15611" width="24.140625" style="4" customWidth="1"/>
    <col min="15612" max="15612" width="10.85546875" style="4" customWidth="1"/>
    <col min="15613" max="15618" width="16.28515625" style="4" customWidth="1"/>
    <col min="15619" max="15865" width="9.140625" style="4"/>
    <col min="15866" max="15866" width="1.5703125" style="4" customWidth="1"/>
    <col min="15867" max="15867" width="24.140625" style="4" customWidth="1"/>
    <col min="15868" max="15868" width="10.85546875" style="4" customWidth="1"/>
    <col min="15869" max="15874" width="16.28515625" style="4" customWidth="1"/>
    <col min="15875" max="16121" width="9.140625" style="4"/>
    <col min="16122" max="16122" width="1.5703125" style="4" customWidth="1"/>
    <col min="16123" max="16123" width="24.140625" style="4" customWidth="1"/>
    <col min="16124" max="16124" width="10.85546875" style="4" customWidth="1"/>
    <col min="16125" max="16130" width="16.28515625" style="4" customWidth="1"/>
    <col min="16131" max="16384" width="9.140625" style="4"/>
  </cols>
  <sheetData>
    <row r="1" spans="1:4" s="64" customFormat="1" ht="15">
      <c r="A1" s="1" t="s">
        <v>107</v>
      </c>
      <c r="B1" s="79"/>
    </row>
    <row r="2" spans="1:4" s="64" customFormat="1">
      <c r="A2" s="5" t="s">
        <v>1</v>
      </c>
      <c r="B2" s="79"/>
    </row>
    <row r="3" spans="1:4" s="64" customFormat="1">
      <c r="A3" s="65"/>
      <c r="B3" s="59"/>
    </row>
    <row r="4" spans="1:4" s="64" customFormat="1" ht="15" thickBot="1">
      <c r="A4" s="65"/>
      <c r="C4" s="80"/>
      <c r="D4" s="80" t="s">
        <v>2</v>
      </c>
    </row>
    <row r="5" spans="1:4" s="64" customFormat="1">
      <c r="A5" s="66"/>
      <c r="B5" s="81"/>
      <c r="C5" s="82" t="s">
        <v>3</v>
      </c>
      <c r="D5" s="82"/>
    </row>
    <row r="6" spans="1:4" s="64" customFormat="1">
      <c r="A6" s="67"/>
      <c r="B6" s="83"/>
      <c r="C6" s="68">
        <v>2019</v>
      </c>
      <c r="D6" s="68"/>
    </row>
    <row r="7" spans="1:4" s="64" customFormat="1">
      <c r="A7" s="67"/>
      <c r="C7" s="69" t="s">
        <v>4</v>
      </c>
      <c r="D7" s="69" t="s">
        <v>5</v>
      </c>
    </row>
    <row r="8" spans="1:4" s="64" customFormat="1">
      <c r="A8" s="84"/>
      <c r="B8" s="85"/>
      <c r="C8" s="85"/>
    </row>
    <row r="9" spans="1:4">
      <c r="A9" s="16" t="s">
        <v>102</v>
      </c>
      <c r="B9" s="87" t="s">
        <v>61</v>
      </c>
      <c r="C9" s="71">
        <v>5217</v>
      </c>
      <c r="D9" s="95">
        <v>1</v>
      </c>
    </row>
    <row r="10" spans="1:4">
      <c r="A10" s="75"/>
      <c r="B10" s="89" t="s">
        <v>23</v>
      </c>
      <c r="C10" s="76">
        <v>3891</v>
      </c>
      <c r="D10" s="96">
        <v>0.75363160952934338</v>
      </c>
    </row>
    <row r="11" spans="1:4">
      <c r="A11" s="58"/>
      <c r="B11" s="89" t="s">
        <v>24</v>
      </c>
      <c r="C11" s="76">
        <v>278</v>
      </c>
      <c r="D11" s="96">
        <v>5.3844663955064882E-2</v>
      </c>
    </row>
    <row r="12" spans="1:4">
      <c r="A12" s="58"/>
      <c r="B12" s="89" t="s">
        <v>25</v>
      </c>
      <c r="C12" s="76">
        <v>324</v>
      </c>
      <c r="D12" s="96">
        <v>6.2754212667054041E-2</v>
      </c>
    </row>
    <row r="13" spans="1:4">
      <c r="A13" s="58"/>
      <c r="B13" s="89" t="s">
        <v>26</v>
      </c>
      <c r="C13" s="76">
        <v>642</v>
      </c>
      <c r="D13" s="96">
        <v>0.12434631028471818</v>
      </c>
    </row>
    <row r="14" spans="1:4">
      <c r="A14" s="58"/>
      <c r="B14" s="89" t="s">
        <v>27</v>
      </c>
      <c r="C14" s="76">
        <v>28</v>
      </c>
      <c r="D14" s="96">
        <v>5.4232035638194847E-3</v>
      </c>
    </row>
    <row r="15" spans="1:4">
      <c r="A15" s="58"/>
      <c r="B15" s="89" t="s">
        <v>28</v>
      </c>
      <c r="C15" s="76">
        <v>1271</v>
      </c>
      <c r="D15" s="96">
        <v>0.24617470462909161</v>
      </c>
    </row>
    <row r="16" spans="1:4">
      <c r="A16" s="58"/>
      <c r="B16" s="89" t="s">
        <v>64</v>
      </c>
      <c r="C16" s="76">
        <v>56</v>
      </c>
      <c r="D16" s="25" t="s">
        <v>11</v>
      </c>
    </row>
    <row r="17" spans="1:4">
      <c r="A17" s="58"/>
      <c r="B17" s="89"/>
      <c r="C17" s="76"/>
      <c r="D17" s="97"/>
    </row>
    <row r="18" spans="1:4">
      <c r="A18" s="86" t="s">
        <v>56</v>
      </c>
      <c r="B18" s="91" t="s">
        <v>61</v>
      </c>
      <c r="C18" s="71">
        <v>184</v>
      </c>
      <c r="D18" s="95">
        <v>1</v>
      </c>
    </row>
    <row r="19" spans="1:4">
      <c r="A19" s="86"/>
      <c r="B19" s="89" t="s">
        <v>23</v>
      </c>
      <c r="C19" s="76">
        <v>139</v>
      </c>
      <c r="D19" s="96">
        <v>0.76373626373626369</v>
      </c>
    </row>
    <row r="20" spans="1:4">
      <c r="A20" s="86"/>
      <c r="B20" s="89" t="s">
        <v>24</v>
      </c>
      <c r="C20" s="76">
        <v>9</v>
      </c>
      <c r="D20" s="96">
        <v>4.9450549450549448E-2</v>
      </c>
    </row>
    <row r="21" spans="1:4">
      <c r="A21" s="86"/>
      <c r="B21" s="89" t="s">
        <v>25</v>
      </c>
      <c r="C21" s="76">
        <v>15</v>
      </c>
      <c r="D21" s="96">
        <v>8.2417582417582416E-2</v>
      </c>
    </row>
    <row r="22" spans="1:4">
      <c r="A22" s="86"/>
      <c r="B22" s="89" t="s">
        <v>26</v>
      </c>
      <c r="C22" s="76">
        <v>18</v>
      </c>
      <c r="D22" s="96">
        <v>9.8901098901098897E-2</v>
      </c>
    </row>
    <row r="23" spans="1:4">
      <c r="A23" s="86"/>
      <c r="B23" s="89" t="s">
        <v>27</v>
      </c>
      <c r="C23" s="76">
        <v>1</v>
      </c>
      <c r="D23" s="96">
        <v>5.4945054945054949E-3</v>
      </c>
    </row>
    <row r="24" spans="1:4">
      <c r="A24" s="86"/>
      <c r="B24" s="89" t="s">
        <v>28</v>
      </c>
      <c r="C24" s="76">
        <v>43</v>
      </c>
      <c r="D24" s="96">
        <v>0.23626373626373626</v>
      </c>
    </row>
    <row r="25" spans="1:4">
      <c r="A25" s="86"/>
      <c r="B25" s="89" t="s">
        <v>64</v>
      </c>
      <c r="C25" s="76">
        <v>2</v>
      </c>
      <c r="D25" s="25" t="s">
        <v>11</v>
      </c>
    </row>
    <row r="26" spans="1:4">
      <c r="A26" s="89"/>
      <c r="B26" s="89"/>
      <c r="C26" s="76"/>
      <c r="D26" s="97"/>
    </row>
    <row r="27" spans="1:4">
      <c r="A27" s="86" t="s">
        <v>57</v>
      </c>
      <c r="B27" s="91" t="s">
        <v>61</v>
      </c>
      <c r="C27" s="71">
        <v>2397</v>
      </c>
      <c r="D27" s="95">
        <v>1</v>
      </c>
    </row>
    <row r="28" spans="1:4">
      <c r="A28" s="86"/>
      <c r="B28" s="89" t="s">
        <v>23</v>
      </c>
      <c r="C28" s="76">
        <v>1754</v>
      </c>
      <c r="D28" s="96">
        <v>0.74290554849639978</v>
      </c>
    </row>
    <row r="29" spans="1:4">
      <c r="A29" s="86"/>
      <c r="B29" s="89" t="s">
        <v>24</v>
      </c>
      <c r="C29" s="76">
        <v>134</v>
      </c>
      <c r="D29" s="96">
        <v>5.6755612028801354E-2</v>
      </c>
    </row>
    <row r="30" spans="1:4">
      <c r="A30" s="86"/>
      <c r="B30" s="89" t="s">
        <v>25</v>
      </c>
      <c r="C30" s="76">
        <v>164</v>
      </c>
      <c r="D30" s="96">
        <v>6.9462092333756886E-2</v>
      </c>
    </row>
    <row r="31" spans="1:4">
      <c r="A31" s="86"/>
      <c r="B31" s="89" t="s">
        <v>26</v>
      </c>
      <c r="C31" s="76">
        <v>295</v>
      </c>
      <c r="D31" s="96">
        <v>0.12494705633206268</v>
      </c>
    </row>
    <row r="32" spans="1:4">
      <c r="A32" s="86"/>
      <c r="B32" s="89" t="s">
        <v>27</v>
      </c>
      <c r="C32" s="76">
        <v>14</v>
      </c>
      <c r="D32" s="96">
        <v>5.9296908089792461E-3</v>
      </c>
    </row>
    <row r="33" spans="1:4">
      <c r="A33" s="86"/>
      <c r="B33" s="89" t="s">
        <v>28</v>
      </c>
      <c r="C33" s="76">
        <v>606</v>
      </c>
      <c r="D33" s="96">
        <v>0.25667090216010163</v>
      </c>
    </row>
    <row r="34" spans="1:4">
      <c r="A34" s="86"/>
      <c r="B34" s="89" t="s">
        <v>64</v>
      </c>
      <c r="C34" s="76">
        <v>40</v>
      </c>
      <c r="D34" s="25" t="s">
        <v>11</v>
      </c>
    </row>
    <row r="35" spans="1:4">
      <c r="A35" s="58"/>
      <c r="B35" s="89"/>
      <c r="C35" s="76"/>
      <c r="D35" s="98"/>
    </row>
    <row r="36" spans="1:4">
      <c r="A36" s="86" t="s">
        <v>58</v>
      </c>
      <c r="B36" s="91" t="s">
        <v>61</v>
      </c>
      <c r="C36" s="71">
        <v>1114</v>
      </c>
      <c r="D36" s="95">
        <v>1</v>
      </c>
    </row>
    <row r="37" spans="1:4">
      <c r="A37" s="86"/>
      <c r="B37" s="89" t="s">
        <v>23</v>
      </c>
      <c r="C37" s="76">
        <v>972</v>
      </c>
      <c r="D37" s="96">
        <v>0.87646528403967539</v>
      </c>
    </row>
    <row r="38" spans="1:4">
      <c r="A38" s="86"/>
      <c r="B38" s="89" t="s">
        <v>24</v>
      </c>
      <c r="C38" s="76">
        <v>28</v>
      </c>
      <c r="D38" s="96">
        <v>2.5247971145175834E-2</v>
      </c>
    </row>
    <row r="39" spans="1:4">
      <c r="A39" s="86"/>
      <c r="B39" s="89" t="s">
        <v>25</v>
      </c>
      <c r="C39" s="76">
        <v>48</v>
      </c>
      <c r="D39" s="96">
        <v>4.3282236248872862E-2</v>
      </c>
    </row>
    <row r="40" spans="1:4">
      <c r="A40" s="86"/>
      <c r="B40" s="89" t="s">
        <v>26</v>
      </c>
      <c r="C40" s="76">
        <v>56</v>
      </c>
      <c r="D40" s="96">
        <v>5.0495942290351668E-2</v>
      </c>
    </row>
    <row r="41" spans="1:4">
      <c r="A41" s="86"/>
      <c r="B41" s="89" t="s">
        <v>27</v>
      </c>
      <c r="C41" s="76">
        <v>5</v>
      </c>
      <c r="D41" s="96">
        <v>4.508566275924256E-3</v>
      </c>
    </row>
    <row r="42" spans="1:4">
      <c r="A42" s="86"/>
      <c r="B42" s="89" t="s">
        <v>28</v>
      </c>
      <c r="C42" s="76">
        <v>137</v>
      </c>
      <c r="D42" s="96">
        <v>0.12353471596032461</v>
      </c>
    </row>
    <row r="43" spans="1:4">
      <c r="A43" s="86"/>
      <c r="B43" s="89" t="s">
        <v>64</v>
      </c>
      <c r="C43" s="76">
        <v>5</v>
      </c>
      <c r="D43" s="25" t="s">
        <v>11</v>
      </c>
    </row>
    <row r="44" spans="1:4">
      <c r="A44" s="89"/>
      <c r="B44" s="89"/>
      <c r="C44" s="76"/>
      <c r="D44" s="98"/>
    </row>
    <row r="45" spans="1:4">
      <c r="A45" s="86" t="s">
        <v>59</v>
      </c>
      <c r="B45" s="91" t="s">
        <v>61</v>
      </c>
      <c r="C45" s="71">
        <v>145</v>
      </c>
      <c r="D45" s="95">
        <v>1</v>
      </c>
    </row>
    <row r="46" spans="1:4">
      <c r="A46" s="86"/>
      <c r="B46" s="89" t="s">
        <v>23</v>
      </c>
      <c r="C46" s="76">
        <v>126</v>
      </c>
      <c r="D46" s="96">
        <v>0.88732394366197187</v>
      </c>
    </row>
    <row r="47" spans="1:4">
      <c r="A47" s="86"/>
      <c r="B47" s="89" t="s">
        <v>24</v>
      </c>
      <c r="C47" s="76">
        <v>4</v>
      </c>
      <c r="D47" s="96">
        <v>2.8169014084507043E-2</v>
      </c>
    </row>
    <row r="48" spans="1:4">
      <c r="A48" s="86"/>
      <c r="B48" s="89" t="s">
        <v>25</v>
      </c>
      <c r="C48" s="76">
        <v>7</v>
      </c>
      <c r="D48" s="96">
        <v>4.9295774647887321E-2</v>
      </c>
    </row>
    <row r="49" spans="1:4">
      <c r="A49" s="86"/>
      <c r="B49" s="89" t="s">
        <v>26</v>
      </c>
      <c r="C49" s="76">
        <v>5</v>
      </c>
      <c r="D49" s="96">
        <v>3.5211267605633804E-2</v>
      </c>
    </row>
    <row r="50" spans="1:4">
      <c r="A50" s="86"/>
      <c r="B50" s="89" t="s">
        <v>27</v>
      </c>
      <c r="C50" s="76">
        <v>0</v>
      </c>
      <c r="D50" s="96">
        <v>0</v>
      </c>
    </row>
    <row r="51" spans="1:4">
      <c r="A51" s="86"/>
      <c r="B51" s="89" t="s">
        <v>28</v>
      </c>
      <c r="C51" s="76">
        <v>16</v>
      </c>
      <c r="D51" s="96">
        <v>0.11267605633802817</v>
      </c>
    </row>
    <row r="52" spans="1:4">
      <c r="A52" s="86"/>
      <c r="B52" s="89" t="s">
        <v>64</v>
      </c>
      <c r="C52" s="76">
        <v>3</v>
      </c>
      <c r="D52" s="25" t="s">
        <v>11</v>
      </c>
    </row>
    <row r="53" spans="1:4">
      <c r="A53" s="58"/>
      <c r="B53" s="89"/>
      <c r="C53" s="76"/>
      <c r="D53" s="98"/>
    </row>
    <row r="54" spans="1:4">
      <c r="A54" s="86" t="s">
        <v>60</v>
      </c>
      <c r="B54" s="91" t="s">
        <v>61</v>
      </c>
      <c r="C54" s="71">
        <v>1377</v>
      </c>
      <c r="D54" s="95">
        <v>1</v>
      </c>
    </row>
    <row r="55" spans="1:4">
      <c r="A55" s="86"/>
      <c r="B55" s="89" t="s">
        <v>23</v>
      </c>
      <c r="C55" s="76">
        <v>900</v>
      </c>
      <c r="D55" s="96">
        <v>0.65741417092768439</v>
      </c>
    </row>
    <row r="56" spans="1:4">
      <c r="A56" s="86"/>
      <c r="B56" s="89" t="s">
        <v>24</v>
      </c>
      <c r="C56" s="76">
        <v>103</v>
      </c>
      <c r="D56" s="96">
        <v>7.5237399561723886E-2</v>
      </c>
    </row>
    <row r="57" spans="1:4">
      <c r="A57" s="86"/>
      <c r="B57" s="89" t="s">
        <v>25</v>
      </c>
      <c r="C57" s="76">
        <v>90</v>
      </c>
      <c r="D57" s="96">
        <v>6.5741417092768442E-2</v>
      </c>
    </row>
    <row r="58" spans="1:4">
      <c r="A58" s="86"/>
      <c r="B58" s="89" t="s">
        <v>26</v>
      </c>
      <c r="C58" s="76">
        <v>268</v>
      </c>
      <c r="D58" s="96">
        <v>0.19576333089846604</v>
      </c>
    </row>
    <row r="59" spans="1:4">
      <c r="A59" s="86"/>
      <c r="B59" s="89" t="s">
        <v>27</v>
      </c>
      <c r="C59" s="76">
        <v>8</v>
      </c>
      <c r="D59" s="96">
        <v>5.8436815193571951E-3</v>
      </c>
    </row>
    <row r="60" spans="1:4">
      <c r="A60" s="86"/>
      <c r="B60" s="89" t="s">
        <v>28</v>
      </c>
      <c r="C60" s="76">
        <v>469</v>
      </c>
      <c r="D60" s="96">
        <v>0.34258582907231555</v>
      </c>
    </row>
    <row r="61" spans="1:4">
      <c r="A61" s="86"/>
      <c r="B61" s="89" t="s">
        <v>64</v>
      </c>
      <c r="C61" s="76">
        <v>8</v>
      </c>
      <c r="D61" s="25" t="s">
        <v>11</v>
      </c>
    </row>
    <row r="62" spans="1:4" ht="15" thickBot="1">
      <c r="A62" s="56"/>
      <c r="B62" s="93"/>
      <c r="C62" s="94"/>
      <c r="D62" s="94"/>
    </row>
    <row r="64" spans="1:4">
      <c r="A64" s="59" t="s">
        <v>54</v>
      </c>
    </row>
    <row r="66" spans="1:4">
      <c r="A66" s="101" t="s">
        <v>126</v>
      </c>
      <c r="B66" s="101"/>
      <c r="C66" s="101"/>
      <c r="D66" s="101"/>
    </row>
  </sheetData>
  <mergeCells count="3">
    <mergeCell ref="C5:D5"/>
    <mergeCell ref="C6:D6"/>
    <mergeCell ref="A66:D66"/>
  </mergeCells>
  <hyperlinks>
    <hyperlink ref="A2" location="Contents!A1" display="back to contents"/>
  </hyperlinks>
  <pageMargins left="0.75" right="0.75" top="1" bottom="1" header="0.5" footer="0.5"/>
  <pageSetup paperSize="9" scale="9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5"/>
  <sheetViews>
    <sheetView showGridLines="0" zoomScaleNormal="100" workbookViewId="0"/>
  </sheetViews>
  <sheetFormatPr defaultRowHeight="14.25"/>
  <cols>
    <col min="1" max="1" width="35.7109375" style="4" customWidth="1"/>
    <col min="2" max="2" width="20.5703125" style="4" customWidth="1"/>
    <col min="3" max="3" width="18" style="4" customWidth="1"/>
    <col min="4" max="4" width="16.85546875" style="4" customWidth="1"/>
    <col min="5" max="249" width="9.140625" style="4"/>
    <col min="250" max="250" width="1.5703125" style="4" customWidth="1"/>
    <col min="251" max="251" width="24.140625" style="4" customWidth="1"/>
    <col min="252" max="252" width="10.85546875" style="4" customWidth="1"/>
    <col min="253" max="258" width="16.28515625" style="4" customWidth="1"/>
    <col min="259" max="505" width="9.140625" style="4"/>
    <col min="506" max="506" width="1.5703125" style="4" customWidth="1"/>
    <col min="507" max="507" width="24.140625" style="4" customWidth="1"/>
    <col min="508" max="508" width="10.85546875" style="4" customWidth="1"/>
    <col min="509" max="514" width="16.28515625" style="4" customWidth="1"/>
    <col min="515" max="761" width="9.140625" style="4"/>
    <col min="762" max="762" width="1.5703125" style="4" customWidth="1"/>
    <col min="763" max="763" width="24.140625" style="4" customWidth="1"/>
    <col min="764" max="764" width="10.85546875" style="4" customWidth="1"/>
    <col min="765" max="770" width="16.28515625" style="4" customWidth="1"/>
    <col min="771" max="1017" width="9.140625" style="4"/>
    <col min="1018" max="1018" width="1.5703125" style="4" customWidth="1"/>
    <col min="1019" max="1019" width="24.140625" style="4" customWidth="1"/>
    <col min="1020" max="1020" width="10.85546875" style="4" customWidth="1"/>
    <col min="1021" max="1026" width="16.28515625" style="4" customWidth="1"/>
    <col min="1027" max="1273" width="9.140625" style="4"/>
    <col min="1274" max="1274" width="1.5703125" style="4" customWidth="1"/>
    <col min="1275" max="1275" width="24.140625" style="4" customWidth="1"/>
    <col min="1276" max="1276" width="10.85546875" style="4" customWidth="1"/>
    <col min="1277" max="1282" width="16.28515625" style="4" customWidth="1"/>
    <col min="1283" max="1529" width="9.140625" style="4"/>
    <col min="1530" max="1530" width="1.5703125" style="4" customWidth="1"/>
    <col min="1531" max="1531" width="24.140625" style="4" customWidth="1"/>
    <col min="1532" max="1532" width="10.85546875" style="4" customWidth="1"/>
    <col min="1533" max="1538" width="16.28515625" style="4" customWidth="1"/>
    <col min="1539" max="1785" width="9.140625" style="4"/>
    <col min="1786" max="1786" width="1.5703125" style="4" customWidth="1"/>
    <col min="1787" max="1787" width="24.140625" style="4" customWidth="1"/>
    <col min="1788" max="1788" width="10.85546875" style="4" customWidth="1"/>
    <col min="1789" max="1794" width="16.28515625" style="4" customWidth="1"/>
    <col min="1795" max="2041" width="9.140625" style="4"/>
    <col min="2042" max="2042" width="1.5703125" style="4" customWidth="1"/>
    <col min="2043" max="2043" width="24.140625" style="4" customWidth="1"/>
    <col min="2044" max="2044" width="10.85546875" style="4" customWidth="1"/>
    <col min="2045" max="2050" width="16.28515625" style="4" customWidth="1"/>
    <col min="2051" max="2297" width="9.140625" style="4"/>
    <col min="2298" max="2298" width="1.5703125" style="4" customWidth="1"/>
    <col min="2299" max="2299" width="24.140625" style="4" customWidth="1"/>
    <col min="2300" max="2300" width="10.85546875" style="4" customWidth="1"/>
    <col min="2301" max="2306" width="16.28515625" style="4" customWidth="1"/>
    <col min="2307" max="2553" width="9.140625" style="4"/>
    <col min="2554" max="2554" width="1.5703125" style="4" customWidth="1"/>
    <col min="2555" max="2555" width="24.140625" style="4" customWidth="1"/>
    <col min="2556" max="2556" width="10.85546875" style="4" customWidth="1"/>
    <col min="2557" max="2562" width="16.28515625" style="4" customWidth="1"/>
    <col min="2563" max="2809" width="9.140625" style="4"/>
    <col min="2810" max="2810" width="1.5703125" style="4" customWidth="1"/>
    <col min="2811" max="2811" width="24.140625" style="4" customWidth="1"/>
    <col min="2812" max="2812" width="10.85546875" style="4" customWidth="1"/>
    <col min="2813" max="2818" width="16.28515625" style="4" customWidth="1"/>
    <col min="2819" max="3065" width="9.140625" style="4"/>
    <col min="3066" max="3066" width="1.5703125" style="4" customWidth="1"/>
    <col min="3067" max="3067" width="24.140625" style="4" customWidth="1"/>
    <col min="3068" max="3068" width="10.85546875" style="4" customWidth="1"/>
    <col min="3069" max="3074" width="16.28515625" style="4" customWidth="1"/>
    <col min="3075" max="3321" width="9.140625" style="4"/>
    <col min="3322" max="3322" width="1.5703125" style="4" customWidth="1"/>
    <col min="3323" max="3323" width="24.140625" style="4" customWidth="1"/>
    <col min="3324" max="3324" width="10.85546875" style="4" customWidth="1"/>
    <col min="3325" max="3330" width="16.28515625" style="4" customWidth="1"/>
    <col min="3331" max="3577" width="9.140625" style="4"/>
    <col min="3578" max="3578" width="1.5703125" style="4" customWidth="1"/>
    <col min="3579" max="3579" width="24.140625" style="4" customWidth="1"/>
    <col min="3580" max="3580" width="10.85546875" style="4" customWidth="1"/>
    <col min="3581" max="3586" width="16.28515625" style="4" customWidth="1"/>
    <col min="3587" max="3833" width="9.140625" style="4"/>
    <col min="3834" max="3834" width="1.5703125" style="4" customWidth="1"/>
    <col min="3835" max="3835" width="24.140625" style="4" customWidth="1"/>
    <col min="3836" max="3836" width="10.85546875" style="4" customWidth="1"/>
    <col min="3837" max="3842" width="16.28515625" style="4" customWidth="1"/>
    <col min="3843" max="4089" width="9.140625" style="4"/>
    <col min="4090" max="4090" width="1.5703125" style="4" customWidth="1"/>
    <col min="4091" max="4091" width="24.140625" style="4" customWidth="1"/>
    <col min="4092" max="4092" width="10.85546875" style="4" customWidth="1"/>
    <col min="4093" max="4098" width="16.28515625" style="4" customWidth="1"/>
    <col min="4099" max="4345" width="9.140625" style="4"/>
    <col min="4346" max="4346" width="1.5703125" style="4" customWidth="1"/>
    <col min="4347" max="4347" width="24.140625" style="4" customWidth="1"/>
    <col min="4348" max="4348" width="10.85546875" style="4" customWidth="1"/>
    <col min="4349" max="4354" width="16.28515625" style="4" customWidth="1"/>
    <col min="4355" max="4601" width="9.140625" style="4"/>
    <col min="4602" max="4602" width="1.5703125" style="4" customWidth="1"/>
    <col min="4603" max="4603" width="24.140625" style="4" customWidth="1"/>
    <col min="4604" max="4604" width="10.85546875" style="4" customWidth="1"/>
    <col min="4605" max="4610" width="16.28515625" style="4" customWidth="1"/>
    <col min="4611" max="4857" width="9.140625" style="4"/>
    <col min="4858" max="4858" width="1.5703125" style="4" customWidth="1"/>
    <col min="4859" max="4859" width="24.140625" style="4" customWidth="1"/>
    <col min="4860" max="4860" width="10.85546875" style="4" customWidth="1"/>
    <col min="4861" max="4866" width="16.28515625" style="4" customWidth="1"/>
    <col min="4867" max="5113" width="9.140625" style="4"/>
    <col min="5114" max="5114" width="1.5703125" style="4" customWidth="1"/>
    <col min="5115" max="5115" width="24.140625" style="4" customWidth="1"/>
    <col min="5116" max="5116" width="10.85546875" style="4" customWidth="1"/>
    <col min="5117" max="5122" width="16.28515625" style="4" customWidth="1"/>
    <col min="5123" max="5369" width="9.140625" style="4"/>
    <col min="5370" max="5370" width="1.5703125" style="4" customWidth="1"/>
    <col min="5371" max="5371" width="24.140625" style="4" customWidth="1"/>
    <col min="5372" max="5372" width="10.85546875" style="4" customWidth="1"/>
    <col min="5373" max="5378" width="16.28515625" style="4" customWidth="1"/>
    <col min="5379" max="5625" width="9.140625" style="4"/>
    <col min="5626" max="5626" width="1.5703125" style="4" customWidth="1"/>
    <col min="5627" max="5627" width="24.140625" style="4" customWidth="1"/>
    <col min="5628" max="5628" width="10.85546875" style="4" customWidth="1"/>
    <col min="5629" max="5634" width="16.28515625" style="4" customWidth="1"/>
    <col min="5635" max="5881" width="9.140625" style="4"/>
    <col min="5882" max="5882" width="1.5703125" style="4" customWidth="1"/>
    <col min="5883" max="5883" width="24.140625" style="4" customWidth="1"/>
    <col min="5884" max="5884" width="10.85546875" style="4" customWidth="1"/>
    <col min="5885" max="5890" width="16.28515625" style="4" customWidth="1"/>
    <col min="5891" max="6137" width="9.140625" style="4"/>
    <col min="6138" max="6138" width="1.5703125" style="4" customWidth="1"/>
    <col min="6139" max="6139" width="24.140625" style="4" customWidth="1"/>
    <col min="6140" max="6140" width="10.85546875" style="4" customWidth="1"/>
    <col min="6141" max="6146" width="16.28515625" style="4" customWidth="1"/>
    <col min="6147" max="6393" width="9.140625" style="4"/>
    <col min="6394" max="6394" width="1.5703125" style="4" customWidth="1"/>
    <col min="6395" max="6395" width="24.140625" style="4" customWidth="1"/>
    <col min="6396" max="6396" width="10.85546875" style="4" customWidth="1"/>
    <col min="6397" max="6402" width="16.28515625" style="4" customWidth="1"/>
    <col min="6403" max="6649" width="9.140625" style="4"/>
    <col min="6650" max="6650" width="1.5703125" style="4" customWidth="1"/>
    <col min="6651" max="6651" width="24.140625" style="4" customWidth="1"/>
    <col min="6652" max="6652" width="10.85546875" style="4" customWidth="1"/>
    <col min="6653" max="6658" width="16.28515625" style="4" customWidth="1"/>
    <col min="6659" max="6905" width="9.140625" style="4"/>
    <col min="6906" max="6906" width="1.5703125" style="4" customWidth="1"/>
    <col min="6907" max="6907" width="24.140625" style="4" customWidth="1"/>
    <col min="6908" max="6908" width="10.85546875" style="4" customWidth="1"/>
    <col min="6909" max="6914" width="16.28515625" style="4" customWidth="1"/>
    <col min="6915" max="7161" width="9.140625" style="4"/>
    <col min="7162" max="7162" width="1.5703125" style="4" customWidth="1"/>
    <col min="7163" max="7163" width="24.140625" style="4" customWidth="1"/>
    <col min="7164" max="7164" width="10.85546875" style="4" customWidth="1"/>
    <col min="7165" max="7170" width="16.28515625" style="4" customWidth="1"/>
    <col min="7171" max="7417" width="9.140625" style="4"/>
    <col min="7418" max="7418" width="1.5703125" style="4" customWidth="1"/>
    <col min="7419" max="7419" width="24.140625" style="4" customWidth="1"/>
    <col min="7420" max="7420" width="10.85546875" style="4" customWidth="1"/>
    <col min="7421" max="7426" width="16.28515625" style="4" customWidth="1"/>
    <col min="7427" max="7673" width="9.140625" style="4"/>
    <col min="7674" max="7674" width="1.5703125" style="4" customWidth="1"/>
    <col min="7675" max="7675" width="24.140625" style="4" customWidth="1"/>
    <col min="7676" max="7676" width="10.85546875" style="4" customWidth="1"/>
    <col min="7677" max="7682" width="16.28515625" style="4" customWidth="1"/>
    <col min="7683" max="7929" width="9.140625" style="4"/>
    <col min="7930" max="7930" width="1.5703125" style="4" customWidth="1"/>
    <col min="7931" max="7931" width="24.140625" style="4" customWidth="1"/>
    <col min="7932" max="7932" width="10.85546875" style="4" customWidth="1"/>
    <col min="7933" max="7938" width="16.28515625" style="4" customWidth="1"/>
    <col min="7939" max="8185" width="9.140625" style="4"/>
    <col min="8186" max="8186" width="1.5703125" style="4" customWidth="1"/>
    <col min="8187" max="8187" width="24.140625" style="4" customWidth="1"/>
    <col min="8188" max="8188" width="10.85546875" style="4" customWidth="1"/>
    <col min="8189" max="8194" width="16.28515625" style="4" customWidth="1"/>
    <col min="8195" max="8441" width="9.140625" style="4"/>
    <col min="8442" max="8442" width="1.5703125" style="4" customWidth="1"/>
    <col min="8443" max="8443" width="24.140625" style="4" customWidth="1"/>
    <col min="8444" max="8444" width="10.85546875" style="4" customWidth="1"/>
    <col min="8445" max="8450" width="16.28515625" style="4" customWidth="1"/>
    <col min="8451" max="8697" width="9.140625" style="4"/>
    <col min="8698" max="8698" width="1.5703125" style="4" customWidth="1"/>
    <col min="8699" max="8699" width="24.140625" style="4" customWidth="1"/>
    <col min="8700" max="8700" width="10.85546875" style="4" customWidth="1"/>
    <col min="8701" max="8706" width="16.28515625" style="4" customWidth="1"/>
    <col min="8707" max="8953" width="9.140625" style="4"/>
    <col min="8954" max="8954" width="1.5703125" style="4" customWidth="1"/>
    <col min="8955" max="8955" width="24.140625" style="4" customWidth="1"/>
    <col min="8956" max="8956" width="10.85546875" style="4" customWidth="1"/>
    <col min="8957" max="8962" width="16.28515625" style="4" customWidth="1"/>
    <col min="8963" max="9209" width="9.140625" style="4"/>
    <col min="9210" max="9210" width="1.5703125" style="4" customWidth="1"/>
    <col min="9211" max="9211" width="24.140625" style="4" customWidth="1"/>
    <col min="9212" max="9212" width="10.85546875" style="4" customWidth="1"/>
    <col min="9213" max="9218" width="16.28515625" style="4" customWidth="1"/>
    <col min="9219" max="9465" width="9.140625" style="4"/>
    <col min="9466" max="9466" width="1.5703125" style="4" customWidth="1"/>
    <col min="9467" max="9467" width="24.140625" style="4" customWidth="1"/>
    <col min="9468" max="9468" width="10.85546875" style="4" customWidth="1"/>
    <col min="9469" max="9474" width="16.28515625" style="4" customWidth="1"/>
    <col min="9475" max="9721" width="9.140625" style="4"/>
    <col min="9722" max="9722" width="1.5703125" style="4" customWidth="1"/>
    <col min="9723" max="9723" width="24.140625" style="4" customWidth="1"/>
    <col min="9724" max="9724" width="10.85546875" style="4" customWidth="1"/>
    <col min="9725" max="9730" width="16.28515625" style="4" customWidth="1"/>
    <col min="9731" max="9977" width="9.140625" style="4"/>
    <col min="9978" max="9978" width="1.5703125" style="4" customWidth="1"/>
    <col min="9979" max="9979" width="24.140625" style="4" customWidth="1"/>
    <col min="9980" max="9980" width="10.85546875" style="4" customWidth="1"/>
    <col min="9981" max="9986" width="16.28515625" style="4" customWidth="1"/>
    <col min="9987" max="10233" width="9.140625" style="4"/>
    <col min="10234" max="10234" width="1.5703125" style="4" customWidth="1"/>
    <col min="10235" max="10235" width="24.140625" style="4" customWidth="1"/>
    <col min="10236" max="10236" width="10.85546875" style="4" customWidth="1"/>
    <col min="10237" max="10242" width="16.28515625" style="4" customWidth="1"/>
    <col min="10243" max="10489" width="9.140625" style="4"/>
    <col min="10490" max="10490" width="1.5703125" style="4" customWidth="1"/>
    <col min="10491" max="10491" width="24.140625" style="4" customWidth="1"/>
    <col min="10492" max="10492" width="10.85546875" style="4" customWidth="1"/>
    <col min="10493" max="10498" width="16.28515625" style="4" customWidth="1"/>
    <col min="10499" max="10745" width="9.140625" style="4"/>
    <col min="10746" max="10746" width="1.5703125" style="4" customWidth="1"/>
    <col min="10747" max="10747" width="24.140625" style="4" customWidth="1"/>
    <col min="10748" max="10748" width="10.85546875" style="4" customWidth="1"/>
    <col min="10749" max="10754" width="16.28515625" style="4" customWidth="1"/>
    <col min="10755" max="11001" width="9.140625" style="4"/>
    <col min="11002" max="11002" width="1.5703125" style="4" customWidth="1"/>
    <col min="11003" max="11003" width="24.140625" style="4" customWidth="1"/>
    <col min="11004" max="11004" width="10.85546875" style="4" customWidth="1"/>
    <col min="11005" max="11010" width="16.28515625" style="4" customWidth="1"/>
    <col min="11011" max="11257" width="9.140625" style="4"/>
    <col min="11258" max="11258" width="1.5703125" style="4" customWidth="1"/>
    <col min="11259" max="11259" width="24.140625" style="4" customWidth="1"/>
    <col min="11260" max="11260" width="10.85546875" style="4" customWidth="1"/>
    <col min="11261" max="11266" width="16.28515625" style="4" customWidth="1"/>
    <col min="11267" max="11513" width="9.140625" style="4"/>
    <col min="11514" max="11514" width="1.5703125" style="4" customWidth="1"/>
    <col min="11515" max="11515" width="24.140625" style="4" customWidth="1"/>
    <col min="11516" max="11516" width="10.85546875" style="4" customWidth="1"/>
    <col min="11517" max="11522" width="16.28515625" style="4" customWidth="1"/>
    <col min="11523" max="11769" width="9.140625" style="4"/>
    <col min="11770" max="11770" width="1.5703125" style="4" customWidth="1"/>
    <col min="11771" max="11771" width="24.140625" style="4" customWidth="1"/>
    <col min="11772" max="11772" width="10.85546875" style="4" customWidth="1"/>
    <col min="11773" max="11778" width="16.28515625" style="4" customWidth="1"/>
    <col min="11779" max="12025" width="9.140625" style="4"/>
    <col min="12026" max="12026" width="1.5703125" style="4" customWidth="1"/>
    <col min="12027" max="12027" width="24.140625" style="4" customWidth="1"/>
    <col min="12028" max="12028" width="10.85546875" style="4" customWidth="1"/>
    <col min="12029" max="12034" width="16.28515625" style="4" customWidth="1"/>
    <col min="12035" max="12281" width="9.140625" style="4"/>
    <col min="12282" max="12282" width="1.5703125" style="4" customWidth="1"/>
    <col min="12283" max="12283" width="24.140625" style="4" customWidth="1"/>
    <col min="12284" max="12284" width="10.85546875" style="4" customWidth="1"/>
    <col min="12285" max="12290" width="16.28515625" style="4" customWidth="1"/>
    <col min="12291" max="12537" width="9.140625" style="4"/>
    <col min="12538" max="12538" width="1.5703125" style="4" customWidth="1"/>
    <col min="12539" max="12539" width="24.140625" style="4" customWidth="1"/>
    <col min="12540" max="12540" width="10.85546875" style="4" customWidth="1"/>
    <col min="12541" max="12546" width="16.28515625" style="4" customWidth="1"/>
    <col min="12547" max="12793" width="9.140625" style="4"/>
    <col min="12794" max="12794" width="1.5703125" style="4" customWidth="1"/>
    <col min="12795" max="12795" width="24.140625" style="4" customWidth="1"/>
    <col min="12796" max="12796" width="10.85546875" style="4" customWidth="1"/>
    <col min="12797" max="12802" width="16.28515625" style="4" customWidth="1"/>
    <col min="12803" max="13049" width="9.140625" style="4"/>
    <col min="13050" max="13050" width="1.5703125" style="4" customWidth="1"/>
    <col min="13051" max="13051" width="24.140625" style="4" customWidth="1"/>
    <col min="13052" max="13052" width="10.85546875" style="4" customWidth="1"/>
    <col min="13053" max="13058" width="16.28515625" style="4" customWidth="1"/>
    <col min="13059" max="13305" width="9.140625" style="4"/>
    <col min="13306" max="13306" width="1.5703125" style="4" customWidth="1"/>
    <col min="13307" max="13307" width="24.140625" style="4" customWidth="1"/>
    <col min="13308" max="13308" width="10.85546875" style="4" customWidth="1"/>
    <col min="13309" max="13314" width="16.28515625" style="4" customWidth="1"/>
    <col min="13315" max="13561" width="9.140625" style="4"/>
    <col min="13562" max="13562" width="1.5703125" style="4" customWidth="1"/>
    <col min="13563" max="13563" width="24.140625" style="4" customWidth="1"/>
    <col min="13564" max="13564" width="10.85546875" style="4" customWidth="1"/>
    <col min="13565" max="13570" width="16.28515625" style="4" customWidth="1"/>
    <col min="13571" max="13817" width="9.140625" style="4"/>
    <col min="13818" max="13818" width="1.5703125" style="4" customWidth="1"/>
    <col min="13819" max="13819" width="24.140625" style="4" customWidth="1"/>
    <col min="13820" max="13820" width="10.85546875" style="4" customWidth="1"/>
    <col min="13821" max="13826" width="16.28515625" style="4" customWidth="1"/>
    <col min="13827" max="14073" width="9.140625" style="4"/>
    <col min="14074" max="14074" width="1.5703125" style="4" customWidth="1"/>
    <col min="14075" max="14075" width="24.140625" style="4" customWidth="1"/>
    <col min="14076" max="14076" width="10.85546875" style="4" customWidth="1"/>
    <col min="14077" max="14082" width="16.28515625" style="4" customWidth="1"/>
    <col min="14083" max="14329" width="9.140625" style="4"/>
    <col min="14330" max="14330" width="1.5703125" style="4" customWidth="1"/>
    <col min="14331" max="14331" width="24.140625" style="4" customWidth="1"/>
    <col min="14332" max="14332" width="10.85546875" style="4" customWidth="1"/>
    <col min="14333" max="14338" width="16.28515625" style="4" customWidth="1"/>
    <col min="14339" max="14585" width="9.140625" style="4"/>
    <col min="14586" max="14586" width="1.5703125" style="4" customWidth="1"/>
    <col min="14587" max="14587" width="24.140625" style="4" customWidth="1"/>
    <col min="14588" max="14588" width="10.85546875" style="4" customWidth="1"/>
    <col min="14589" max="14594" width="16.28515625" style="4" customWidth="1"/>
    <col min="14595" max="14841" width="9.140625" style="4"/>
    <col min="14842" max="14842" width="1.5703125" style="4" customWidth="1"/>
    <col min="14843" max="14843" width="24.140625" style="4" customWidth="1"/>
    <col min="14844" max="14844" width="10.85546875" style="4" customWidth="1"/>
    <col min="14845" max="14850" width="16.28515625" style="4" customWidth="1"/>
    <col min="14851" max="15097" width="9.140625" style="4"/>
    <col min="15098" max="15098" width="1.5703125" style="4" customWidth="1"/>
    <col min="15099" max="15099" width="24.140625" style="4" customWidth="1"/>
    <col min="15100" max="15100" width="10.85546875" style="4" customWidth="1"/>
    <col min="15101" max="15106" width="16.28515625" style="4" customWidth="1"/>
    <col min="15107" max="15353" width="9.140625" style="4"/>
    <col min="15354" max="15354" width="1.5703125" style="4" customWidth="1"/>
    <col min="15355" max="15355" width="24.140625" style="4" customWidth="1"/>
    <col min="15356" max="15356" width="10.85546875" style="4" customWidth="1"/>
    <col min="15357" max="15362" width="16.28515625" style="4" customWidth="1"/>
    <col min="15363" max="15609" width="9.140625" style="4"/>
    <col min="15610" max="15610" width="1.5703125" style="4" customWidth="1"/>
    <col min="15611" max="15611" width="24.140625" style="4" customWidth="1"/>
    <col min="15612" max="15612" width="10.85546875" style="4" customWidth="1"/>
    <col min="15613" max="15618" width="16.28515625" style="4" customWidth="1"/>
    <col min="15619" max="15865" width="9.140625" style="4"/>
    <col min="15866" max="15866" width="1.5703125" style="4" customWidth="1"/>
    <col min="15867" max="15867" width="24.140625" style="4" customWidth="1"/>
    <col min="15868" max="15868" width="10.85546875" style="4" customWidth="1"/>
    <col min="15869" max="15874" width="16.28515625" style="4" customWidth="1"/>
    <col min="15875" max="16121" width="9.140625" style="4"/>
    <col min="16122" max="16122" width="1.5703125" style="4" customWidth="1"/>
    <col min="16123" max="16123" width="24.140625" style="4" customWidth="1"/>
    <col min="16124" max="16124" width="10.85546875" style="4" customWidth="1"/>
    <col min="16125" max="16130" width="16.28515625" style="4" customWidth="1"/>
    <col min="16131" max="16384" width="9.140625" style="4"/>
  </cols>
  <sheetData>
    <row r="1" spans="1:4" s="64" customFormat="1" ht="15" customHeight="1">
      <c r="A1" s="1" t="s">
        <v>115</v>
      </c>
      <c r="B1" s="79"/>
    </row>
    <row r="2" spans="1:4" s="64" customFormat="1" ht="15" customHeight="1">
      <c r="A2" s="5" t="s">
        <v>1</v>
      </c>
      <c r="B2" s="79"/>
    </row>
    <row r="3" spans="1:4" s="64" customFormat="1">
      <c r="A3" s="65"/>
      <c r="B3" s="59"/>
    </row>
    <row r="4" spans="1:4" s="64" customFormat="1" ht="15" customHeight="1" thickBot="1">
      <c r="A4" s="65"/>
      <c r="C4" s="80"/>
      <c r="D4" s="80" t="s">
        <v>2</v>
      </c>
    </row>
    <row r="5" spans="1:4" s="64" customFormat="1" ht="15" customHeight="1">
      <c r="A5" s="66"/>
      <c r="B5" s="81"/>
      <c r="C5" s="82" t="s">
        <v>3</v>
      </c>
      <c r="D5" s="82"/>
    </row>
    <row r="6" spans="1:4" s="64" customFormat="1" ht="15" customHeight="1">
      <c r="A6" s="67"/>
      <c r="B6" s="83"/>
      <c r="C6" s="68">
        <v>2019</v>
      </c>
      <c r="D6" s="68"/>
    </row>
    <row r="7" spans="1:4" s="64" customFormat="1" ht="15" customHeight="1">
      <c r="A7" s="67"/>
      <c r="C7" s="69" t="s">
        <v>4</v>
      </c>
      <c r="D7" s="69" t="s">
        <v>5</v>
      </c>
    </row>
    <row r="8" spans="1:4" s="64" customFormat="1" ht="15" customHeight="1">
      <c r="A8" s="84"/>
      <c r="B8" s="85"/>
      <c r="C8" s="85"/>
    </row>
    <row r="9" spans="1:4" ht="15.75" customHeight="1">
      <c r="A9" s="16" t="s">
        <v>102</v>
      </c>
      <c r="B9" s="87" t="s">
        <v>61</v>
      </c>
      <c r="C9" s="71">
        <v>5217</v>
      </c>
      <c r="D9" s="95">
        <v>1</v>
      </c>
    </row>
    <row r="10" spans="1:4">
      <c r="A10" s="75"/>
      <c r="B10" s="50" t="s">
        <v>31</v>
      </c>
      <c r="C10" s="76">
        <v>2462</v>
      </c>
      <c r="D10" s="96">
        <v>0.47547315565855541</v>
      </c>
    </row>
    <row r="11" spans="1:4" ht="15" customHeight="1">
      <c r="A11" s="58"/>
      <c r="B11" s="51" t="s">
        <v>32</v>
      </c>
      <c r="C11" s="76">
        <v>851</v>
      </c>
      <c r="D11" s="96">
        <v>0.16441267387944358</v>
      </c>
    </row>
    <row r="12" spans="1:4">
      <c r="A12" s="58"/>
      <c r="B12" s="51" t="s">
        <v>33</v>
      </c>
      <c r="C12" s="76">
        <v>32</v>
      </c>
      <c r="D12" s="96">
        <v>6.1823802163833074E-3</v>
      </c>
    </row>
    <row r="13" spans="1:4">
      <c r="A13" s="58"/>
      <c r="B13" s="51" t="s">
        <v>34</v>
      </c>
      <c r="C13" s="76">
        <v>934</v>
      </c>
      <c r="D13" s="96">
        <v>0.18044822256568779</v>
      </c>
    </row>
    <row r="14" spans="1:4">
      <c r="A14" s="58"/>
      <c r="B14" s="52" t="s">
        <v>35</v>
      </c>
      <c r="C14" s="76">
        <v>112</v>
      </c>
      <c r="D14" s="96">
        <v>2.1638330757341576E-2</v>
      </c>
    </row>
    <row r="15" spans="1:4">
      <c r="A15" s="58"/>
      <c r="B15" s="52" t="s">
        <v>65</v>
      </c>
      <c r="C15" s="76">
        <v>534</v>
      </c>
      <c r="D15" s="96">
        <v>0.10316846986089645</v>
      </c>
    </row>
    <row r="16" spans="1:4">
      <c r="A16" s="58"/>
      <c r="B16" s="50" t="s">
        <v>37</v>
      </c>
      <c r="C16" s="76">
        <v>755</v>
      </c>
      <c r="D16" s="96">
        <v>0.14580919273850906</v>
      </c>
    </row>
    <row r="17" spans="1:4">
      <c r="A17" s="58"/>
      <c r="B17" s="50" t="s">
        <v>38</v>
      </c>
      <c r="C17" s="76">
        <v>12</v>
      </c>
      <c r="D17" s="96">
        <v>2.3174971031286211E-3</v>
      </c>
    </row>
    <row r="18" spans="1:4">
      <c r="A18" s="58"/>
      <c r="B18" s="50" t="s">
        <v>39</v>
      </c>
      <c r="C18" s="76">
        <v>24</v>
      </c>
      <c r="D18" s="96">
        <v>4.6349942062572421E-3</v>
      </c>
    </row>
    <row r="19" spans="1:4">
      <c r="A19" s="58"/>
      <c r="B19" s="50" t="s">
        <v>40</v>
      </c>
      <c r="C19" s="76">
        <v>112</v>
      </c>
      <c r="D19" s="96">
        <v>2.1629972962533797E-2</v>
      </c>
    </row>
    <row r="20" spans="1:4">
      <c r="A20" s="58"/>
      <c r="B20" s="50" t="s">
        <v>41</v>
      </c>
      <c r="C20" s="76">
        <v>31</v>
      </c>
      <c r="D20" s="96">
        <v>5.9868675164156046E-3</v>
      </c>
    </row>
    <row r="21" spans="1:4">
      <c r="A21" s="58"/>
      <c r="B21" s="53" t="s">
        <v>42</v>
      </c>
      <c r="C21" s="76">
        <v>167</v>
      </c>
      <c r="D21" s="96">
        <v>3.2251834685206641E-2</v>
      </c>
    </row>
    <row r="22" spans="1:4">
      <c r="A22" s="58"/>
      <c r="B22" s="53" t="s">
        <v>43</v>
      </c>
      <c r="C22" s="76">
        <v>0</v>
      </c>
      <c r="D22" s="96">
        <v>0</v>
      </c>
    </row>
    <row r="23" spans="1:4">
      <c r="A23" s="58"/>
      <c r="B23" s="54" t="s">
        <v>44</v>
      </c>
      <c r="C23" s="76">
        <v>1615</v>
      </c>
      <c r="D23" s="96">
        <v>0.31189648512939361</v>
      </c>
    </row>
    <row r="24" spans="1:4">
      <c r="A24" s="58"/>
      <c r="B24" s="50" t="s">
        <v>45</v>
      </c>
      <c r="C24" s="76">
        <v>41</v>
      </c>
      <c r="D24" s="25" t="s">
        <v>11</v>
      </c>
    </row>
    <row r="25" spans="1:4">
      <c r="A25" s="58"/>
      <c r="B25" s="89"/>
      <c r="C25" s="76"/>
      <c r="D25" s="97"/>
    </row>
    <row r="26" spans="1:4" ht="15" customHeight="1">
      <c r="A26" s="86" t="s">
        <v>56</v>
      </c>
      <c r="B26" s="91" t="s">
        <v>61</v>
      </c>
      <c r="C26" s="71">
        <v>184</v>
      </c>
      <c r="D26" s="95">
        <v>1</v>
      </c>
    </row>
    <row r="27" spans="1:4" ht="15" customHeight="1">
      <c r="A27" s="86"/>
      <c r="B27" s="50" t="s">
        <v>31</v>
      </c>
      <c r="C27" s="76">
        <v>87</v>
      </c>
      <c r="D27" s="96">
        <v>0.47802197802197804</v>
      </c>
    </row>
    <row r="28" spans="1:4" ht="15" customHeight="1">
      <c r="A28" s="86"/>
      <c r="B28" s="51" t="s">
        <v>32</v>
      </c>
      <c r="C28" s="76">
        <v>43</v>
      </c>
      <c r="D28" s="96">
        <v>0.23626373626373626</v>
      </c>
    </row>
    <row r="29" spans="1:4" ht="15" customHeight="1">
      <c r="A29" s="86"/>
      <c r="B29" s="51" t="s">
        <v>33</v>
      </c>
      <c r="C29" s="76">
        <v>1</v>
      </c>
      <c r="D29" s="96">
        <v>5.4945054945054949E-3</v>
      </c>
    </row>
    <row r="30" spans="1:4" ht="15" customHeight="1">
      <c r="A30" s="86"/>
      <c r="B30" s="51" t="s">
        <v>34</v>
      </c>
      <c r="C30" s="76">
        <v>31</v>
      </c>
      <c r="D30" s="96">
        <v>0.17032967032967034</v>
      </c>
    </row>
    <row r="31" spans="1:4" ht="15" customHeight="1">
      <c r="A31" s="86"/>
      <c r="B31" s="52" t="s">
        <v>35</v>
      </c>
      <c r="C31" s="76">
        <v>2</v>
      </c>
      <c r="D31" s="96">
        <v>1.098901098901099E-2</v>
      </c>
    </row>
    <row r="32" spans="1:4" ht="15" customHeight="1">
      <c r="A32" s="86"/>
      <c r="B32" s="52" t="s">
        <v>65</v>
      </c>
      <c r="C32" s="76">
        <v>10</v>
      </c>
      <c r="D32" s="96">
        <v>5.4945054945054944E-2</v>
      </c>
    </row>
    <row r="33" spans="1:4" ht="15" customHeight="1">
      <c r="A33" s="86"/>
      <c r="B33" s="50" t="s">
        <v>37</v>
      </c>
      <c r="C33" s="76">
        <v>26</v>
      </c>
      <c r="D33" s="96">
        <v>0.14285714285714285</v>
      </c>
    </row>
    <row r="34" spans="1:4" ht="15" customHeight="1">
      <c r="A34" s="86"/>
      <c r="B34" s="50" t="s">
        <v>38</v>
      </c>
      <c r="C34" s="76">
        <v>0</v>
      </c>
      <c r="D34" s="96">
        <v>0</v>
      </c>
    </row>
    <row r="35" spans="1:4">
      <c r="A35" s="75"/>
      <c r="B35" s="50" t="s">
        <v>39</v>
      </c>
      <c r="C35" s="76">
        <v>1</v>
      </c>
      <c r="D35" s="96">
        <v>5.4945054945054949E-3</v>
      </c>
    </row>
    <row r="36" spans="1:4" ht="15" customHeight="1">
      <c r="A36" s="89"/>
      <c r="B36" s="50" t="s">
        <v>40</v>
      </c>
      <c r="C36" s="76">
        <v>6</v>
      </c>
      <c r="D36" s="96">
        <v>3.2967032967032968E-2</v>
      </c>
    </row>
    <row r="37" spans="1:4">
      <c r="A37" s="89"/>
      <c r="B37" s="50" t="s">
        <v>41</v>
      </c>
      <c r="C37" s="76">
        <v>2</v>
      </c>
      <c r="D37" s="96">
        <v>1.098901098901099E-2</v>
      </c>
    </row>
    <row r="38" spans="1:4">
      <c r="A38" s="89"/>
      <c r="B38" s="53" t="s">
        <v>42</v>
      </c>
      <c r="C38" s="76">
        <v>9</v>
      </c>
      <c r="D38" s="96">
        <v>4.9450549450549448E-2</v>
      </c>
    </row>
    <row r="39" spans="1:4">
      <c r="A39" s="89"/>
      <c r="B39" s="53" t="s">
        <v>43</v>
      </c>
      <c r="C39" s="76">
        <v>0</v>
      </c>
      <c r="D39" s="96">
        <v>0</v>
      </c>
    </row>
    <row r="40" spans="1:4">
      <c r="A40" s="89"/>
      <c r="B40" s="54" t="s">
        <v>44</v>
      </c>
      <c r="C40" s="76">
        <v>51</v>
      </c>
      <c r="D40" s="96">
        <v>0.28021978021978022</v>
      </c>
    </row>
    <row r="41" spans="1:4">
      <c r="A41" s="89"/>
      <c r="B41" s="50" t="s">
        <v>45</v>
      </c>
      <c r="C41" s="76">
        <v>2</v>
      </c>
      <c r="D41" s="25" t="s">
        <v>11</v>
      </c>
    </row>
    <row r="42" spans="1:4">
      <c r="A42" s="89"/>
      <c r="B42" s="89"/>
      <c r="C42" s="76"/>
      <c r="D42" s="97"/>
    </row>
    <row r="43" spans="1:4" ht="15" customHeight="1">
      <c r="A43" s="86" t="s">
        <v>57</v>
      </c>
      <c r="B43" s="91" t="s">
        <v>61</v>
      </c>
      <c r="C43" s="71">
        <v>2397</v>
      </c>
      <c r="D43" s="95">
        <v>1</v>
      </c>
    </row>
    <row r="44" spans="1:4" ht="15" customHeight="1">
      <c r="A44" s="86"/>
      <c r="B44" s="50" t="s">
        <v>31</v>
      </c>
      <c r="C44" s="76">
        <v>1134</v>
      </c>
      <c r="D44" s="96">
        <v>0.47807757166947723</v>
      </c>
    </row>
    <row r="45" spans="1:4" ht="15" customHeight="1">
      <c r="A45" s="86"/>
      <c r="B45" s="51" t="s">
        <v>32</v>
      </c>
      <c r="C45" s="76">
        <v>379</v>
      </c>
      <c r="D45" s="96">
        <v>0.15991561181434599</v>
      </c>
    </row>
    <row r="46" spans="1:4" ht="15" customHeight="1">
      <c r="A46" s="86"/>
      <c r="B46" s="51" t="s">
        <v>33</v>
      </c>
      <c r="C46" s="76">
        <v>10</v>
      </c>
      <c r="D46" s="96">
        <v>4.2194092827004216E-3</v>
      </c>
    </row>
    <row r="47" spans="1:4" ht="15" customHeight="1">
      <c r="A47" s="86"/>
      <c r="B47" s="51" t="s">
        <v>34</v>
      </c>
      <c r="C47" s="76">
        <v>474</v>
      </c>
      <c r="D47" s="96">
        <v>0.2</v>
      </c>
    </row>
    <row r="48" spans="1:4" ht="15" customHeight="1">
      <c r="A48" s="86"/>
      <c r="B48" s="52" t="s">
        <v>35</v>
      </c>
      <c r="C48" s="76">
        <v>36</v>
      </c>
      <c r="D48" s="96">
        <v>1.5189873417721518E-2</v>
      </c>
    </row>
    <row r="49" spans="1:4" ht="15" customHeight="1">
      <c r="A49" s="86"/>
      <c r="B49" s="52" t="s">
        <v>65</v>
      </c>
      <c r="C49" s="76">
        <v>236</v>
      </c>
      <c r="D49" s="96">
        <v>9.9578059071729952E-2</v>
      </c>
    </row>
    <row r="50" spans="1:4" ht="15" customHeight="1">
      <c r="A50" s="86"/>
      <c r="B50" s="50" t="s">
        <v>37</v>
      </c>
      <c r="C50" s="76">
        <v>369</v>
      </c>
      <c r="D50" s="96">
        <v>0.15556492411467115</v>
      </c>
    </row>
    <row r="51" spans="1:4" ht="15" customHeight="1">
      <c r="A51" s="86"/>
      <c r="B51" s="50" t="s">
        <v>38</v>
      </c>
      <c r="C51" s="76">
        <v>6</v>
      </c>
      <c r="D51" s="96">
        <v>2.5295109612141651E-3</v>
      </c>
    </row>
    <row r="52" spans="1:4">
      <c r="A52" s="89"/>
      <c r="B52" s="50" t="s">
        <v>39</v>
      </c>
      <c r="C52" s="76">
        <v>11</v>
      </c>
      <c r="D52" s="96">
        <v>4.6374367622259698E-3</v>
      </c>
    </row>
    <row r="53" spans="1:4" ht="15" customHeight="1">
      <c r="A53" s="58"/>
      <c r="B53" s="50" t="s">
        <v>40</v>
      </c>
      <c r="C53" s="76">
        <v>40</v>
      </c>
      <c r="D53" s="96">
        <v>1.6863406408094434E-2</v>
      </c>
    </row>
    <row r="54" spans="1:4">
      <c r="A54" s="58"/>
      <c r="B54" s="50" t="s">
        <v>41</v>
      </c>
      <c r="C54" s="76">
        <v>13</v>
      </c>
      <c r="D54" s="96">
        <v>5.4806070826306915E-3</v>
      </c>
    </row>
    <row r="55" spans="1:4">
      <c r="A55" s="58"/>
      <c r="B55" s="53" t="s">
        <v>42</v>
      </c>
      <c r="C55" s="76">
        <v>50</v>
      </c>
      <c r="D55" s="96">
        <v>2.1079258010118045E-2</v>
      </c>
    </row>
    <row r="56" spans="1:4">
      <c r="A56" s="58"/>
      <c r="B56" s="53" t="s">
        <v>43</v>
      </c>
      <c r="C56" s="76">
        <v>0</v>
      </c>
      <c r="D56" s="96">
        <v>0</v>
      </c>
    </row>
    <row r="57" spans="1:4">
      <c r="A57" s="58"/>
      <c r="B57" s="54" t="s">
        <v>44</v>
      </c>
      <c r="C57" s="76">
        <v>749</v>
      </c>
      <c r="D57" s="96">
        <v>0.31576728499156831</v>
      </c>
    </row>
    <row r="58" spans="1:4">
      <c r="A58" s="58"/>
      <c r="B58" s="50" t="s">
        <v>45</v>
      </c>
      <c r="C58" s="76">
        <v>27</v>
      </c>
      <c r="D58" s="25" t="s">
        <v>11</v>
      </c>
    </row>
    <row r="59" spans="1:4">
      <c r="A59" s="58"/>
      <c r="B59" s="89"/>
      <c r="C59" s="76"/>
      <c r="D59" s="98"/>
    </row>
    <row r="60" spans="1:4" ht="15" customHeight="1">
      <c r="A60" s="86" t="s">
        <v>58</v>
      </c>
      <c r="B60" s="91" t="s">
        <v>61</v>
      </c>
      <c r="C60" s="71">
        <v>1114</v>
      </c>
      <c r="D60" s="95">
        <v>1</v>
      </c>
    </row>
    <row r="61" spans="1:4" ht="15" customHeight="1">
      <c r="A61" s="86"/>
      <c r="B61" s="50" t="s">
        <v>31</v>
      </c>
      <c r="C61" s="76">
        <v>537</v>
      </c>
      <c r="D61" s="96">
        <v>0.48422001803426512</v>
      </c>
    </row>
    <row r="62" spans="1:4" ht="15" customHeight="1">
      <c r="A62" s="86"/>
      <c r="B62" s="51" t="s">
        <v>32</v>
      </c>
      <c r="C62" s="76">
        <v>231</v>
      </c>
      <c r="D62" s="96">
        <v>0.20829576194770064</v>
      </c>
    </row>
    <row r="63" spans="1:4" ht="15" customHeight="1">
      <c r="A63" s="86"/>
      <c r="B63" s="51" t="s">
        <v>33</v>
      </c>
      <c r="C63" s="76">
        <v>14</v>
      </c>
      <c r="D63" s="96">
        <v>1.2623985572587917E-2</v>
      </c>
    </row>
    <row r="64" spans="1:4" ht="15" customHeight="1">
      <c r="A64" s="86"/>
      <c r="B64" s="51" t="s">
        <v>34</v>
      </c>
      <c r="C64" s="76">
        <v>134</v>
      </c>
      <c r="D64" s="96">
        <v>0.12082957619477007</v>
      </c>
    </row>
    <row r="65" spans="1:4" ht="15" customHeight="1">
      <c r="A65" s="86"/>
      <c r="B65" s="52" t="s">
        <v>35</v>
      </c>
      <c r="C65" s="76">
        <v>35</v>
      </c>
      <c r="D65" s="96">
        <v>3.1559963931469794E-2</v>
      </c>
    </row>
    <row r="66" spans="1:4" ht="15" customHeight="1">
      <c r="A66" s="86"/>
      <c r="B66" s="52" t="s">
        <v>65</v>
      </c>
      <c r="C66" s="76">
        <v>123</v>
      </c>
      <c r="D66" s="96">
        <v>0.1109107303877367</v>
      </c>
    </row>
    <row r="67" spans="1:4" ht="15" customHeight="1">
      <c r="A67" s="86"/>
      <c r="B67" s="50" t="s">
        <v>37</v>
      </c>
      <c r="C67" s="76">
        <v>72</v>
      </c>
      <c r="D67" s="96">
        <v>6.4923354373309289E-2</v>
      </c>
    </row>
    <row r="68" spans="1:4" ht="15" customHeight="1">
      <c r="A68" s="86"/>
      <c r="B68" s="50" t="s">
        <v>38</v>
      </c>
      <c r="C68" s="76">
        <v>5</v>
      </c>
      <c r="D68" s="96">
        <v>4.508566275924256E-3</v>
      </c>
    </row>
    <row r="69" spans="1:4">
      <c r="A69" s="92"/>
      <c r="B69" s="50" t="s">
        <v>39</v>
      </c>
      <c r="C69" s="76">
        <v>3</v>
      </c>
      <c r="D69" s="96">
        <v>2.7051397655545538E-3</v>
      </c>
    </row>
    <row r="70" spans="1:4">
      <c r="A70" s="89"/>
      <c r="B70" s="50" t="s">
        <v>40</v>
      </c>
      <c r="C70" s="76">
        <v>43</v>
      </c>
      <c r="D70" s="96">
        <v>3.87736699729486E-2</v>
      </c>
    </row>
    <row r="71" spans="1:4">
      <c r="A71" s="89"/>
      <c r="B71" s="50" t="s">
        <v>41</v>
      </c>
      <c r="C71" s="76">
        <v>4</v>
      </c>
      <c r="D71" s="96">
        <v>3.6068530207394047E-3</v>
      </c>
    </row>
    <row r="72" spans="1:4">
      <c r="A72" s="89"/>
      <c r="B72" s="53" t="s">
        <v>42</v>
      </c>
      <c r="C72" s="76">
        <v>71</v>
      </c>
      <c r="D72" s="96">
        <v>6.4021641118124431E-2</v>
      </c>
    </row>
    <row r="73" spans="1:4">
      <c r="A73" s="89"/>
      <c r="B73" s="53" t="s">
        <v>43</v>
      </c>
      <c r="C73" s="76">
        <v>0</v>
      </c>
      <c r="D73" s="96">
        <v>0</v>
      </c>
    </row>
    <row r="74" spans="1:4">
      <c r="A74" s="89"/>
      <c r="B74" s="54" t="s">
        <v>44</v>
      </c>
      <c r="C74" s="76">
        <v>374</v>
      </c>
      <c r="D74" s="96">
        <v>0.33724075743913434</v>
      </c>
    </row>
    <row r="75" spans="1:4">
      <c r="A75" s="89"/>
      <c r="B75" s="50" t="s">
        <v>45</v>
      </c>
      <c r="C75" s="76">
        <v>5</v>
      </c>
      <c r="D75" s="25" t="s">
        <v>11</v>
      </c>
    </row>
    <row r="76" spans="1:4">
      <c r="A76" s="89"/>
      <c r="B76" s="89"/>
      <c r="C76" s="76"/>
      <c r="D76" s="98"/>
    </row>
    <row r="77" spans="1:4" ht="15" customHeight="1">
      <c r="A77" s="86" t="s">
        <v>59</v>
      </c>
      <c r="B77" s="91" t="s">
        <v>61</v>
      </c>
      <c r="C77" s="71">
        <v>145</v>
      </c>
      <c r="D77" s="95">
        <v>1</v>
      </c>
    </row>
    <row r="78" spans="1:4" ht="15" customHeight="1">
      <c r="A78" s="86"/>
      <c r="B78" s="50" t="s">
        <v>31</v>
      </c>
      <c r="C78" s="76">
        <v>84</v>
      </c>
      <c r="D78" s="96">
        <v>0.57931034482758625</v>
      </c>
    </row>
    <row r="79" spans="1:4" ht="15" customHeight="1">
      <c r="A79" s="86"/>
      <c r="B79" s="51" t="s">
        <v>32</v>
      </c>
      <c r="C79" s="76">
        <v>9</v>
      </c>
      <c r="D79" s="96">
        <v>6.2068965517241378E-2</v>
      </c>
    </row>
    <row r="80" spans="1:4" ht="15" customHeight="1">
      <c r="A80" s="86"/>
      <c r="B80" s="51" t="s">
        <v>33</v>
      </c>
      <c r="C80" s="76">
        <v>0</v>
      </c>
      <c r="D80" s="96">
        <v>0</v>
      </c>
    </row>
    <row r="81" spans="1:8" ht="15" customHeight="1">
      <c r="A81" s="86"/>
      <c r="B81" s="51" t="s">
        <v>34</v>
      </c>
      <c r="C81" s="76">
        <v>38</v>
      </c>
      <c r="D81" s="96">
        <v>0.2620689655172414</v>
      </c>
    </row>
    <row r="82" spans="1:8" ht="15" customHeight="1">
      <c r="A82" s="86"/>
      <c r="B82" s="52" t="s">
        <v>35</v>
      </c>
      <c r="C82" s="76">
        <v>12</v>
      </c>
      <c r="D82" s="96">
        <v>8.2758620689655171E-2</v>
      </c>
    </row>
    <row r="83" spans="1:8" ht="15" customHeight="1">
      <c r="A83" s="86"/>
      <c r="B83" s="52" t="s">
        <v>65</v>
      </c>
      <c r="C83" s="76">
        <v>25</v>
      </c>
      <c r="D83" s="96">
        <v>0.17241379310344829</v>
      </c>
    </row>
    <row r="84" spans="1:8" ht="15" customHeight="1">
      <c r="A84" s="86"/>
      <c r="B84" s="50" t="s">
        <v>37</v>
      </c>
      <c r="C84" s="76">
        <v>16</v>
      </c>
      <c r="D84" s="96">
        <v>0.1103448275862069</v>
      </c>
    </row>
    <row r="85" spans="1:8" ht="15" customHeight="1">
      <c r="A85" s="86"/>
      <c r="B85" s="50" t="s">
        <v>38</v>
      </c>
      <c r="C85" s="76">
        <v>0</v>
      </c>
      <c r="D85" s="96">
        <v>0</v>
      </c>
    </row>
    <row r="86" spans="1:8">
      <c r="A86" s="92"/>
      <c r="B86" s="50" t="s">
        <v>39</v>
      </c>
      <c r="C86" s="76">
        <v>0</v>
      </c>
      <c r="D86" s="96">
        <v>0</v>
      </c>
    </row>
    <row r="87" spans="1:8">
      <c r="A87" s="58"/>
      <c r="B87" s="50" t="s">
        <v>40</v>
      </c>
      <c r="C87" s="76">
        <v>0</v>
      </c>
      <c r="D87" s="96">
        <v>0</v>
      </c>
    </row>
    <row r="88" spans="1:8">
      <c r="A88" s="58"/>
      <c r="B88" s="50" t="s">
        <v>41</v>
      </c>
      <c r="C88" s="76">
        <v>1</v>
      </c>
      <c r="D88" s="96">
        <v>6.8965517241379309E-3</v>
      </c>
    </row>
    <row r="89" spans="1:8">
      <c r="A89" s="58"/>
      <c r="B89" s="53" t="s">
        <v>42</v>
      </c>
      <c r="C89" s="76">
        <v>6</v>
      </c>
      <c r="D89" s="96">
        <v>4.1379310344827586E-2</v>
      </c>
    </row>
    <row r="90" spans="1:8">
      <c r="A90" s="58"/>
      <c r="B90" s="53" t="s">
        <v>43</v>
      </c>
      <c r="C90" s="76">
        <v>0</v>
      </c>
      <c r="D90" s="96">
        <v>0</v>
      </c>
    </row>
    <row r="91" spans="1:8">
      <c r="A91" s="58"/>
      <c r="B91" s="54" t="s">
        <v>44</v>
      </c>
      <c r="C91" s="76">
        <v>38</v>
      </c>
      <c r="D91" s="96">
        <v>0.2620689655172414</v>
      </c>
    </row>
    <row r="92" spans="1:8">
      <c r="A92" s="58"/>
      <c r="B92" s="50" t="s">
        <v>45</v>
      </c>
      <c r="C92" s="76">
        <v>0</v>
      </c>
      <c r="D92" s="25" t="s">
        <v>11</v>
      </c>
    </row>
    <row r="93" spans="1:8">
      <c r="A93" s="58"/>
      <c r="B93" s="89"/>
      <c r="C93" s="76"/>
      <c r="D93" s="98"/>
    </row>
    <row r="94" spans="1:8">
      <c r="A94" s="86" t="s">
        <v>60</v>
      </c>
      <c r="B94" s="91" t="s">
        <v>61</v>
      </c>
      <c r="C94" s="71">
        <v>1377</v>
      </c>
      <c r="D94" s="95">
        <v>1</v>
      </c>
    </row>
    <row r="95" spans="1:8">
      <c r="A95" s="86"/>
      <c r="B95" s="50" t="s">
        <v>31</v>
      </c>
      <c r="C95" s="76">
        <v>620</v>
      </c>
      <c r="D95" s="96">
        <v>0.45255474452554745</v>
      </c>
      <c r="H95" s="50"/>
    </row>
    <row r="96" spans="1:8">
      <c r="A96" s="86"/>
      <c r="B96" s="51" t="s">
        <v>32</v>
      </c>
      <c r="C96" s="76">
        <v>189</v>
      </c>
      <c r="D96" s="96">
        <v>0.13795620437956205</v>
      </c>
      <c r="H96" s="51"/>
    </row>
    <row r="97" spans="1:8">
      <c r="A97" s="86"/>
      <c r="B97" s="51" t="s">
        <v>33</v>
      </c>
      <c r="C97" s="76">
        <v>7</v>
      </c>
      <c r="D97" s="96">
        <v>5.1094890510948905E-3</v>
      </c>
      <c r="H97" s="51"/>
    </row>
    <row r="98" spans="1:8">
      <c r="A98" s="86"/>
      <c r="B98" s="51" t="s">
        <v>34</v>
      </c>
      <c r="C98" s="76">
        <v>257</v>
      </c>
      <c r="D98" s="96">
        <v>0.18759124087591242</v>
      </c>
      <c r="H98" s="51"/>
    </row>
    <row r="99" spans="1:8">
      <c r="A99" s="86"/>
      <c r="B99" s="52" t="s">
        <v>35</v>
      </c>
      <c r="C99" s="76">
        <v>27</v>
      </c>
      <c r="D99" s="96">
        <v>1.9708029197080291E-2</v>
      </c>
      <c r="H99" s="52"/>
    </row>
    <row r="100" spans="1:8">
      <c r="A100" s="86"/>
      <c r="B100" s="52" t="s">
        <v>65</v>
      </c>
      <c r="C100" s="76">
        <v>140</v>
      </c>
      <c r="D100" s="96">
        <v>0.10218978102189781</v>
      </c>
      <c r="H100" s="50"/>
    </row>
    <row r="101" spans="1:8">
      <c r="A101" s="86"/>
      <c r="B101" s="50" t="s">
        <v>37</v>
      </c>
      <c r="C101" s="76">
        <v>272</v>
      </c>
      <c r="D101" s="96">
        <v>0.19854014598540146</v>
      </c>
      <c r="H101" s="50"/>
    </row>
    <row r="102" spans="1:8">
      <c r="A102" s="86"/>
      <c r="B102" s="50" t="s">
        <v>38</v>
      </c>
      <c r="C102" s="76">
        <v>1</v>
      </c>
      <c r="D102" s="96">
        <v>7.2992700729927003E-4</v>
      </c>
      <c r="H102" s="50"/>
    </row>
    <row r="103" spans="1:8">
      <c r="A103" s="92"/>
      <c r="B103" s="50" t="s">
        <v>39</v>
      </c>
      <c r="C103" s="76">
        <v>9</v>
      </c>
      <c r="D103" s="96">
        <v>6.5693430656934308E-3</v>
      </c>
      <c r="H103" s="50"/>
    </row>
    <row r="104" spans="1:8">
      <c r="A104" s="58"/>
      <c r="B104" s="50" t="s">
        <v>40</v>
      </c>
      <c r="C104" s="76">
        <v>23</v>
      </c>
      <c r="D104" s="96">
        <v>1.6788321167883213E-2</v>
      </c>
      <c r="H104" s="50"/>
    </row>
    <row r="105" spans="1:8">
      <c r="B105" s="50" t="s">
        <v>41</v>
      </c>
      <c r="C105" s="76">
        <v>11</v>
      </c>
      <c r="D105" s="96">
        <v>8.0291970802919711E-3</v>
      </c>
      <c r="H105" s="53"/>
    </row>
    <row r="106" spans="1:8">
      <c r="B106" s="53" t="s">
        <v>42</v>
      </c>
      <c r="C106" s="76">
        <v>31</v>
      </c>
      <c r="D106" s="96">
        <v>2.2627737226277374E-2</v>
      </c>
      <c r="H106" s="53"/>
    </row>
    <row r="107" spans="1:8">
      <c r="B107" s="53" t="s">
        <v>43</v>
      </c>
      <c r="C107" s="76">
        <v>0</v>
      </c>
      <c r="D107" s="96">
        <v>0</v>
      </c>
      <c r="H107" s="54"/>
    </row>
    <row r="108" spans="1:8">
      <c r="B108" s="54" t="s">
        <v>44</v>
      </c>
      <c r="C108" s="76">
        <v>403</v>
      </c>
      <c r="D108" s="96">
        <v>0.29416058394160582</v>
      </c>
      <c r="H108" s="50"/>
    </row>
    <row r="109" spans="1:8">
      <c r="B109" s="50" t="s">
        <v>45</v>
      </c>
      <c r="C109" s="76">
        <v>7</v>
      </c>
      <c r="D109" s="25" t="s">
        <v>11</v>
      </c>
    </row>
    <row r="110" spans="1:8" ht="15" thickBot="1">
      <c r="A110" s="56"/>
      <c r="B110" s="93"/>
      <c r="C110" s="94"/>
      <c r="D110" s="94"/>
    </row>
    <row r="112" spans="1:8">
      <c r="A112" s="59" t="s">
        <v>54</v>
      </c>
    </row>
    <row r="114" spans="1:4" ht="27" customHeight="1">
      <c r="A114" s="101" t="s">
        <v>55</v>
      </c>
      <c r="B114" s="101"/>
      <c r="C114" s="101"/>
      <c r="D114" s="101"/>
    </row>
    <row r="115" spans="1:4">
      <c r="A115" s="101" t="s">
        <v>127</v>
      </c>
      <c r="B115" s="101"/>
      <c r="C115" s="101"/>
      <c r="D115" s="101"/>
    </row>
  </sheetData>
  <mergeCells count="4">
    <mergeCell ref="C5:D5"/>
    <mergeCell ref="C6:D6"/>
    <mergeCell ref="A114:D114"/>
    <mergeCell ref="A115:D115"/>
  </mergeCells>
  <hyperlinks>
    <hyperlink ref="A2" location="Contents!A1" display="back to contents"/>
  </hyperlinks>
  <pageMargins left="0.75" right="0.75" top="1" bottom="1" header="0.5" footer="0.5"/>
  <pageSetup paperSize="9" scale="9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3"/>
  <sheetViews>
    <sheetView showGridLines="0" zoomScaleNormal="100" workbookViewId="0"/>
  </sheetViews>
  <sheetFormatPr defaultRowHeight="14.25"/>
  <cols>
    <col min="1" max="1" width="36.28515625" style="4" customWidth="1"/>
    <col min="2" max="2" width="40.28515625" style="4" customWidth="1"/>
    <col min="3" max="3" width="18" style="4" customWidth="1"/>
    <col min="4" max="4" width="16.85546875" style="4" customWidth="1"/>
    <col min="5" max="249" width="9.140625" style="4"/>
    <col min="250" max="250" width="1.5703125" style="4" customWidth="1"/>
    <col min="251" max="251" width="24.140625" style="4" customWidth="1"/>
    <col min="252" max="252" width="10.85546875" style="4" customWidth="1"/>
    <col min="253" max="258" width="16.28515625" style="4" customWidth="1"/>
    <col min="259" max="505" width="9.140625" style="4"/>
    <col min="506" max="506" width="1.5703125" style="4" customWidth="1"/>
    <col min="507" max="507" width="24.140625" style="4" customWidth="1"/>
    <col min="508" max="508" width="10.85546875" style="4" customWidth="1"/>
    <col min="509" max="514" width="16.28515625" style="4" customWidth="1"/>
    <col min="515" max="761" width="9.140625" style="4"/>
    <col min="762" max="762" width="1.5703125" style="4" customWidth="1"/>
    <col min="763" max="763" width="24.140625" style="4" customWidth="1"/>
    <col min="764" max="764" width="10.85546875" style="4" customWidth="1"/>
    <col min="765" max="770" width="16.28515625" style="4" customWidth="1"/>
    <col min="771" max="1017" width="9.140625" style="4"/>
    <col min="1018" max="1018" width="1.5703125" style="4" customWidth="1"/>
    <col min="1019" max="1019" width="24.140625" style="4" customWidth="1"/>
    <col min="1020" max="1020" width="10.85546875" style="4" customWidth="1"/>
    <col min="1021" max="1026" width="16.28515625" style="4" customWidth="1"/>
    <col min="1027" max="1273" width="9.140625" style="4"/>
    <col min="1274" max="1274" width="1.5703125" style="4" customWidth="1"/>
    <col min="1275" max="1275" width="24.140625" style="4" customWidth="1"/>
    <col min="1276" max="1276" width="10.85546875" style="4" customWidth="1"/>
    <col min="1277" max="1282" width="16.28515625" style="4" customWidth="1"/>
    <col min="1283" max="1529" width="9.140625" style="4"/>
    <col min="1530" max="1530" width="1.5703125" style="4" customWidth="1"/>
    <col min="1531" max="1531" width="24.140625" style="4" customWidth="1"/>
    <col min="1532" max="1532" width="10.85546875" style="4" customWidth="1"/>
    <col min="1533" max="1538" width="16.28515625" style="4" customWidth="1"/>
    <col min="1539" max="1785" width="9.140625" style="4"/>
    <col min="1786" max="1786" width="1.5703125" style="4" customWidth="1"/>
    <col min="1787" max="1787" width="24.140625" style="4" customWidth="1"/>
    <col min="1788" max="1788" width="10.85546875" style="4" customWidth="1"/>
    <col min="1789" max="1794" width="16.28515625" style="4" customWidth="1"/>
    <col min="1795" max="2041" width="9.140625" style="4"/>
    <col min="2042" max="2042" width="1.5703125" style="4" customWidth="1"/>
    <col min="2043" max="2043" width="24.140625" style="4" customWidth="1"/>
    <col min="2044" max="2044" width="10.85546875" style="4" customWidth="1"/>
    <col min="2045" max="2050" width="16.28515625" style="4" customWidth="1"/>
    <col min="2051" max="2297" width="9.140625" style="4"/>
    <col min="2298" max="2298" width="1.5703125" style="4" customWidth="1"/>
    <col min="2299" max="2299" width="24.140625" style="4" customWidth="1"/>
    <col min="2300" max="2300" width="10.85546875" style="4" customWidth="1"/>
    <col min="2301" max="2306" width="16.28515625" style="4" customWidth="1"/>
    <col min="2307" max="2553" width="9.140625" style="4"/>
    <col min="2554" max="2554" width="1.5703125" style="4" customWidth="1"/>
    <col min="2555" max="2555" width="24.140625" style="4" customWidth="1"/>
    <col min="2556" max="2556" width="10.85546875" style="4" customWidth="1"/>
    <col min="2557" max="2562" width="16.28515625" style="4" customWidth="1"/>
    <col min="2563" max="2809" width="9.140625" style="4"/>
    <col min="2810" max="2810" width="1.5703125" style="4" customWidth="1"/>
    <col min="2811" max="2811" width="24.140625" style="4" customWidth="1"/>
    <col min="2812" max="2812" width="10.85546875" style="4" customWidth="1"/>
    <col min="2813" max="2818" width="16.28515625" style="4" customWidth="1"/>
    <col min="2819" max="3065" width="9.140625" style="4"/>
    <col min="3066" max="3066" width="1.5703125" style="4" customWidth="1"/>
    <col min="3067" max="3067" width="24.140625" style="4" customWidth="1"/>
    <col min="3068" max="3068" width="10.85546875" style="4" customWidth="1"/>
    <col min="3069" max="3074" width="16.28515625" style="4" customWidth="1"/>
    <col min="3075" max="3321" width="9.140625" style="4"/>
    <col min="3322" max="3322" width="1.5703125" style="4" customWidth="1"/>
    <col min="3323" max="3323" width="24.140625" style="4" customWidth="1"/>
    <col min="3324" max="3324" width="10.85546875" style="4" customWidth="1"/>
    <col min="3325" max="3330" width="16.28515625" style="4" customWidth="1"/>
    <col min="3331" max="3577" width="9.140625" style="4"/>
    <col min="3578" max="3578" width="1.5703125" style="4" customWidth="1"/>
    <col min="3579" max="3579" width="24.140625" style="4" customWidth="1"/>
    <col min="3580" max="3580" width="10.85546875" style="4" customWidth="1"/>
    <col min="3581" max="3586" width="16.28515625" style="4" customWidth="1"/>
    <col min="3587" max="3833" width="9.140625" style="4"/>
    <col min="3834" max="3834" width="1.5703125" style="4" customWidth="1"/>
    <col min="3835" max="3835" width="24.140625" style="4" customWidth="1"/>
    <col min="3836" max="3836" width="10.85546875" style="4" customWidth="1"/>
    <col min="3837" max="3842" width="16.28515625" style="4" customWidth="1"/>
    <col min="3843" max="4089" width="9.140625" style="4"/>
    <col min="4090" max="4090" width="1.5703125" style="4" customWidth="1"/>
    <col min="4091" max="4091" width="24.140625" style="4" customWidth="1"/>
    <col min="4092" max="4092" width="10.85546875" style="4" customWidth="1"/>
    <col min="4093" max="4098" width="16.28515625" style="4" customWidth="1"/>
    <col min="4099" max="4345" width="9.140625" style="4"/>
    <col min="4346" max="4346" width="1.5703125" style="4" customWidth="1"/>
    <col min="4347" max="4347" width="24.140625" style="4" customWidth="1"/>
    <col min="4348" max="4348" width="10.85546875" style="4" customWidth="1"/>
    <col min="4349" max="4354" width="16.28515625" style="4" customWidth="1"/>
    <col min="4355" max="4601" width="9.140625" style="4"/>
    <col min="4602" max="4602" width="1.5703125" style="4" customWidth="1"/>
    <col min="4603" max="4603" width="24.140625" style="4" customWidth="1"/>
    <col min="4604" max="4604" width="10.85546875" style="4" customWidth="1"/>
    <col min="4605" max="4610" width="16.28515625" style="4" customWidth="1"/>
    <col min="4611" max="4857" width="9.140625" style="4"/>
    <col min="4858" max="4858" width="1.5703125" style="4" customWidth="1"/>
    <col min="4859" max="4859" width="24.140625" style="4" customWidth="1"/>
    <col min="4860" max="4860" width="10.85546875" style="4" customWidth="1"/>
    <col min="4861" max="4866" width="16.28515625" style="4" customWidth="1"/>
    <col min="4867" max="5113" width="9.140625" style="4"/>
    <col min="5114" max="5114" width="1.5703125" style="4" customWidth="1"/>
    <col min="5115" max="5115" width="24.140625" style="4" customWidth="1"/>
    <col min="5116" max="5116" width="10.85546875" style="4" customWidth="1"/>
    <col min="5117" max="5122" width="16.28515625" style="4" customWidth="1"/>
    <col min="5123" max="5369" width="9.140625" style="4"/>
    <col min="5370" max="5370" width="1.5703125" style="4" customWidth="1"/>
    <col min="5371" max="5371" width="24.140625" style="4" customWidth="1"/>
    <col min="5372" max="5372" width="10.85546875" style="4" customWidth="1"/>
    <col min="5373" max="5378" width="16.28515625" style="4" customWidth="1"/>
    <col min="5379" max="5625" width="9.140625" style="4"/>
    <col min="5626" max="5626" width="1.5703125" style="4" customWidth="1"/>
    <col min="5627" max="5627" width="24.140625" style="4" customWidth="1"/>
    <col min="5628" max="5628" width="10.85546875" style="4" customWidth="1"/>
    <col min="5629" max="5634" width="16.28515625" style="4" customWidth="1"/>
    <col min="5635" max="5881" width="9.140625" style="4"/>
    <col min="5882" max="5882" width="1.5703125" style="4" customWidth="1"/>
    <col min="5883" max="5883" width="24.140625" style="4" customWidth="1"/>
    <col min="5884" max="5884" width="10.85546875" style="4" customWidth="1"/>
    <col min="5885" max="5890" width="16.28515625" style="4" customWidth="1"/>
    <col min="5891" max="6137" width="9.140625" style="4"/>
    <col min="6138" max="6138" width="1.5703125" style="4" customWidth="1"/>
    <col min="6139" max="6139" width="24.140625" style="4" customWidth="1"/>
    <col min="6140" max="6140" width="10.85546875" style="4" customWidth="1"/>
    <col min="6141" max="6146" width="16.28515625" style="4" customWidth="1"/>
    <col min="6147" max="6393" width="9.140625" style="4"/>
    <col min="6394" max="6394" width="1.5703125" style="4" customWidth="1"/>
    <col min="6395" max="6395" width="24.140625" style="4" customWidth="1"/>
    <col min="6396" max="6396" width="10.85546875" style="4" customWidth="1"/>
    <col min="6397" max="6402" width="16.28515625" style="4" customWidth="1"/>
    <col min="6403" max="6649" width="9.140625" style="4"/>
    <col min="6650" max="6650" width="1.5703125" style="4" customWidth="1"/>
    <col min="6651" max="6651" width="24.140625" style="4" customWidth="1"/>
    <col min="6652" max="6652" width="10.85546875" style="4" customWidth="1"/>
    <col min="6653" max="6658" width="16.28515625" style="4" customWidth="1"/>
    <col min="6659" max="6905" width="9.140625" style="4"/>
    <col min="6906" max="6906" width="1.5703125" style="4" customWidth="1"/>
    <col min="6907" max="6907" width="24.140625" style="4" customWidth="1"/>
    <col min="6908" max="6908" width="10.85546875" style="4" customWidth="1"/>
    <col min="6909" max="6914" width="16.28515625" style="4" customWidth="1"/>
    <col min="6915" max="7161" width="9.140625" style="4"/>
    <col min="7162" max="7162" width="1.5703125" style="4" customWidth="1"/>
    <col min="7163" max="7163" width="24.140625" style="4" customWidth="1"/>
    <col min="7164" max="7164" width="10.85546875" style="4" customWidth="1"/>
    <col min="7165" max="7170" width="16.28515625" style="4" customWidth="1"/>
    <col min="7171" max="7417" width="9.140625" style="4"/>
    <col min="7418" max="7418" width="1.5703125" style="4" customWidth="1"/>
    <col min="7419" max="7419" width="24.140625" style="4" customWidth="1"/>
    <col min="7420" max="7420" width="10.85546875" style="4" customWidth="1"/>
    <col min="7421" max="7426" width="16.28515625" style="4" customWidth="1"/>
    <col min="7427" max="7673" width="9.140625" style="4"/>
    <col min="7674" max="7674" width="1.5703125" style="4" customWidth="1"/>
    <col min="7675" max="7675" width="24.140625" style="4" customWidth="1"/>
    <col min="7676" max="7676" width="10.85546875" style="4" customWidth="1"/>
    <col min="7677" max="7682" width="16.28515625" style="4" customWidth="1"/>
    <col min="7683" max="7929" width="9.140625" style="4"/>
    <col min="7930" max="7930" width="1.5703125" style="4" customWidth="1"/>
    <col min="7931" max="7931" width="24.140625" style="4" customWidth="1"/>
    <col min="7932" max="7932" width="10.85546875" style="4" customWidth="1"/>
    <col min="7933" max="7938" width="16.28515625" style="4" customWidth="1"/>
    <col min="7939" max="8185" width="9.140625" style="4"/>
    <col min="8186" max="8186" width="1.5703125" style="4" customWidth="1"/>
    <col min="8187" max="8187" width="24.140625" style="4" customWidth="1"/>
    <col min="8188" max="8188" width="10.85546875" style="4" customWidth="1"/>
    <col min="8189" max="8194" width="16.28515625" style="4" customWidth="1"/>
    <col min="8195" max="8441" width="9.140625" style="4"/>
    <col min="8442" max="8442" width="1.5703125" style="4" customWidth="1"/>
    <col min="8443" max="8443" width="24.140625" style="4" customWidth="1"/>
    <col min="8444" max="8444" width="10.85546875" style="4" customWidth="1"/>
    <col min="8445" max="8450" width="16.28515625" style="4" customWidth="1"/>
    <col min="8451" max="8697" width="9.140625" style="4"/>
    <col min="8698" max="8698" width="1.5703125" style="4" customWidth="1"/>
    <col min="8699" max="8699" width="24.140625" style="4" customWidth="1"/>
    <col min="8700" max="8700" width="10.85546875" style="4" customWidth="1"/>
    <col min="8701" max="8706" width="16.28515625" style="4" customWidth="1"/>
    <col min="8707" max="8953" width="9.140625" style="4"/>
    <col min="8954" max="8954" width="1.5703125" style="4" customWidth="1"/>
    <col min="8955" max="8955" width="24.140625" style="4" customWidth="1"/>
    <col min="8956" max="8956" width="10.85546875" style="4" customWidth="1"/>
    <col min="8957" max="8962" width="16.28515625" style="4" customWidth="1"/>
    <col min="8963" max="9209" width="9.140625" style="4"/>
    <col min="9210" max="9210" width="1.5703125" style="4" customWidth="1"/>
    <col min="9211" max="9211" width="24.140625" style="4" customWidth="1"/>
    <col min="9212" max="9212" width="10.85546875" style="4" customWidth="1"/>
    <col min="9213" max="9218" width="16.28515625" style="4" customWidth="1"/>
    <col min="9219" max="9465" width="9.140625" style="4"/>
    <col min="9466" max="9466" width="1.5703125" style="4" customWidth="1"/>
    <col min="9467" max="9467" width="24.140625" style="4" customWidth="1"/>
    <col min="9468" max="9468" width="10.85546875" style="4" customWidth="1"/>
    <col min="9469" max="9474" width="16.28515625" style="4" customWidth="1"/>
    <col min="9475" max="9721" width="9.140625" style="4"/>
    <col min="9722" max="9722" width="1.5703125" style="4" customWidth="1"/>
    <col min="9723" max="9723" width="24.140625" style="4" customWidth="1"/>
    <col min="9724" max="9724" width="10.85546875" style="4" customWidth="1"/>
    <col min="9725" max="9730" width="16.28515625" style="4" customWidth="1"/>
    <col min="9731" max="9977" width="9.140625" style="4"/>
    <col min="9978" max="9978" width="1.5703125" style="4" customWidth="1"/>
    <col min="9979" max="9979" width="24.140625" style="4" customWidth="1"/>
    <col min="9980" max="9980" width="10.85546875" style="4" customWidth="1"/>
    <col min="9981" max="9986" width="16.28515625" style="4" customWidth="1"/>
    <col min="9987" max="10233" width="9.140625" style="4"/>
    <col min="10234" max="10234" width="1.5703125" style="4" customWidth="1"/>
    <col min="10235" max="10235" width="24.140625" style="4" customWidth="1"/>
    <col min="10236" max="10236" width="10.85546875" style="4" customWidth="1"/>
    <col min="10237" max="10242" width="16.28515625" style="4" customWidth="1"/>
    <col min="10243" max="10489" width="9.140625" style="4"/>
    <col min="10490" max="10490" width="1.5703125" style="4" customWidth="1"/>
    <col min="10491" max="10491" width="24.140625" style="4" customWidth="1"/>
    <col min="10492" max="10492" width="10.85546875" style="4" customWidth="1"/>
    <col min="10493" max="10498" width="16.28515625" style="4" customWidth="1"/>
    <col min="10499" max="10745" width="9.140625" style="4"/>
    <col min="10746" max="10746" width="1.5703125" style="4" customWidth="1"/>
    <col min="10747" max="10747" width="24.140625" style="4" customWidth="1"/>
    <col min="10748" max="10748" width="10.85546875" style="4" customWidth="1"/>
    <col min="10749" max="10754" width="16.28515625" style="4" customWidth="1"/>
    <col min="10755" max="11001" width="9.140625" style="4"/>
    <col min="11002" max="11002" width="1.5703125" style="4" customWidth="1"/>
    <col min="11003" max="11003" width="24.140625" style="4" customWidth="1"/>
    <col min="11004" max="11004" width="10.85546875" style="4" customWidth="1"/>
    <col min="11005" max="11010" width="16.28515625" style="4" customWidth="1"/>
    <col min="11011" max="11257" width="9.140625" style="4"/>
    <col min="11258" max="11258" width="1.5703125" style="4" customWidth="1"/>
    <col min="11259" max="11259" width="24.140625" style="4" customWidth="1"/>
    <col min="11260" max="11260" width="10.85546875" style="4" customWidth="1"/>
    <col min="11261" max="11266" width="16.28515625" style="4" customWidth="1"/>
    <col min="11267" max="11513" width="9.140625" style="4"/>
    <col min="11514" max="11514" width="1.5703125" style="4" customWidth="1"/>
    <col min="11515" max="11515" width="24.140625" style="4" customWidth="1"/>
    <col min="11516" max="11516" width="10.85546875" style="4" customWidth="1"/>
    <col min="11517" max="11522" width="16.28515625" style="4" customWidth="1"/>
    <col min="11523" max="11769" width="9.140625" style="4"/>
    <col min="11770" max="11770" width="1.5703125" style="4" customWidth="1"/>
    <col min="11771" max="11771" width="24.140625" style="4" customWidth="1"/>
    <col min="11772" max="11772" width="10.85546875" style="4" customWidth="1"/>
    <col min="11773" max="11778" width="16.28515625" style="4" customWidth="1"/>
    <col min="11779" max="12025" width="9.140625" style="4"/>
    <col min="12026" max="12026" width="1.5703125" style="4" customWidth="1"/>
    <col min="12027" max="12027" width="24.140625" style="4" customWidth="1"/>
    <col min="12028" max="12028" width="10.85546875" style="4" customWidth="1"/>
    <col min="12029" max="12034" width="16.28515625" style="4" customWidth="1"/>
    <col min="12035" max="12281" width="9.140625" style="4"/>
    <col min="12282" max="12282" width="1.5703125" style="4" customWidth="1"/>
    <col min="12283" max="12283" width="24.140625" style="4" customWidth="1"/>
    <col min="12284" max="12284" width="10.85546875" style="4" customWidth="1"/>
    <col min="12285" max="12290" width="16.28515625" style="4" customWidth="1"/>
    <col min="12291" max="12537" width="9.140625" style="4"/>
    <col min="12538" max="12538" width="1.5703125" style="4" customWidth="1"/>
    <col min="12539" max="12539" width="24.140625" style="4" customWidth="1"/>
    <col min="12540" max="12540" width="10.85546875" style="4" customWidth="1"/>
    <col min="12541" max="12546" width="16.28515625" style="4" customWidth="1"/>
    <col min="12547" max="12793" width="9.140625" style="4"/>
    <col min="12794" max="12794" width="1.5703125" style="4" customWidth="1"/>
    <col min="12795" max="12795" width="24.140625" style="4" customWidth="1"/>
    <col min="12796" max="12796" width="10.85546875" style="4" customWidth="1"/>
    <col min="12797" max="12802" width="16.28515625" style="4" customWidth="1"/>
    <col min="12803" max="13049" width="9.140625" style="4"/>
    <col min="13050" max="13050" width="1.5703125" style="4" customWidth="1"/>
    <col min="13051" max="13051" width="24.140625" style="4" customWidth="1"/>
    <col min="13052" max="13052" width="10.85546875" style="4" customWidth="1"/>
    <col min="13053" max="13058" width="16.28515625" style="4" customWidth="1"/>
    <col min="13059" max="13305" width="9.140625" style="4"/>
    <col min="13306" max="13306" width="1.5703125" style="4" customWidth="1"/>
    <col min="13307" max="13307" width="24.140625" style="4" customWidth="1"/>
    <col min="13308" max="13308" width="10.85546875" style="4" customWidth="1"/>
    <col min="13309" max="13314" width="16.28515625" style="4" customWidth="1"/>
    <col min="13315" max="13561" width="9.140625" style="4"/>
    <col min="13562" max="13562" width="1.5703125" style="4" customWidth="1"/>
    <col min="13563" max="13563" width="24.140625" style="4" customWidth="1"/>
    <col min="13564" max="13564" width="10.85546875" style="4" customWidth="1"/>
    <col min="13565" max="13570" width="16.28515625" style="4" customWidth="1"/>
    <col min="13571" max="13817" width="9.140625" style="4"/>
    <col min="13818" max="13818" width="1.5703125" style="4" customWidth="1"/>
    <col min="13819" max="13819" width="24.140625" style="4" customWidth="1"/>
    <col min="13820" max="13820" width="10.85546875" style="4" customWidth="1"/>
    <col min="13821" max="13826" width="16.28515625" style="4" customWidth="1"/>
    <col min="13827" max="14073" width="9.140625" style="4"/>
    <col min="14074" max="14074" width="1.5703125" style="4" customWidth="1"/>
    <col min="14075" max="14075" width="24.140625" style="4" customWidth="1"/>
    <col min="14076" max="14076" width="10.85546875" style="4" customWidth="1"/>
    <col min="14077" max="14082" width="16.28515625" style="4" customWidth="1"/>
    <col min="14083" max="14329" width="9.140625" style="4"/>
    <col min="14330" max="14330" width="1.5703125" style="4" customWidth="1"/>
    <col min="14331" max="14331" width="24.140625" style="4" customWidth="1"/>
    <col min="14332" max="14332" width="10.85546875" style="4" customWidth="1"/>
    <col min="14333" max="14338" width="16.28515625" style="4" customWidth="1"/>
    <col min="14339" max="14585" width="9.140625" style="4"/>
    <col min="14586" max="14586" width="1.5703125" style="4" customWidth="1"/>
    <col min="14587" max="14587" width="24.140625" style="4" customWidth="1"/>
    <col min="14588" max="14588" width="10.85546875" style="4" customWidth="1"/>
    <col min="14589" max="14594" width="16.28515625" style="4" customWidth="1"/>
    <col min="14595" max="14841" width="9.140625" style="4"/>
    <col min="14842" max="14842" width="1.5703125" style="4" customWidth="1"/>
    <col min="14843" max="14843" width="24.140625" style="4" customWidth="1"/>
    <col min="14844" max="14844" width="10.85546875" style="4" customWidth="1"/>
    <col min="14845" max="14850" width="16.28515625" style="4" customWidth="1"/>
    <col min="14851" max="15097" width="9.140625" style="4"/>
    <col min="15098" max="15098" width="1.5703125" style="4" customWidth="1"/>
    <col min="15099" max="15099" width="24.140625" style="4" customWidth="1"/>
    <col min="15100" max="15100" width="10.85546875" style="4" customWidth="1"/>
    <col min="15101" max="15106" width="16.28515625" style="4" customWidth="1"/>
    <col min="15107" max="15353" width="9.140625" style="4"/>
    <col min="15354" max="15354" width="1.5703125" style="4" customWidth="1"/>
    <col min="15355" max="15355" width="24.140625" style="4" customWidth="1"/>
    <col min="15356" max="15356" width="10.85546875" style="4" customWidth="1"/>
    <col min="15357" max="15362" width="16.28515625" style="4" customWidth="1"/>
    <col min="15363" max="15609" width="9.140625" style="4"/>
    <col min="15610" max="15610" width="1.5703125" style="4" customWidth="1"/>
    <col min="15611" max="15611" width="24.140625" style="4" customWidth="1"/>
    <col min="15612" max="15612" width="10.85546875" style="4" customWidth="1"/>
    <col min="15613" max="15618" width="16.28515625" style="4" customWidth="1"/>
    <col min="15619" max="15865" width="9.140625" style="4"/>
    <col min="15866" max="15866" width="1.5703125" style="4" customWidth="1"/>
    <col min="15867" max="15867" width="24.140625" style="4" customWidth="1"/>
    <col min="15868" max="15868" width="10.85546875" style="4" customWidth="1"/>
    <col min="15869" max="15874" width="16.28515625" style="4" customWidth="1"/>
    <col min="15875" max="16121" width="9.140625" style="4"/>
    <col min="16122" max="16122" width="1.5703125" style="4" customWidth="1"/>
    <col min="16123" max="16123" width="24.140625" style="4" customWidth="1"/>
    <col min="16124" max="16124" width="10.85546875" style="4" customWidth="1"/>
    <col min="16125" max="16130" width="16.28515625" style="4" customWidth="1"/>
    <col min="16131" max="16384" width="9.140625" style="4"/>
  </cols>
  <sheetData>
    <row r="1" spans="1:4" s="64" customFormat="1" ht="17.25">
      <c r="A1" s="1" t="s">
        <v>116</v>
      </c>
      <c r="B1" s="79"/>
    </row>
    <row r="2" spans="1:4" s="64" customFormat="1">
      <c r="A2" s="5" t="s">
        <v>1</v>
      </c>
      <c r="B2" s="79"/>
    </row>
    <row r="3" spans="1:4" s="64" customFormat="1">
      <c r="A3" s="65"/>
      <c r="B3" s="59"/>
    </row>
    <row r="4" spans="1:4" s="64" customFormat="1" ht="15" thickBot="1">
      <c r="A4" s="65"/>
      <c r="C4" s="80"/>
      <c r="D4" s="80" t="s">
        <v>2</v>
      </c>
    </row>
    <row r="5" spans="1:4" s="64" customFormat="1">
      <c r="A5" s="66"/>
      <c r="B5" s="81"/>
      <c r="C5" s="82" t="s">
        <v>3</v>
      </c>
      <c r="D5" s="82"/>
    </row>
    <row r="6" spans="1:4" s="64" customFormat="1">
      <c r="A6" s="67"/>
      <c r="B6" s="83"/>
      <c r="C6" s="68">
        <v>2019</v>
      </c>
      <c r="D6" s="68"/>
    </row>
    <row r="7" spans="1:4" s="64" customFormat="1">
      <c r="A7" s="67"/>
      <c r="C7" s="69" t="s">
        <v>4</v>
      </c>
      <c r="D7" s="69" t="s">
        <v>5</v>
      </c>
    </row>
    <row r="8" spans="1:4" s="64" customFormat="1">
      <c r="A8" s="84"/>
      <c r="B8" s="85"/>
      <c r="C8" s="85"/>
    </row>
    <row r="9" spans="1:4">
      <c r="A9" s="16" t="s">
        <v>102</v>
      </c>
      <c r="B9" s="87" t="s">
        <v>61</v>
      </c>
      <c r="C9" s="71">
        <v>5217</v>
      </c>
      <c r="D9" s="95">
        <v>1</v>
      </c>
    </row>
    <row r="10" spans="1:4">
      <c r="A10" s="75"/>
      <c r="B10" s="89" t="s">
        <v>47</v>
      </c>
      <c r="C10" s="76">
        <v>409</v>
      </c>
      <c r="D10" s="96">
        <v>8.3640081799590996E-2</v>
      </c>
    </row>
    <row r="11" spans="1:4">
      <c r="A11" s="58"/>
      <c r="B11" s="89" t="s">
        <v>48</v>
      </c>
      <c r="C11" s="76">
        <v>214</v>
      </c>
      <c r="D11" s="96">
        <v>4.3762781186094071E-2</v>
      </c>
    </row>
    <row r="12" spans="1:4">
      <c r="A12" s="58"/>
      <c r="B12" s="89" t="s">
        <v>49</v>
      </c>
      <c r="C12" s="76">
        <v>86</v>
      </c>
      <c r="D12" s="96">
        <v>1.7586912065439674E-2</v>
      </c>
    </row>
    <row r="13" spans="1:4">
      <c r="A13" s="58"/>
      <c r="B13" s="89" t="s">
        <v>50</v>
      </c>
      <c r="C13" s="76">
        <v>55</v>
      </c>
      <c r="D13" s="96">
        <v>1.1247443762781187E-2</v>
      </c>
    </row>
    <row r="14" spans="1:4">
      <c r="A14" s="58"/>
      <c r="B14" s="89" t="s">
        <v>51</v>
      </c>
      <c r="C14" s="76">
        <v>4104</v>
      </c>
      <c r="D14" s="96">
        <v>0.83926380368098163</v>
      </c>
    </row>
    <row r="15" spans="1:4">
      <c r="A15" s="58"/>
      <c r="B15" s="89" t="s">
        <v>52</v>
      </c>
      <c r="C15" s="76">
        <v>22</v>
      </c>
      <c r="D15" s="96">
        <v>4.4989775051124748E-3</v>
      </c>
    </row>
    <row r="16" spans="1:4">
      <c r="A16" s="58"/>
      <c r="B16" s="89" t="s">
        <v>53</v>
      </c>
      <c r="C16" s="76">
        <v>40</v>
      </c>
      <c r="D16" s="25" t="s">
        <v>11</v>
      </c>
    </row>
    <row r="17" spans="1:4">
      <c r="A17" s="58"/>
      <c r="B17" s="89" t="s">
        <v>10</v>
      </c>
      <c r="C17" s="76">
        <v>289</v>
      </c>
      <c r="D17" s="25" t="s">
        <v>11</v>
      </c>
    </row>
    <row r="18" spans="1:4">
      <c r="A18" s="58"/>
      <c r="B18" s="89"/>
      <c r="C18" s="76"/>
      <c r="D18" s="97"/>
    </row>
    <row r="19" spans="1:4">
      <c r="A19" s="86" t="s">
        <v>56</v>
      </c>
      <c r="B19" s="91" t="s">
        <v>61</v>
      </c>
      <c r="C19" s="71">
        <v>184</v>
      </c>
      <c r="D19" s="95">
        <v>1</v>
      </c>
    </row>
    <row r="20" spans="1:4">
      <c r="A20" s="86"/>
      <c r="B20" s="89" t="s">
        <v>47</v>
      </c>
      <c r="C20" s="76">
        <v>20</v>
      </c>
      <c r="D20" s="96">
        <v>0.12048192771084337</v>
      </c>
    </row>
    <row r="21" spans="1:4">
      <c r="A21" s="86"/>
      <c r="B21" s="89" t="s">
        <v>48</v>
      </c>
      <c r="C21" s="76">
        <v>4</v>
      </c>
      <c r="D21" s="96">
        <v>2.4096385542168676E-2</v>
      </c>
    </row>
    <row r="22" spans="1:4">
      <c r="A22" s="86"/>
      <c r="B22" s="89" t="s">
        <v>49</v>
      </c>
      <c r="C22" s="76">
        <v>5</v>
      </c>
      <c r="D22" s="96">
        <v>3.0120481927710843E-2</v>
      </c>
    </row>
    <row r="23" spans="1:4">
      <c r="A23" s="86"/>
      <c r="B23" s="89" t="s">
        <v>50</v>
      </c>
      <c r="C23" s="76">
        <v>1</v>
      </c>
      <c r="D23" s="96">
        <v>6.024096385542169E-3</v>
      </c>
    </row>
    <row r="24" spans="1:4">
      <c r="A24" s="86"/>
      <c r="B24" s="89" t="s">
        <v>51</v>
      </c>
      <c r="C24" s="76">
        <v>133</v>
      </c>
      <c r="D24" s="96">
        <v>0.8012048192771084</v>
      </c>
    </row>
    <row r="25" spans="1:4">
      <c r="A25" s="86"/>
      <c r="B25" s="89" t="s">
        <v>52</v>
      </c>
      <c r="C25" s="76">
        <v>3</v>
      </c>
      <c r="D25" s="96">
        <v>1.8072289156626505E-2</v>
      </c>
    </row>
    <row r="26" spans="1:4">
      <c r="A26" s="86"/>
      <c r="B26" s="89" t="s">
        <v>53</v>
      </c>
      <c r="C26" s="76">
        <v>4</v>
      </c>
      <c r="D26" s="25" t="s">
        <v>11</v>
      </c>
    </row>
    <row r="27" spans="1:4">
      <c r="A27" s="86"/>
      <c r="B27" s="89" t="s">
        <v>10</v>
      </c>
      <c r="C27" s="76">
        <v>14</v>
      </c>
      <c r="D27" s="25" t="s">
        <v>11</v>
      </c>
    </row>
    <row r="28" spans="1:4">
      <c r="A28" s="89"/>
      <c r="B28" s="89"/>
      <c r="C28" s="76"/>
      <c r="D28" s="97"/>
    </row>
    <row r="29" spans="1:4">
      <c r="A29" s="86" t="s">
        <v>57</v>
      </c>
      <c r="B29" s="91" t="s">
        <v>61</v>
      </c>
      <c r="C29" s="71">
        <v>2397</v>
      </c>
      <c r="D29" s="95">
        <v>1</v>
      </c>
    </row>
    <row r="30" spans="1:4">
      <c r="A30" s="86"/>
      <c r="B30" s="89" t="s">
        <v>47</v>
      </c>
      <c r="C30" s="76">
        <v>185</v>
      </c>
      <c r="D30" s="96">
        <v>8.1822202565236618E-2</v>
      </c>
    </row>
    <row r="31" spans="1:4">
      <c r="A31" s="86"/>
      <c r="B31" s="89" t="s">
        <v>48</v>
      </c>
      <c r="C31" s="76">
        <v>110</v>
      </c>
      <c r="D31" s="96">
        <v>4.8651039363113664E-2</v>
      </c>
    </row>
    <row r="32" spans="1:4">
      <c r="A32" s="86"/>
      <c r="B32" s="89" t="s">
        <v>49</v>
      </c>
      <c r="C32" s="76">
        <v>24</v>
      </c>
      <c r="D32" s="96">
        <v>1.0614772224679346E-2</v>
      </c>
    </row>
    <row r="33" spans="1:4">
      <c r="A33" s="86"/>
      <c r="B33" s="89" t="s">
        <v>50</v>
      </c>
      <c r="C33" s="76">
        <v>21</v>
      </c>
      <c r="D33" s="96">
        <v>9.2879256965944269E-3</v>
      </c>
    </row>
    <row r="34" spans="1:4">
      <c r="A34" s="86"/>
      <c r="B34" s="89" t="s">
        <v>51</v>
      </c>
      <c r="C34" s="76">
        <v>1915</v>
      </c>
      <c r="D34" s="96">
        <v>0.84697036709420614</v>
      </c>
    </row>
    <row r="35" spans="1:4">
      <c r="A35" s="86"/>
      <c r="B35" s="89" t="s">
        <v>52</v>
      </c>
      <c r="C35" s="76">
        <v>6</v>
      </c>
      <c r="D35" s="96">
        <v>2.6536930561698365E-3</v>
      </c>
    </row>
    <row r="36" spans="1:4">
      <c r="A36" s="86"/>
      <c r="B36" s="89" t="s">
        <v>53</v>
      </c>
      <c r="C36" s="76">
        <v>15</v>
      </c>
      <c r="D36" s="25" t="s">
        <v>11</v>
      </c>
    </row>
    <row r="37" spans="1:4">
      <c r="A37" s="86"/>
      <c r="B37" s="89" t="s">
        <v>10</v>
      </c>
      <c r="C37" s="76">
        <v>123</v>
      </c>
      <c r="D37" s="25" t="s">
        <v>11</v>
      </c>
    </row>
    <row r="38" spans="1:4">
      <c r="A38" s="58"/>
      <c r="B38" s="89"/>
      <c r="C38" s="76"/>
      <c r="D38" s="98"/>
    </row>
    <row r="39" spans="1:4">
      <c r="A39" s="86" t="s">
        <v>58</v>
      </c>
      <c r="B39" s="91" t="s">
        <v>61</v>
      </c>
      <c r="C39" s="71">
        <v>1114</v>
      </c>
      <c r="D39" s="95">
        <v>1</v>
      </c>
    </row>
    <row r="40" spans="1:4">
      <c r="A40" s="86"/>
      <c r="B40" s="89" t="s">
        <v>47</v>
      </c>
      <c r="C40" s="76">
        <v>129</v>
      </c>
      <c r="D40" s="96">
        <v>0.12634671890303623</v>
      </c>
    </row>
    <row r="41" spans="1:4">
      <c r="A41" s="86"/>
      <c r="B41" s="89" t="s">
        <v>48</v>
      </c>
      <c r="C41" s="76">
        <v>34</v>
      </c>
      <c r="D41" s="96">
        <v>3.3300685602350638E-2</v>
      </c>
    </row>
    <row r="42" spans="1:4">
      <c r="A42" s="86"/>
      <c r="B42" s="89" t="s">
        <v>49</v>
      </c>
      <c r="C42" s="76">
        <v>45</v>
      </c>
      <c r="D42" s="96">
        <v>4.4074436826640549E-2</v>
      </c>
    </row>
    <row r="43" spans="1:4">
      <c r="A43" s="86"/>
      <c r="B43" s="89" t="s">
        <v>50</v>
      </c>
      <c r="C43" s="76">
        <v>22</v>
      </c>
      <c r="D43" s="96">
        <v>2.1547502448579822E-2</v>
      </c>
    </row>
    <row r="44" spans="1:4">
      <c r="A44" s="86"/>
      <c r="B44" s="89" t="s">
        <v>51</v>
      </c>
      <c r="C44" s="76">
        <v>780</v>
      </c>
      <c r="D44" s="96">
        <v>0.76395690499510283</v>
      </c>
    </row>
    <row r="45" spans="1:4">
      <c r="A45" s="86"/>
      <c r="B45" s="89" t="s">
        <v>52</v>
      </c>
      <c r="C45" s="76">
        <v>11</v>
      </c>
      <c r="D45" s="96">
        <v>1.0773751224289911E-2</v>
      </c>
    </row>
    <row r="46" spans="1:4">
      <c r="A46" s="86"/>
      <c r="B46" s="89" t="s">
        <v>53</v>
      </c>
      <c r="C46" s="76">
        <v>11</v>
      </c>
      <c r="D46" s="25" t="s">
        <v>11</v>
      </c>
    </row>
    <row r="47" spans="1:4">
      <c r="A47" s="86"/>
      <c r="B47" s="89" t="s">
        <v>10</v>
      </c>
      <c r="C47" s="76">
        <v>82</v>
      </c>
      <c r="D47" s="25" t="s">
        <v>11</v>
      </c>
    </row>
    <row r="48" spans="1:4">
      <c r="A48" s="89"/>
      <c r="B48" s="89"/>
      <c r="C48" s="76"/>
      <c r="D48" s="98"/>
    </row>
    <row r="49" spans="1:4">
      <c r="A49" s="86" t="s">
        <v>59</v>
      </c>
      <c r="B49" s="91" t="s">
        <v>61</v>
      </c>
      <c r="C49" s="71">
        <v>145</v>
      </c>
      <c r="D49" s="95">
        <v>1</v>
      </c>
    </row>
    <row r="50" spans="1:4">
      <c r="A50" s="86"/>
      <c r="B50" s="89" t="s">
        <v>47</v>
      </c>
      <c r="C50" s="76">
        <v>10</v>
      </c>
      <c r="D50" s="96">
        <v>7.2463768115942032E-2</v>
      </c>
    </row>
    <row r="51" spans="1:4">
      <c r="A51" s="86"/>
      <c r="B51" s="89" t="s">
        <v>48</v>
      </c>
      <c r="C51" s="76">
        <v>7</v>
      </c>
      <c r="D51" s="96">
        <v>5.0724637681159424E-2</v>
      </c>
    </row>
    <row r="52" spans="1:4">
      <c r="A52" s="86"/>
      <c r="B52" s="89" t="s">
        <v>49</v>
      </c>
      <c r="C52" s="76">
        <v>3</v>
      </c>
      <c r="D52" s="96">
        <v>2.1739130434782608E-2</v>
      </c>
    </row>
    <row r="53" spans="1:4">
      <c r="A53" s="86"/>
      <c r="B53" s="89" t="s">
        <v>50</v>
      </c>
      <c r="C53" s="76">
        <v>1</v>
      </c>
      <c r="D53" s="96">
        <v>7.246376811594203E-3</v>
      </c>
    </row>
    <row r="54" spans="1:4">
      <c r="A54" s="86"/>
      <c r="B54" s="89" t="s">
        <v>51</v>
      </c>
      <c r="C54" s="76">
        <v>117</v>
      </c>
      <c r="D54" s="96">
        <v>0.84782608695652173</v>
      </c>
    </row>
    <row r="55" spans="1:4">
      <c r="A55" s="86"/>
      <c r="B55" s="89" t="s">
        <v>52</v>
      </c>
      <c r="C55" s="76">
        <v>0</v>
      </c>
      <c r="D55" s="96">
        <v>0</v>
      </c>
    </row>
    <row r="56" spans="1:4">
      <c r="A56" s="86"/>
      <c r="B56" s="89" t="s">
        <v>53</v>
      </c>
      <c r="C56" s="76">
        <v>1</v>
      </c>
      <c r="D56" s="25" t="s">
        <v>11</v>
      </c>
    </row>
    <row r="57" spans="1:4">
      <c r="A57" s="86"/>
      <c r="B57" s="89" t="s">
        <v>10</v>
      </c>
      <c r="C57" s="76">
        <v>6</v>
      </c>
      <c r="D57" s="25" t="s">
        <v>11</v>
      </c>
    </row>
    <row r="58" spans="1:4">
      <c r="A58" s="58"/>
      <c r="B58" s="89"/>
      <c r="C58" s="76"/>
      <c r="D58" s="98"/>
    </row>
    <row r="59" spans="1:4">
      <c r="A59" s="86" t="s">
        <v>60</v>
      </c>
      <c r="B59" s="91" t="s">
        <v>61</v>
      </c>
      <c r="C59" s="71">
        <v>1377</v>
      </c>
      <c r="D59" s="95">
        <v>1</v>
      </c>
    </row>
    <row r="60" spans="1:4">
      <c r="A60" s="86"/>
      <c r="B60" s="89" t="s">
        <v>47</v>
      </c>
      <c r="C60" s="76">
        <v>65</v>
      </c>
      <c r="D60" s="96">
        <v>4.9846625766871162E-2</v>
      </c>
    </row>
    <row r="61" spans="1:4">
      <c r="A61" s="86"/>
      <c r="B61" s="89" t="s">
        <v>48</v>
      </c>
      <c r="C61" s="76">
        <v>59</v>
      </c>
      <c r="D61" s="96">
        <v>4.5245398773006137E-2</v>
      </c>
    </row>
    <row r="62" spans="1:4">
      <c r="A62" s="86"/>
      <c r="B62" s="89" t="s">
        <v>49</v>
      </c>
      <c r="C62" s="76">
        <v>9</v>
      </c>
      <c r="D62" s="96">
        <v>6.9018404907975461E-3</v>
      </c>
    </row>
    <row r="63" spans="1:4">
      <c r="A63" s="86"/>
      <c r="B63" s="89" t="s">
        <v>50</v>
      </c>
      <c r="C63" s="76">
        <v>10</v>
      </c>
      <c r="D63" s="96">
        <v>7.6687116564417178E-3</v>
      </c>
    </row>
    <row r="64" spans="1:4">
      <c r="A64" s="86"/>
      <c r="B64" s="89" t="s">
        <v>51</v>
      </c>
      <c r="C64" s="76">
        <v>1159</v>
      </c>
      <c r="D64" s="96">
        <v>0.88880368098159512</v>
      </c>
    </row>
    <row r="65" spans="1:4">
      <c r="A65" s="86"/>
      <c r="B65" s="89" t="s">
        <v>52</v>
      </c>
      <c r="C65" s="76">
        <v>2</v>
      </c>
      <c r="D65" s="96">
        <v>1.5337423312883436E-3</v>
      </c>
    </row>
    <row r="66" spans="1:4">
      <c r="A66" s="86"/>
      <c r="B66" s="89" t="s">
        <v>53</v>
      </c>
      <c r="C66" s="76">
        <v>9</v>
      </c>
      <c r="D66" s="25" t="s">
        <v>11</v>
      </c>
    </row>
    <row r="67" spans="1:4">
      <c r="A67" s="86"/>
      <c r="B67" s="89" t="s">
        <v>10</v>
      </c>
      <c r="C67" s="76">
        <v>64</v>
      </c>
      <c r="D67" s="25" t="s">
        <v>11</v>
      </c>
    </row>
    <row r="68" spans="1:4" ht="15" thickBot="1">
      <c r="A68" s="56"/>
      <c r="B68" s="93"/>
      <c r="C68" s="94"/>
      <c r="D68" s="94"/>
    </row>
    <row r="70" spans="1:4">
      <c r="A70" s="59" t="s">
        <v>54</v>
      </c>
    </row>
    <row r="72" spans="1:4" ht="28.5" customHeight="1">
      <c r="A72" s="101" t="s">
        <v>55</v>
      </c>
      <c r="B72" s="101"/>
      <c r="C72" s="101"/>
      <c r="D72" s="101"/>
    </row>
    <row r="73" spans="1:4">
      <c r="A73" s="101" t="s">
        <v>128</v>
      </c>
      <c r="B73" s="101"/>
      <c r="C73" s="101"/>
      <c r="D73" s="101"/>
    </row>
  </sheetData>
  <mergeCells count="4">
    <mergeCell ref="C5:D5"/>
    <mergeCell ref="C6:D6"/>
    <mergeCell ref="A72:D72"/>
    <mergeCell ref="A73:D73"/>
  </mergeCells>
  <hyperlinks>
    <hyperlink ref="A2" location="Contents!A1" display="back to contents"/>
  </hyperlinks>
  <pageMargins left="0.75" right="0.75" top="1" bottom="1" header="0.5" footer="0.5"/>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showGridLines="0" zoomScaleNormal="100" workbookViewId="0"/>
  </sheetViews>
  <sheetFormatPr defaultRowHeight="14.25"/>
  <cols>
    <col min="1" max="1" width="59.42578125" style="4" customWidth="1"/>
    <col min="2" max="2" width="24" style="6" customWidth="1"/>
    <col min="3" max="3" width="19.140625" style="4" customWidth="1"/>
    <col min="4" max="177" width="9.140625" style="4"/>
    <col min="178" max="178" width="34.140625" style="4" customWidth="1"/>
    <col min="179" max="179" width="0.85546875" style="4" customWidth="1"/>
    <col min="180" max="180" width="24.140625" style="4" customWidth="1"/>
    <col min="181" max="181" width="53.140625" style="4" customWidth="1"/>
    <col min="182" max="187" width="16.28515625" style="4" customWidth="1"/>
    <col min="188" max="189" width="9.140625" style="4"/>
    <col min="190" max="190" width="56.5703125" style="4" customWidth="1"/>
    <col min="191" max="192" width="22.7109375" style="4" customWidth="1"/>
    <col min="193" max="194" width="9.140625" style="4"/>
    <col min="195" max="195" width="16.28515625" style="4" customWidth="1"/>
    <col min="196" max="433" width="9.140625" style="4"/>
    <col min="434" max="434" width="34.140625" style="4" customWidth="1"/>
    <col min="435" max="435" width="0.85546875" style="4" customWidth="1"/>
    <col min="436" max="436" width="24.140625" style="4" customWidth="1"/>
    <col min="437" max="437" width="53.140625" style="4" customWidth="1"/>
    <col min="438" max="443" width="16.28515625" style="4" customWidth="1"/>
    <col min="444" max="445" width="9.140625" style="4"/>
    <col min="446" max="446" width="56.5703125" style="4" customWidth="1"/>
    <col min="447" max="448" width="22.7109375" style="4" customWidth="1"/>
    <col min="449" max="450" width="9.140625" style="4"/>
    <col min="451" max="451" width="16.28515625" style="4" customWidth="1"/>
    <col min="452" max="689" width="9.140625" style="4"/>
    <col min="690" max="690" width="34.140625" style="4" customWidth="1"/>
    <col min="691" max="691" width="0.85546875" style="4" customWidth="1"/>
    <col min="692" max="692" width="24.140625" style="4" customWidth="1"/>
    <col min="693" max="693" width="53.140625" style="4" customWidth="1"/>
    <col min="694" max="699" width="16.28515625" style="4" customWidth="1"/>
    <col min="700" max="701" width="9.140625" style="4"/>
    <col min="702" max="702" width="56.5703125" style="4" customWidth="1"/>
    <col min="703" max="704" width="22.7109375" style="4" customWidth="1"/>
    <col min="705" max="706" width="9.140625" style="4"/>
    <col min="707" max="707" width="16.28515625" style="4" customWidth="1"/>
    <col min="708" max="945" width="9.140625" style="4"/>
    <col min="946" max="946" width="34.140625" style="4" customWidth="1"/>
    <col min="947" max="947" width="0.85546875" style="4" customWidth="1"/>
    <col min="948" max="948" width="24.140625" style="4" customWidth="1"/>
    <col min="949" max="949" width="53.140625" style="4" customWidth="1"/>
    <col min="950" max="955" width="16.28515625" style="4" customWidth="1"/>
    <col min="956" max="957" width="9.140625" style="4"/>
    <col min="958" max="958" width="56.5703125" style="4" customWidth="1"/>
    <col min="959" max="960" width="22.7109375" style="4" customWidth="1"/>
    <col min="961" max="962" width="9.140625" style="4"/>
    <col min="963" max="963" width="16.28515625" style="4" customWidth="1"/>
    <col min="964" max="1201" width="9.140625" style="4"/>
    <col min="1202" max="1202" width="34.140625" style="4" customWidth="1"/>
    <col min="1203" max="1203" width="0.85546875" style="4" customWidth="1"/>
    <col min="1204" max="1204" width="24.140625" style="4" customWidth="1"/>
    <col min="1205" max="1205" width="53.140625" style="4" customWidth="1"/>
    <col min="1206" max="1211" width="16.28515625" style="4" customWidth="1"/>
    <col min="1212" max="1213" width="9.140625" style="4"/>
    <col min="1214" max="1214" width="56.5703125" style="4" customWidth="1"/>
    <col min="1215" max="1216" width="22.7109375" style="4" customWidth="1"/>
    <col min="1217" max="1218" width="9.140625" style="4"/>
    <col min="1219" max="1219" width="16.28515625" style="4" customWidth="1"/>
    <col min="1220" max="1457" width="9.140625" style="4"/>
    <col min="1458" max="1458" width="34.140625" style="4" customWidth="1"/>
    <col min="1459" max="1459" width="0.85546875" style="4" customWidth="1"/>
    <col min="1460" max="1460" width="24.140625" style="4" customWidth="1"/>
    <col min="1461" max="1461" width="53.140625" style="4" customWidth="1"/>
    <col min="1462" max="1467" width="16.28515625" style="4" customWidth="1"/>
    <col min="1468" max="1469" width="9.140625" style="4"/>
    <col min="1470" max="1470" width="56.5703125" style="4" customWidth="1"/>
    <col min="1471" max="1472" width="22.7109375" style="4" customWidth="1"/>
    <col min="1473" max="1474" width="9.140625" style="4"/>
    <col min="1475" max="1475" width="16.28515625" style="4" customWidth="1"/>
    <col min="1476" max="1713" width="9.140625" style="4"/>
    <col min="1714" max="1714" width="34.140625" style="4" customWidth="1"/>
    <col min="1715" max="1715" width="0.85546875" style="4" customWidth="1"/>
    <col min="1716" max="1716" width="24.140625" style="4" customWidth="1"/>
    <col min="1717" max="1717" width="53.140625" style="4" customWidth="1"/>
    <col min="1718" max="1723" width="16.28515625" style="4" customWidth="1"/>
    <col min="1724" max="1725" width="9.140625" style="4"/>
    <col min="1726" max="1726" width="56.5703125" style="4" customWidth="1"/>
    <col min="1727" max="1728" width="22.7109375" style="4" customWidth="1"/>
    <col min="1729" max="1730" width="9.140625" style="4"/>
    <col min="1731" max="1731" width="16.28515625" style="4" customWidth="1"/>
    <col min="1732" max="1969" width="9.140625" style="4"/>
    <col min="1970" max="1970" width="34.140625" style="4" customWidth="1"/>
    <col min="1971" max="1971" width="0.85546875" style="4" customWidth="1"/>
    <col min="1972" max="1972" width="24.140625" style="4" customWidth="1"/>
    <col min="1973" max="1973" width="53.140625" style="4" customWidth="1"/>
    <col min="1974" max="1979" width="16.28515625" style="4" customWidth="1"/>
    <col min="1980" max="1981" width="9.140625" style="4"/>
    <col min="1982" max="1982" width="56.5703125" style="4" customWidth="1"/>
    <col min="1983" max="1984" width="22.7109375" style="4" customWidth="1"/>
    <col min="1985" max="1986" width="9.140625" style="4"/>
    <col min="1987" max="1987" width="16.28515625" style="4" customWidth="1"/>
    <col min="1988" max="2225" width="9.140625" style="4"/>
    <col min="2226" max="2226" width="34.140625" style="4" customWidth="1"/>
    <col min="2227" max="2227" width="0.85546875" style="4" customWidth="1"/>
    <col min="2228" max="2228" width="24.140625" style="4" customWidth="1"/>
    <col min="2229" max="2229" width="53.140625" style="4" customWidth="1"/>
    <col min="2230" max="2235" width="16.28515625" style="4" customWidth="1"/>
    <col min="2236" max="2237" width="9.140625" style="4"/>
    <col min="2238" max="2238" width="56.5703125" style="4" customWidth="1"/>
    <col min="2239" max="2240" width="22.7109375" style="4" customWidth="1"/>
    <col min="2241" max="2242" width="9.140625" style="4"/>
    <col min="2243" max="2243" width="16.28515625" style="4" customWidth="1"/>
    <col min="2244" max="2481" width="9.140625" style="4"/>
    <col min="2482" max="2482" width="34.140625" style="4" customWidth="1"/>
    <col min="2483" max="2483" width="0.85546875" style="4" customWidth="1"/>
    <col min="2484" max="2484" width="24.140625" style="4" customWidth="1"/>
    <col min="2485" max="2485" width="53.140625" style="4" customWidth="1"/>
    <col min="2486" max="2491" width="16.28515625" style="4" customWidth="1"/>
    <col min="2492" max="2493" width="9.140625" style="4"/>
    <col min="2494" max="2494" width="56.5703125" style="4" customWidth="1"/>
    <col min="2495" max="2496" width="22.7109375" style="4" customWidth="1"/>
    <col min="2497" max="2498" width="9.140625" style="4"/>
    <col min="2499" max="2499" width="16.28515625" style="4" customWidth="1"/>
    <col min="2500" max="2737" width="9.140625" style="4"/>
    <col min="2738" max="2738" width="34.140625" style="4" customWidth="1"/>
    <col min="2739" max="2739" width="0.85546875" style="4" customWidth="1"/>
    <col min="2740" max="2740" width="24.140625" style="4" customWidth="1"/>
    <col min="2741" max="2741" width="53.140625" style="4" customWidth="1"/>
    <col min="2742" max="2747" width="16.28515625" style="4" customWidth="1"/>
    <col min="2748" max="2749" width="9.140625" style="4"/>
    <col min="2750" max="2750" width="56.5703125" style="4" customWidth="1"/>
    <col min="2751" max="2752" width="22.7109375" style="4" customWidth="1"/>
    <col min="2753" max="2754" width="9.140625" style="4"/>
    <col min="2755" max="2755" width="16.28515625" style="4" customWidth="1"/>
    <col min="2756" max="2993" width="9.140625" style="4"/>
    <col min="2994" max="2994" width="34.140625" style="4" customWidth="1"/>
    <col min="2995" max="2995" width="0.85546875" style="4" customWidth="1"/>
    <col min="2996" max="2996" width="24.140625" style="4" customWidth="1"/>
    <col min="2997" max="2997" width="53.140625" style="4" customWidth="1"/>
    <col min="2998" max="3003" width="16.28515625" style="4" customWidth="1"/>
    <col min="3004" max="3005" width="9.140625" style="4"/>
    <col min="3006" max="3006" width="56.5703125" style="4" customWidth="1"/>
    <col min="3007" max="3008" width="22.7109375" style="4" customWidth="1"/>
    <col min="3009" max="3010" width="9.140625" style="4"/>
    <col min="3011" max="3011" width="16.28515625" style="4" customWidth="1"/>
    <col min="3012" max="3249" width="9.140625" style="4"/>
    <col min="3250" max="3250" width="34.140625" style="4" customWidth="1"/>
    <col min="3251" max="3251" width="0.85546875" style="4" customWidth="1"/>
    <col min="3252" max="3252" width="24.140625" style="4" customWidth="1"/>
    <col min="3253" max="3253" width="53.140625" style="4" customWidth="1"/>
    <col min="3254" max="3259" width="16.28515625" style="4" customWidth="1"/>
    <col min="3260" max="3261" width="9.140625" style="4"/>
    <col min="3262" max="3262" width="56.5703125" style="4" customWidth="1"/>
    <col min="3263" max="3264" width="22.7109375" style="4" customWidth="1"/>
    <col min="3265" max="3266" width="9.140625" style="4"/>
    <col min="3267" max="3267" width="16.28515625" style="4" customWidth="1"/>
    <col min="3268" max="3505" width="9.140625" style="4"/>
    <col min="3506" max="3506" width="34.140625" style="4" customWidth="1"/>
    <col min="3507" max="3507" width="0.85546875" style="4" customWidth="1"/>
    <col min="3508" max="3508" width="24.140625" style="4" customWidth="1"/>
    <col min="3509" max="3509" width="53.140625" style="4" customWidth="1"/>
    <col min="3510" max="3515" width="16.28515625" style="4" customWidth="1"/>
    <col min="3516" max="3517" width="9.140625" style="4"/>
    <col min="3518" max="3518" width="56.5703125" style="4" customWidth="1"/>
    <col min="3519" max="3520" width="22.7109375" style="4" customWidth="1"/>
    <col min="3521" max="3522" width="9.140625" style="4"/>
    <col min="3523" max="3523" width="16.28515625" style="4" customWidth="1"/>
    <col min="3524" max="3761" width="9.140625" style="4"/>
    <col min="3762" max="3762" width="34.140625" style="4" customWidth="1"/>
    <col min="3763" max="3763" width="0.85546875" style="4" customWidth="1"/>
    <col min="3764" max="3764" width="24.140625" style="4" customWidth="1"/>
    <col min="3765" max="3765" width="53.140625" style="4" customWidth="1"/>
    <col min="3766" max="3771" width="16.28515625" style="4" customWidth="1"/>
    <col min="3772" max="3773" width="9.140625" style="4"/>
    <col min="3774" max="3774" width="56.5703125" style="4" customWidth="1"/>
    <col min="3775" max="3776" width="22.7109375" style="4" customWidth="1"/>
    <col min="3777" max="3778" width="9.140625" style="4"/>
    <col min="3779" max="3779" width="16.28515625" style="4" customWidth="1"/>
    <col min="3780" max="4017" width="9.140625" style="4"/>
    <col min="4018" max="4018" width="34.140625" style="4" customWidth="1"/>
    <col min="4019" max="4019" width="0.85546875" style="4" customWidth="1"/>
    <col min="4020" max="4020" width="24.140625" style="4" customWidth="1"/>
    <col min="4021" max="4021" width="53.140625" style="4" customWidth="1"/>
    <col min="4022" max="4027" width="16.28515625" style="4" customWidth="1"/>
    <col min="4028" max="4029" width="9.140625" style="4"/>
    <col min="4030" max="4030" width="56.5703125" style="4" customWidth="1"/>
    <col min="4031" max="4032" width="22.7109375" style="4" customWidth="1"/>
    <col min="4033" max="4034" width="9.140625" style="4"/>
    <col min="4035" max="4035" width="16.28515625" style="4" customWidth="1"/>
    <col min="4036" max="4273" width="9.140625" style="4"/>
    <col min="4274" max="4274" width="34.140625" style="4" customWidth="1"/>
    <col min="4275" max="4275" width="0.85546875" style="4" customWidth="1"/>
    <col min="4276" max="4276" width="24.140625" style="4" customWidth="1"/>
    <col min="4277" max="4277" width="53.140625" style="4" customWidth="1"/>
    <col min="4278" max="4283" width="16.28515625" style="4" customWidth="1"/>
    <col min="4284" max="4285" width="9.140625" style="4"/>
    <col min="4286" max="4286" width="56.5703125" style="4" customWidth="1"/>
    <col min="4287" max="4288" width="22.7109375" style="4" customWidth="1"/>
    <col min="4289" max="4290" width="9.140625" style="4"/>
    <col min="4291" max="4291" width="16.28515625" style="4" customWidth="1"/>
    <col min="4292" max="4529" width="9.140625" style="4"/>
    <col min="4530" max="4530" width="34.140625" style="4" customWidth="1"/>
    <col min="4531" max="4531" width="0.85546875" style="4" customWidth="1"/>
    <col min="4532" max="4532" width="24.140625" style="4" customWidth="1"/>
    <col min="4533" max="4533" width="53.140625" style="4" customWidth="1"/>
    <col min="4534" max="4539" width="16.28515625" style="4" customWidth="1"/>
    <col min="4540" max="4541" width="9.140625" style="4"/>
    <col min="4542" max="4542" width="56.5703125" style="4" customWidth="1"/>
    <col min="4543" max="4544" width="22.7109375" style="4" customWidth="1"/>
    <col min="4545" max="4546" width="9.140625" style="4"/>
    <col min="4547" max="4547" width="16.28515625" style="4" customWidth="1"/>
    <col min="4548" max="4785" width="9.140625" style="4"/>
    <col min="4786" max="4786" width="34.140625" style="4" customWidth="1"/>
    <col min="4787" max="4787" width="0.85546875" style="4" customWidth="1"/>
    <col min="4788" max="4788" width="24.140625" style="4" customWidth="1"/>
    <col min="4789" max="4789" width="53.140625" style="4" customWidth="1"/>
    <col min="4790" max="4795" width="16.28515625" style="4" customWidth="1"/>
    <col min="4796" max="4797" width="9.140625" style="4"/>
    <col min="4798" max="4798" width="56.5703125" style="4" customWidth="1"/>
    <col min="4799" max="4800" width="22.7109375" style="4" customWidth="1"/>
    <col min="4801" max="4802" width="9.140625" style="4"/>
    <col min="4803" max="4803" width="16.28515625" style="4" customWidth="1"/>
    <col min="4804" max="5041" width="9.140625" style="4"/>
    <col min="5042" max="5042" width="34.140625" style="4" customWidth="1"/>
    <col min="5043" max="5043" width="0.85546875" style="4" customWidth="1"/>
    <col min="5044" max="5044" width="24.140625" style="4" customWidth="1"/>
    <col min="5045" max="5045" width="53.140625" style="4" customWidth="1"/>
    <col min="5046" max="5051" width="16.28515625" style="4" customWidth="1"/>
    <col min="5052" max="5053" width="9.140625" style="4"/>
    <col min="5054" max="5054" width="56.5703125" style="4" customWidth="1"/>
    <col min="5055" max="5056" width="22.7109375" style="4" customWidth="1"/>
    <col min="5057" max="5058" width="9.140625" style="4"/>
    <col min="5059" max="5059" width="16.28515625" style="4" customWidth="1"/>
    <col min="5060" max="5297" width="9.140625" style="4"/>
    <col min="5298" max="5298" width="34.140625" style="4" customWidth="1"/>
    <col min="5299" max="5299" width="0.85546875" style="4" customWidth="1"/>
    <col min="5300" max="5300" width="24.140625" style="4" customWidth="1"/>
    <col min="5301" max="5301" width="53.140625" style="4" customWidth="1"/>
    <col min="5302" max="5307" width="16.28515625" style="4" customWidth="1"/>
    <col min="5308" max="5309" width="9.140625" style="4"/>
    <col min="5310" max="5310" width="56.5703125" style="4" customWidth="1"/>
    <col min="5311" max="5312" width="22.7109375" style="4" customWidth="1"/>
    <col min="5313" max="5314" width="9.140625" style="4"/>
    <col min="5315" max="5315" width="16.28515625" style="4" customWidth="1"/>
    <col min="5316" max="5553" width="9.140625" style="4"/>
    <col min="5554" max="5554" width="34.140625" style="4" customWidth="1"/>
    <col min="5555" max="5555" width="0.85546875" style="4" customWidth="1"/>
    <col min="5556" max="5556" width="24.140625" style="4" customWidth="1"/>
    <col min="5557" max="5557" width="53.140625" style="4" customWidth="1"/>
    <col min="5558" max="5563" width="16.28515625" style="4" customWidth="1"/>
    <col min="5564" max="5565" width="9.140625" style="4"/>
    <col min="5566" max="5566" width="56.5703125" style="4" customWidth="1"/>
    <col min="5567" max="5568" width="22.7109375" style="4" customWidth="1"/>
    <col min="5569" max="5570" width="9.140625" style="4"/>
    <col min="5571" max="5571" width="16.28515625" style="4" customWidth="1"/>
    <col min="5572" max="5809" width="9.140625" style="4"/>
    <col min="5810" max="5810" width="34.140625" style="4" customWidth="1"/>
    <col min="5811" max="5811" width="0.85546875" style="4" customWidth="1"/>
    <col min="5812" max="5812" width="24.140625" style="4" customWidth="1"/>
    <col min="5813" max="5813" width="53.140625" style="4" customWidth="1"/>
    <col min="5814" max="5819" width="16.28515625" style="4" customWidth="1"/>
    <col min="5820" max="5821" width="9.140625" style="4"/>
    <col min="5822" max="5822" width="56.5703125" style="4" customWidth="1"/>
    <col min="5823" max="5824" width="22.7109375" style="4" customWidth="1"/>
    <col min="5825" max="5826" width="9.140625" style="4"/>
    <col min="5827" max="5827" width="16.28515625" style="4" customWidth="1"/>
    <col min="5828" max="6065" width="9.140625" style="4"/>
    <col min="6066" max="6066" width="34.140625" style="4" customWidth="1"/>
    <col min="6067" max="6067" width="0.85546875" style="4" customWidth="1"/>
    <col min="6068" max="6068" width="24.140625" style="4" customWidth="1"/>
    <col min="6069" max="6069" width="53.140625" style="4" customWidth="1"/>
    <col min="6070" max="6075" width="16.28515625" style="4" customWidth="1"/>
    <col min="6076" max="6077" width="9.140625" style="4"/>
    <col min="6078" max="6078" width="56.5703125" style="4" customWidth="1"/>
    <col min="6079" max="6080" width="22.7109375" style="4" customWidth="1"/>
    <col min="6081" max="6082" width="9.140625" style="4"/>
    <col min="6083" max="6083" width="16.28515625" style="4" customWidth="1"/>
    <col min="6084" max="6321" width="9.140625" style="4"/>
    <col min="6322" max="6322" width="34.140625" style="4" customWidth="1"/>
    <col min="6323" max="6323" width="0.85546875" style="4" customWidth="1"/>
    <col min="6324" max="6324" width="24.140625" style="4" customWidth="1"/>
    <col min="6325" max="6325" width="53.140625" style="4" customWidth="1"/>
    <col min="6326" max="6331" width="16.28515625" style="4" customWidth="1"/>
    <col min="6332" max="6333" width="9.140625" style="4"/>
    <col min="6334" max="6334" width="56.5703125" style="4" customWidth="1"/>
    <col min="6335" max="6336" width="22.7109375" style="4" customWidth="1"/>
    <col min="6337" max="6338" width="9.140625" style="4"/>
    <col min="6339" max="6339" width="16.28515625" style="4" customWidth="1"/>
    <col min="6340" max="6577" width="9.140625" style="4"/>
    <col min="6578" max="6578" width="34.140625" style="4" customWidth="1"/>
    <col min="6579" max="6579" width="0.85546875" style="4" customWidth="1"/>
    <col min="6580" max="6580" width="24.140625" style="4" customWidth="1"/>
    <col min="6581" max="6581" width="53.140625" style="4" customWidth="1"/>
    <col min="6582" max="6587" width="16.28515625" style="4" customWidth="1"/>
    <col min="6588" max="6589" width="9.140625" style="4"/>
    <col min="6590" max="6590" width="56.5703125" style="4" customWidth="1"/>
    <col min="6591" max="6592" width="22.7109375" style="4" customWidth="1"/>
    <col min="6593" max="6594" width="9.140625" style="4"/>
    <col min="6595" max="6595" width="16.28515625" style="4" customWidth="1"/>
    <col min="6596" max="6833" width="9.140625" style="4"/>
    <col min="6834" max="6834" width="34.140625" style="4" customWidth="1"/>
    <col min="6835" max="6835" width="0.85546875" style="4" customWidth="1"/>
    <col min="6836" max="6836" width="24.140625" style="4" customWidth="1"/>
    <col min="6837" max="6837" width="53.140625" style="4" customWidth="1"/>
    <col min="6838" max="6843" width="16.28515625" style="4" customWidth="1"/>
    <col min="6844" max="6845" width="9.140625" style="4"/>
    <col min="6846" max="6846" width="56.5703125" style="4" customWidth="1"/>
    <col min="6847" max="6848" width="22.7109375" style="4" customWidth="1"/>
    <col min="6849" max="6850" width="9.140625" style="4"/>
    <col min="6851" max="6851" width="16.28515625" style="4" customWidth="1"/>
    <col min="6852" max="7089" width="9.140625" style="4"/>
    <col min="7090" max="7090" width="34.140625" style="4" customWidth="1"/>
    <col min="7091" max="7091" width="0.85546875" style="4" customWidth="1"/>
    <col min="7092" max="7092" width="24.140625" style="4" customWidth="1"/>
    <col min="7093" max="7093" width="53.140625" style="4" customWidth="1"/>
    <col min="7094" max="7099" width="16.28515625" style="4" customWidth="1"/>
    <col min="7100" max="7101" width="9.140625" style="4"/>
    <col min="7102" max="7102" width="56.5703125" style="4" customWidth="1"/>
    <col min="7103" max="7104" width="22.7109375" style="4" customWidth="1"/>
    <col min="7105" max="7106" width="9.140625" style="4"/>
    <col min="7107" max="7107" width="16.28515625" style="4" customWidth="1"/>
    <col min="7108" max="7345" width="9.140625" style="4"/>
    <col min="7346" max="7346" width="34.140625" style="4" customWidth="1"/>
    <col min="7347" max="7347" width="0.85546875" style="4" customWidth="1"/>
    <col min="7348" max="7348" width="24.140625" style="4" customWidth="1"/>
    <col min="7349" max="7349" width="53.140625" style="4" customWidth="1"/>
    <col min="7350" max="7355" width="16.28515625" style="4" customWidth="1"/>
    <col min="7356" max="7357" width="9.140625" style="4"/>
    <col min="7358" max="7358" width="56.5703125" style="4" customWidth="1"/>
    <col min="7359" max="7360" width="22.7109375" style="4" customWidth="1"/>
    <col min="7361" max="7362" width="9.140625" style="4"/>
    <col min="7363" max="7363" width="16.28515625" style="4" customWidth="1"/>
    <col min="7364" max="7601" width="9.140625" style="4"/>
    <col min="7602" max="7602" width="34.140625" style="4" customWidth="1"/>
    <col min="7603" max="7603" width="0.85546875" style="4" customWidth="1"/>
    <col min="7604" max="7604" width="24.140625" style="4" customWidth="1"/>
    <col min="7605" max="7605" width="53.140625" style="4" customWidth="1"/>
    <col min="7606" max="7611" width="16.28515625" style="4" customWidth="1"/>
    <col min="7612" max="7613" width="9.140625" style="4"/>
    <col min="7614" max="7614" width="56.5703125" style="4" customWidth="1"/>
    <col min="7615" max="7616" width="22.7109375" style="4" customWidth="1"/>
    <col min="7617" max="7618" width="9.140625" style="4"/>
    <col min="7619" max="7619" width="16.28515625" style="4" customWidth="1"/>
    <col min="7620" max="7857" width="9.140625" style="4"/>
    <col min="7858" max="7858" width="34.140625" style="4" customWidth="1"/>
    <col min="7859" max="7859" width="0.85546875" style="4" customWidth="1"/>
    <col min="7860" max="7860" width="24.140625" style="4" customWidth="1"/>
    <col min="7861" max="7861" width="53.140625" style="4" customWidth="1"/>
    <col min="7862" max="7867" width="16.28515625" style="4" customWidth="1"/>
    <col min="7868" max="7869" width="9.140625" style="4"/>
    <col min="7870" max="7870" width="56.5703125" style="4" customWidth="1"/>
    <col min="7871" max="7872" width="22.7109375" style="4" customWidth="1"/>
    <col min="7873" max="7874" width="9.140625" style="4"/>
    <col min="7875" max="7875" width="16.28515625" style="4" customWidth="1"/>
    <col min="7876" max="8113" width="9.140625" style="4"/>
    <col min="8114" max="8114" width="34.140625" style="4" customWidth="1"/>
    <col min="8115" max="8115" width="0.85546875" style="4" customWidth="1"/>
    <col min="8116" max="8116" width="24.140625" style="4" customWidth="1"/>
    <col min="8117" max="8117" width="53.140625" style="4" customWidth="1"/>
    <col min="8118" max="8123" width="16.28515625" style="4" customWidth="1"/>
    <col min="8124" max="8125" width="9.140625" style="4"/>
    <col min="8126" max="8126" width="56.5703125" style="4" customWidth="1"/>
    <col min="8127" max="8128" width="22.7109375" style="4" customWidth="1"/>
    <col min="8129" max="8130" width="9.140625" style="4"/>
    <col min="8131" max="8131" width="16.28515625" style="4" customWidth="1"/>
    <col min="8132" max="8369" width="9.140625" style="4"/>
    <col min="8370" max="8370" width="34.140625" style="4" customWidth="1"/>
    <col min="8371" max="8371" width="0.85546875" style="4" customWidth="1"/>
    <col min="8372" max="8372" width="24.140625" style="4" customWidth="1"/>
    <col min="8373" max="8373" width="53.140625" style="4" customWidth="1"/>
    <col min="8374" max="8379" width="16.28515625" style="4" customWidth="1"/>
    <col min="8380" max="8381" width="9.140625" style="4"/>
    <col min="8382" max="8382" width="56.5703125" style="4" customWidth="1"/>
    <col min="8383" max="8384" width="22.7109375" style="4" customWidth="1"/>
    <col min="8385" max="8386" width="9.140625" style="4"/>
    <col min="8387" max="8387" width="16.28515625" style="4" customWidth="1"/>
    <col min="8388" max="8625" width="9.140625" style="4"/>
    <col min="8626" max="8626" width="34.140625" style="4" customWidth="1"/>
    <col min="8627" max="8627" width="0.85546875" style="4" customWidth="1"/>
    <col min="8628" max="8628" width="24.140625" style="4" customWidth="1"/>
    <col min="8629" max="8629" width="53.140625" style="4" customWidth="1"/>
    <col min="8630" max="8635" width="16.28515625" style="4" customWidth="1"/>
    <col min="8636" max="8637" width="9.140625" style="4"/>
    <col min="8638" max="8638" width="56.5703125" style="4" customWidth="1"/>
    <col min="8639" max="8640" width="22.7109375" style="4" customWidth="1"/>
    <col min="8641" max="8642" width="9.140625" style="4"/>
    <col min="8643" max="8643" width="16.28515625" style="4" customWidth="1"/>
    <col min="8644" max="8881" width="9.140625" style="4"/>
    <col min="8882" max="8882" width="34.140625" style="4" customWidth="1"/>
    <col min="8883" max="8883" width="0.85546875" style="4" customWidth="1"/>
    <col min="8884" max="8884" width="24.140625" style="4" customWidth="1"/>
    <col min="8885" max="8885" width="53.140625" style="4" customWidth="1"/>
    <col min="8886" max="8891" width="16.28515625" style="4" customWidth="1"/>
    <col min="8892" max="8893" width="9.140625" style="4"/>
    <col min="8894" max="8894" width="56.5703125" style="4" customWidth="1"/>
    <col min="8895" max="8896" width="22.7109375" style="4" customWidth="1"/>
    <col min="8897" max="8898" width="9.140625" style="4"/>
    <col min="8899" max="8899" width="16.28515625" style="4" customWidth="1"/>
    <col min="8900" max="9137" width="9.140625" style="4"/>
    <col min="9138" max="9138" width="34.140625" style="4" customWidth="1"/>
    <col min="9139" max="9139" width="0.85546875" style="4" customWidth="1"/>
    <col min="9140" max="9140" width="24.140625" style="4" customWidth="1"/>
    <col min="9141" max="9141" width="53.140625" style="4" customWidth="1"/>
    <col min="9142" max="9147" width="16.28515625" style="4" customWidth="1"/>
    <col min="9148" max="9149" width="9.140625" style="4"/>
    <col min="9150" max="9150" width="56.5703125" style="4" customWidth="1"/>
    <col min="9151" max="9152" width="22.7109375" style="4" customWidth="1"/>
    <col min="9153" max="9154" width="9.140625" style="4"/>
    <col min="9155" max="9155" width="16.28515625" style="4" customWidth="1"/>
    <col min="9156" max="9393" width="9.140625" style="4"/>
    <col min="9394" max="9394" width="34.140625" style="4" customWidth="1"/>
    <col min="9395" max="9395" width="0.85546875" style="4" customWidth="1"/>
    <col min="9396" max="9396" width="24.140625" style="4" customWidth="1"/>
    <col min="9397" max="9397" width="53.140625" style="4" customWidth="1"/>
    <col min="9398" max="9403" width="16.28515625" style="4" customWidth="1"/>
    <col min="9404" max="9405" width="9.140625" style="4"/>
    <col min="9406" max="9406" width="56.5703125" style="4" customWidth="1"/>
    <col min="9407" max="9408" width="22.7109375" style="4" customWidth="1"/>
    <col min="9409" max="9410" width="9.140625" style="4"/>
    <col min="9411" max="9411" width="16.28515625" style="4" customWidth="1"/>
    <col min="9412" max="9649" width="9.140625" style="4"/>
    <col min="9650" max="9650" width="34.140625" style="4" customWidth="1"/>
    <col min="9651" max="9651" width="0.85546875" style="4" customWidth="1"/>
    <col min="9652" max="9652" width="24.140625" style="4" customWidth="1"/>
    <col min="9653" max="9653" width="53.140625" style="4" customWidth="1"/>
    <col min="9654" max="9659" width="16.28515625" style="4" customWidth="1"/>
    <col min="9660" max="9661" width="9.140625" style="4"/>
    <col min="9662" max="9662" width="56.5703125" style="4" customWidth="1"/>
    <col min="9663" max="9664" width="22.7109375" style="4" customWidth="1"/>
    <col min="9665" max="9666" width="9.140625" style="4"/>
    <col min="9667" max="9667" width="16.28515625" style="4" customWidth="1"/>
    <col min="9668" max="9905" width="9.140625" style="4"/>
    <col min="9906" max="9906" width="34.140625" style="4" customWidth="1"/>
    <col min="9907" max="9907" width="0.85546875" style="4" customWidth="1"/>
    <col min="9908" max="9908" width="24.140625" style="4" customWidth="1"/>
    <col min="9909" max="9909" width="53.140625" style="4" customWidth="1"/>
    <col min="9910" max="9915" width="16.28515625" style="4" customWidth="1"/>
    <col min="9916" max="9917" width="9.140625" style="4"/>
    <col min="9918" max="9918" width="56.5703125" style="4" customWidth="1"/>
    <col min="9919" max="9920" width="22.7109375" style="4" customWidth="1"/>
    <col min="9921" max="9922" width="9.140625" style="4"/>
    <col min="9923" max="9923" width="16.28515625" style="4" customWidth="1"/>
    <col min="9924" max="10161" width="9.140625" style="4"/>
    <col min="10162" max="10162" width="34.140625" style="4" customWidth="1"/>
    <col min="10163" max="10163" width="0.85546875" style="4" customWidth="1"/>
    <col min="10164" max="10164" width="24.140625" style="4" customWidth="1"/>
    <col min="10165" max="10165" width="53.140625" style="4" customWidth="1"/>
    <col min="10166" max="10171" width="16.28515625" style="4" customWidth="1"/>
    <col min="10172" max="10173" width="9.140625" style="4"/>
    <col min="10174" max="10174" width="56.5703125" style="4" customWidth="1"/>
    <col min="10175" max="10176" width="22.7109375" style="4" customWidth="1"/>
    <col min="10177" max="10178" width="9.140625" style="4"/>
    <col min="10179" max="10179" width="16.28515625" style="4" customWidth="1"/>
    <col min="10180" max="10417" width="9.140625" style="4"/>
    <col min="10418" max="10418" width="34.140625" style="4" customWidth="1"/>
    <col min="10419" max="10419" width="0.85546875" style="4" customWidth="1"/>
    <col min="10420" max="10420" width="24.140625" style="4" customWidth="1"/>
    <col min="10421" max="10421" width="53.140625" style="4" customWidth="1"/>
    <col min="10422" max="10427" width="16.28515625" style="4" customWidth="1"/>
    <col min="10428" max="10429" width="9.140625" style="4"/>
    <col min="10430" max="10430" width="56.5703125" style="4" customWidth="1"/>
    <col min="10431" max="10432" width="22.7109375" style="4" customWidth="1"/>
    <col min="10433" max="10434" width="9.140625" style="4"/>
    <col min="10435" max="10435" width="16.28515625" style="4" customWidth="1"/>
    <col min="10436" max="10673" width="9.140625" style="4"/>
    <col min="10674" max="10674" width="34.140625" style="4" customWidth="1"/>
    <col min="10675" max="10675" width="0.85546875" style="4" customWidth="1"/>
    <col min="10676" max="10676" width="24.140625" style="4" customWidth="1"/>
    <col min="10677" max="10677" width="53.140625" style="4" customWidth="1"/>
    <col min="10678" max="10683" width="16.28515625" style="4" customWidth="1"/>
    <col min="10684" max="10685" width="9.140625" style="4"/>
    <col min="10686" max="10686" width="56.5703125" style="4" customWidth="1"/>
    <col min="10687" max="10688" width="22.7109375" style="4" customWidth="1"/>
    <col min="10689" max="10690" width="9.140625" style="4"/>
    <col min="10691" max="10691" width="16.28515625" style="4" customWidth="1"/>
    <col min="10692" max="10929" width="9.140625" style="4"/>
    <col min="10930" max="10930" width="34.140625" style="4" customWidth="1"/>
    <col min="10931" max="10931" width="0.85546875" style="4" customWidth="1"/>
    <col min="10932" max="10932" width="24.140625" style="4" customWidth="1"/>
    <col min="10933" max="10933" width="53.140625" style="4" customWidth="1"/>
    <col min="10934" max="10939" width="16.28515625" style="4" customWidth="1"/>
    <col min="10940" max="10941" width="9.140625" style="4"/>
    <col min="10942" max="10942" width="56.5703125" style="4" customWidth="1"/>
    <col min="10943" max="10944" width="22.7109375" style="4" customWidth="1"/>
    <col min="10945" max="10946" width="9.140625" style="4"/>
    <col min="10947" max="10947" width="16.28515625" style="4" customWidth="1"/>
    <col min="10948" max="11185" width="9.140625" style="4"/>
    <col min="11186" max="11186" width="34.140625" style="4" customWidth="1"/>
    <col min="11187" max="11187" width="0.85546875" style="4" customWidth="1"/>
    <col min="11188" max="11188" width="24.140625" style="4" customWidth="1"/>
    <col min="11189" max="11189" width="53.140625" style="4" customWidth="1"/>
    <col min="11190" max="11195" width="16.28515625" style="4" customWidth="1"/>
    <col min="11196" max="11197" width="9.140625" style="4"/>
    <col min="11198" max="11198" width="56.5703125" style="4" customWidth="1"/>
    <col min="11199" max="11200" width="22.7109375" style="4" customWidth="1"/>
    <col min="11201" max="11202" width="9.140625" style="4"/>
    <col min="11203" max="11203" width="16.28515625" style="4" customWidth="1"/>
    <col min="11204" max="11441" width="9.140625" style="4"/>
    <col min="11442" max="11442" width="34.140625" style="4" customWidth="1"/>
    <col min="11443" max="11443" width="0.85546875" style="4" customWidth="1"/>
    <col min="11444" max="11444" width="24.140625" style="4" customWidth="1"/>
    <col min="11445" max="11445" width="53.140625" style="4" customWidth="1"/>
    <col min="11446" max="11451" width="16.28515625" style="4" customWidth="1"/>
    <col min="11452" max="11453" width="9.140625" style="4"/>
    <col min="11454" max="11454" width="56.5703125" style="4" customWidth="1"/>
    <col min="11455" max="11456" width="22.7109375" style="4" customWidth="1"/>
    <col min="11457" max="11458" width="9.140625" style="4"/>
    <col min="11459" max="11459" width="16.28515625" style="4" customWidth="1"/>
    <col min="11460" max="11697" width="9.140625" style="4"/>
    <col min="11698" max="11698" width="34.140625" style="4" customWidth="1"/>
    <col min="11699" max="11699" width="0.85546875" style="4" customWidth="1"/>
    <col min="11700" max="11700" width="24.140625" style="4" customWidth="1"/>
    <col min="11701" max="11701" width="53.140625" style="4" customWidth="1"/>
    <col min="11702" max="11707" width="16.28515625" style="4" customWidth="1"/>
    <col min="11708" max="11709" width="9.140625" style="4"/>
    <col min="11710" max="11710" width="56.5703125" style="4" customWidth="1"/>
    <col min="11711" max="11712" width="22.7109375" style="4" customWidth="1"/>
    <col min="11713" max="11714" width="9.140625" style="4"/>
    <col min="11715" max="11715" width="16.28515625" style="4" customWidth="1"/>
    <col min="11716" max="11953" width="9.140625" style="4"/>
    <col min="11954" max="11954" width="34.140625" style="4" customWidth="1"/>
    <col min="11955" max="11955" width="0.85546875" style="4" customWidth="1"/>
    <col min="11956" max="11956" width="24.140625" style="4" customWidth="1"/>
    <col min="11957" max="11957" width="53.140625" style="4" customWidth="1"/>
    <col min="11958" max="11963" width="16.28515625" style="4" customWidth="1"/>
    <col min="11964" max="11965" width="9.140625" style="4"/>
    <col min="11966" max="11966" width="56.5703125" style="4" customWidth="1"/>
    <col min="11967" max="11968" width="22.7109375" style="4" customWidth="1"/>
    <col min="11969" max="11970" width="9.140625" style="4"/>
    <col min="11971" max="11971" width="16.28515625" style="4" customWidth="1"/>
    <col min="11972" max="12209" width="9.140625" style="4"/>
    <col min="12210" max="12210" width="34.140625" style="4" customWidth="1"/>
    <col min="12211" max="12211" width="0.85546875" style="4" customWidth="1"/>
    <col min="12212" max="12212" width="24.140625" style="4" customWidth="1"/>
    <col min="12213" max="12213" width="53.140625" style="4" customWidth="1"/>
    <col min="12214" max="12219" width="16.28515625" style="4" customWidth="1"/>
    <col min="12220" max="12221" width="9.140625" style="4"/>
    <col min="12222" max="12222" width="56.5703125" style="4" customWidth="1"/>
    <col min="12223" max="12224" width="22.7109375" style="4" customWidth="1"/>
    <col min="12225" max="12226" width="9.140625" style="4"/>
    <col min="12227" max="12227" width="16.28515625" style="4" customWidth="1"/>
    <col min="12228" max="12465" width="9.140625" style="4"/>
    <col min="12466" max="12466" width="34.140625" style="4" customWidth="1"/>
    <col min="12467" max="12467" width="0.85546875" style="4" customWidth="1"/>
    <col min="12468" max="12468" width="24.140625" style="4" customWidth="1"/>
    <col min="12469" max="12469" width="53.140625" style="4" customWidth="1"/>
    <col min="12470" max="12475" width="16.28515625" style="4" customWidth="1"/>
    <col min="12476" max="12477" width="9.140625" style="4"/>
    <col min="12478" max="12478" width="56.5703125" style="4" customWidth="1"/>
    <col min="12479" max="12480" width="22.7109375" style="4" customWidth="1"/>
    <col min="12481" max="12482" width="9.140625" style="4"/>
    <col min="12483" max="12483" width="16.28515625" style="4" customWidth="1"/>
    <col min="12484" max="12721" width="9.140625" style="4"/>
    <col min="12722" max="12722" width="34.140625" style="4" customWidth="1"/>
    <col min="12723" max="12723" width="0.85546875" style="4" customWidth="1"/>
    <col min="12724" max="12724" width="24.140625" style="4" customWidth="1"/>
    <col min="12725" max="12725" width="53.140625" style="4" customWidth="1"/>
    <col min="12726" max="12731" width="16.28515625" style="4" customWidth="1"/>
    <col min="12732" max="12733" width="9.140625" style="4"/>
    <col min="12734" max="12734" width="56.5703125" style="4" customWidth="1"/>
    <col min="12735" max="12736" width="22.7109375" style="4" customWidth="1"/>
    <col min="12737" max="12738" width="9.140625" style="4"/>
    <col min="12739" max="12739" width="16.28515625" style="4" customWidth="1"/>
    <col min="12740" max="12977" width="9.140625" style="4"/>
    <col min="12978" max="12978" width="34.140625" style="4" customWidth="1"/>
    <col min="12979" max="12979" width="0.85546875" style="4" customWidth="1"/>
    <col min="12980" max="12980" width="24.140625" style="4" customWidth="1"/>
    <col min="12981" max="12981" width="53.140625" style="4" customWidth="1"/>
    <col min="12982" max="12987" width="16.28515625" style="4" customWidth="1"/>
    <col min="12988" max="12989" width="9.140625" style="4"/>
    <col min="12990" max="12990" width="56.5703125" style="4" customWidth="1"/>
    <col min="12991" max="12992" width="22.7109375" style="4" customWidth="1"/>
    <col min="12993" max="12994" width="9.140625" style="4"/>
    <col min="12995" max="12995" width="16.28515625" style="4" customWidth="1"/>
    <col min="12996" max="13233" width="9.140625" style="4"/>
    <col min="13234" max="13234" width="34.140625" style="4" customWidth="1"/>
    <col min="13235" max="13235" width="0.85546875" style="4" customWidth="1"/>
    <col min="13236" max="13236" width="24.140625" style="4" customWidth="1"/>
    <col min="13237" max="13237" width="53.140625" style="4" customWidth="1"/>
    <col min="13238" max="13243" width="16.28515625" style="4" customWidth="1"/>
    <col min="13244" max="13245" width="9.140625" style="4"/>
    <col min="13246" max="13246" width="56.5703125" style="4" customWidth="1"/>
    <col min="13247" max="13248" width="22.7109375" style="4" customWidth="1"/>
    <col min="13249" max="13250" width="9.140625" style="4"/>
    <col min="13251" max="13251" width="16.28515625" style="4" customWidth="1"/>
    <col min="13252" max="13489" width="9.140625" style="4"/>
    <col min="13490" max="13490" width="34.140625" style="4" customWidth="1"/>
    <col min="13491" max="13491" width="0.85546875" style="4" customWidth="1"/>
    <col min="13492" max="13492" width="24.140625" style="4" customWidth="1"/>
    <col min="13493" max="13493" width="53.140625" style="4" customWidth="1"/>
    <col min="13494" max="13499" width="16.28515625" style="4" customWidth="1"/>
    <col min="13500" max="13501" width="9.140625" style="4"/>
    <col min="13502" max="13502" width="56.5703125" style="4" customWidth="1"/>
    <col min="13503" max="13504" width="22.7109375" style="4" customWidth="1"/>
    <col min="13505" max="13506" width="9.140625" style="4"/>
    <col min="13507" max="13507" width="16.28515625" style="4" customWidth="1"/>
    <col min="13508" max="13745" width="9.140625" style="4"/>
    <col min="13746" max="13746" width="34.140625" style="4" customWidth="1"/>
    <col min="13747" max="13747" width="0.85546875" style="4" customWidth="1"/>
    <col min="13748" max="13748" width="24.140625" style="4" customWidth="1"/>
    <col min="13749" max="13749" width="53.140625" style="4" customWidth="1"/>
    <col min="13750" max="13755" width="16.28515625" style="4" customWidth="1"/>
    <col min="13756" max="13757" width="9.140625" style="4"/>
    <col min="13758" max="13758" width="56.5703125" style="4" customWidth="1"/>
    <col min="13759" max="13760" width="22.7109375" style="4" customWidth="1"/>
    <col min="13761" max="13762" width="9.140625" style="4"/>
    <col min="13763" max="13763" width="16.28515625" style="4" customWidth="1"/>
    <col min="13764" max="14001" width="9.140625" style="4"/>
    <col min="14002" max="14002" width="34.140625" style="4" customWidth="1"/>
    <col min="14003" max="14003" width="0.85546875" style="4" customWidth="1"/>
    <col min="14004" max="14004" width="24.140625" style="4" customWidth="1"/>
    <col min="14005" max="14005" width="53.140625" style="4" customWidth="1"/>
    <col min="14006" max="14011" width="16.28515625" style="4" customWidth="1"/>
    <col min="14012" max="14013" width="9.140625" style="4"/>
    <col min="14014" max="14014" width="56.5703125" style="4" customWidth="1"/>
    <col min="14015" max="14016" width="22.7109375" style="4" customWidth="1"/>
    <col min="14017" max="14018" width="9.140625" style="4"/>
    <col min="14019" max="14019" width="16.28515625" style="4" customWidth="1"/>
    <col min="14020" max="14257" width="9.140625" style="4"/>
    <col min="14258" max="14258" width="34.140625" style="4" customWidth="1"/>
    <col min="14259" max="14259" width="0.85546875" style="4" customWidth="1"/>
    <col min="14260" max="14260" width="24.140625" style="4" customWidth="1"/>
    <col min="14261" max="14261" width="53.140625" style="4" customWidth="1"/>
    <col min="14262" max="14267" width="16.28515625" style="4" customWidth="1"/>
    <col min="14268" max="14269" width="9.140625" style="4"/>
    <col min="14270" max="14270" width="56.5703125" style="4" customWidth="1"/>
    <col min="14271" max="14272" width="22.7109375" style="4" customWidth="1"/>
    <col min="14273" max="14274" width="9.140625" style="4"/>
    <col min="14275" max="14275" width="16.28515625" style="4" customWidth="1"/>
    <col min="14276" max="14513" width="9.140625" style="4"/>
    <col min="14514" max="14514" width="34.140625" style="4" customWidth="1"/>
    <col min="14515" max="14515" width="0.85546875" style="4" customWidth="1"/>
    <col min="14516" max="14516" width="24.140625" style="4" customWidth="1"/>
    <col min="14517" max="14517" width="53.140625" style="4" customWidth="1"/>
    <col min="14518" max="14523" width="16.28515625" style="4" customWidth="1"/>
    <col min="14524" max="14525" width="9.140625" style="4"/>
    <col min="14526" max="14526" width="56.5703125" style="4" customWidth="1"/>
    <col min="14527" max="14528" width="22.7109375" style="4" customWidth="1"/>
    <col min="14529" max="14530" width="9.140625" style="4"/>
    <col min="14531" max="14531" width="16.28515625" style="4" customWidth="1"/>
    <col min="14532" max="14769" width="9.140625" style="4"/>
    <col min="14770" max="14770" width="34.140625" style="4" customWidth="1"/>
    <col min="14771" max="14771" width="0.85546875" style="4" customWidth="1"/>
    <col min="14772" max="14772" width="24.140625" style="4" customWidth="1"/>
    <col min="14773" max="14773" width="53.140625" style="4" customWidth="1"/>
    <col min="14774" max="14779" width="16.28515625" style="4" customWidth="1"/>
    <col min="14780" max="14781" width="9.140625" style="4"/>
    <col min="14782" max="14782" width="56.5703125" style="4" customWidth="1"/>
    <col min="14783" max="14784" width="22.7109375" style="4" customWidth="1"/>
    <col min="14785" max="14786" width="9.140625" style="4"/>
    <col min="14787" max="14787" width="16.28515625" style="4" customWidth="1"/>
    <col min="14788" max="15025" width="9.140625" style="4"/>
    <col min="15026" max="15026" width="34.140625" style="4" customWidth="1"/>
    <col min="15027" max="15027" width="0.85546875" style="4" customWidth="1"/>
    <col min="15028" max="15028" width="24.140625" style="4" customWidth="1"/>
    <col min="15029" max="15029" width="53.140625" style="4" customWidth="1"/>
    <col min="15030" max="15035" width="16.28515625" style="4" customWidth="1"/>
    <col min="15036" max="15037" width="9.140625" style="4"/>
    <col min="15038" max="15038" width="56.5703125" style="4" customWidth="1"/>
    <col min="15039" max="15040" width="22.7109375" style="4" customWidth="1"/>
    <col min="15041" max="15042" width="9.140625" style="4"/>
    <col min="15043" max="15043" width="16.28515625" style="4" customWidth="1"/>
    <col min="15044" max="15281" width="9.140625" style="4"/>
    <col min="15282" max="15282" width="34.140625" style="4" customWidth="1"/>
    <col min="15283" max="15283" width="0.85546875" style="4" customWidth="1"/>
    <col min="15284" max="15284" width="24.140625" style="4" customWidth="1"/>
    <col min="15285" max="15285" width="53.140625" style="4" customWidth="1"/>
    <col min="15286" max="15291" width="16.28515625" style="4" customWidth="1"/>
    <col min="15292" max="15293" width="9.140625" style="4"/>
    <col min="15294" max="15294" width="56.5703125" style="4" customWidth="1"/>
    <col min="15295" max="15296" width="22.7109375" style="4" customWidth="1"/>
    <col min="15297" max="15298" width="9.140625" style="4"/>
    <col min="15299" max="15299" width="16.28515625" style="4" customWidth="1"/>
    <col min="15300" max="15537" width="9.140625" style="4"/>
    <col min="15538" max="15538" width="34.140625" style="4" customWidth="1"/>
    <col min="15539" max="15539" width="0.85546875" style="4" customWidth="1"/>
    <col min="15540" max="15540" width="24.140625" style="4" customWidth="1"/>
    <col min="15541" max="15541" width="53.140625" style="4" customWidth="1"/>
    <col min="15542" max="15547" width="16.28515625" style="4" customWidth="1"/>
    <col min="15548" max="15549" width="9.140625" style="4"/>
    <col min="15550" max="15550" width="56.5703125" style="4" customWidth="1"/>
    <col min="15551" max="15552" width="22.7109375" style="4" customWidth="1"/>
    <col min="15553" max="15554" width="9.140625" style="4"/>
    <col min="15555" max="15555" width="16.28515625" style="4" customWidth="1"/>
    <col min="15556" max="15793" width="9.140625" style="4"/>
    <col min="15794" max="15794" width="34.140625" style="4" customWidth="1"/>
    <col min="15795" max="15795" width="0.85546875" style="4" customWidth="1"/>
    <col min="15796" max="15796" width="24.140625" style="4" customWidth="1"/>
    <col min="15797" max="15797" width="53.140625" style="4" customWidth="1"/>
    <col min="15798" max="15803" width="16.28515625" style="4" customWidth="1"/>
    <col min="15804" max="15805" width="9.140625" style="4"/>
    <col min="15806" max="15806" width="56.5703125" style="4" customWidth="1"/>
    <col min="15807" max="15808" width="22.7109375" style="4" customWidth="1"/>
    <col min="15809" max="15810" width="9.140625" style="4"/>
    <col min="15811" max="15811" width="16.28515625" style="4" customWidth="1"/>
    <col min="15812" max="16049" width="9.140625" style="4"/>
    <col min="16050" max="16050" width="34.140625" style="4" customWidth="1"/>
    <col min="16051" max="16051" width="0.85546875" style="4" customWidth="1"/>
    <col min="16052" max="16052" width="24.140625" style="4" customWidth="1"/>
    <col min="16053" max="16053" width="53.140625" style="4" customWidth="1"/>
    <col min="16054" max="16059" width="16.28515625" style="4" customWidth="1"/>
    <col min="16060" max="16061" width="9.140625" style="4"/>
    <col min="16062" max="16062" width="56.5703125" style="4" customWidth="1"/>
    <col min="16063" max="16064" width="22.7109375" style="4" customWidth="1"/>
    <col min="16065" max="16066" width="9.140625" style="4"/>
    <col min="16067" max="16067" width="16.28515625" style="4" customWidth="1"/>
    <col min="16068" max="16346" width="9.140625" style="4"/>
    <col min="16347" max="16347" width="9.140625" style="4" customWidth="1"/>
    <col min="16348" max="16349" width="9.140625" style="4"/>
    <col min="16350" max="16350" width="9.140625" style="4" customWidth="1"/>
    <col min="16351" max="16384" width="9.140625" style="4"/>
  </cols>
  <sheetData>
    <row r="1" spans="1:9" ht="17.25">
      <c r="A1" s="1" t="s">
        <v>0</v>
      </c>
      <c r="B1" s="2"/>
      <c r="C1" s="3"/>
      <c r="D1" s="3"/>
      <c r="E1" s="3"/>
      <c r="F1" s="3"/>
      <c r="G1" s="3"/>
      <c r="H1" s="3"/>
      <c r="I1" s="3"/>
    </row>
    <row r="2" spans="1:9" ht="15" customHeight="1">
      <c r="A2" s="5" t="s">
        <v>1</v>
      </c>
    </row>
    <row r="3" spans="1:9" ht="15" customHeight="1">
      <c r="A3" s="7"/>
    </row>
    <row r="4" spans="1:9" ht="15" customHeight="1" thickBot="1">
      <c r="A4" s="8"/>
      <c r="C4" s="9" t="s">
        <v>2</v>
      </c>
    </row>
    <row r="5" spans="1:9" ht="14.25" customHeight="1">
      <c r="A5" s="10"/>
      <c r="B5" s="11" t="s">
        <v>3</v>
      </c>
      <c r="C5" s="11"/>
    </row>
    <row r="6" spans="1:9">
      <c r="A6" s="12"/>
      <c r="B6" s="13">
        <v>2019</v>
      </c>
      <c r="C6" s="13"/>
    </row>
    <row r="7" spans="1:9">
      <c r="A7" s="14"/>
      <c r="B7" s="15" t="s">
        <v>4</v>
      </c>
      <c r="C7" s="15" t="s">
        <v>5</v>
      </c>
    </row>
    <row r="8" spans="1:9">
      <c r="A8" s="16"/>
    </row>
    <row r="9" spans="1:9">
      <c r="A9" s="16" t="s">
        <v>6</v>
      </c>
      <c r="B9" s="17">
        <v>5827</v>
      </c>
      <c r="C9" s="18">
        <v>1</v>
      </c>
    </row>
    <row r="10" spans="1:9">
      <c r="A10" s="16"/>
      <c r="C10" s="19"/>
    </row>
    <row r="11" spans="1:9" ht="15" customHeight="1">
      <c r="A11" s="136" t="s">
        <v>7</v>
      </c>
      <c r="B11" s="4"/>
      <c r="C11" s="19"/>
    </row>
    <row r="12" spans="1:9">
      <c r="A12" s="20"/>
      <c r="B12" s="21"/>
      <c r="C12" s="19"/>
    </row>
    <row r="13" spans="1:9">
      <c r="A13" s="22" t="s">
        <v>8</v>
      </c>
      <c r="B13" s="23">
        <v>5418</v>
      </c>
      <c r="C13" s="24">
        <v>0.93446015867540533</v>
      </c>
    </row>
    <row r="14" spans="1:9">
      <c r="A14" s="22" t="s">
        <v>9</v>
      </c>
      <c r="B14" s="23">
        <v>380</v>
      </c>
      <c r="C14" s="24">
        <v>6.5539841324594686E-2</v>
      </c>
    </row>
    <row r="15" spans="1:9">
      <c r="A15" s="22" t="s">
        <v>10</v>
      </c>
      <c r="B15" s="23">
        <v>31</v>
      </c>
      <c r="C15" s="25" t="s">
        <v>11</v>
      </c>
    </row>
    <row r="16" spans="1:9" ht="12.75" customHeight="1">
      <c r="A16" s="26"/>
      <c r="B16" s="27"/>
      <c r="C16" s="28"/>
    </row>
    <row r="17" spans="1:3" ht="12.75" customHeight="1">
      <c r="A17" s="29"/>
      <c r="B17" s="30"/>
      <c r="C17" s="31"/>
    </row>
    <row r="18" spans="1:3" ht="15" customHeight="1">
      <c r="A18" s="135" t="s">
        <v>12</v>
      </c>
      <c r="B18" s="32"/>
      <c r="C18" s="19"/>
    </row>
    <row r="19" spans="1:3">
      <c r="A19" s="26"/>
      <c r="B19" s="27"/>
      <c r="C19" s="19"/>
    </row>
    <row r="20" spans="1:3">
      <c r="A20" s="33" t="s">
        <v>13</v>
      </c>
      <c r="B20" s="34">
        <v>167</v>
      </c>
      <c r="C20" s="24">
        <v>2.880303552949293E-2</v>
      </c>
    </row>
    <row r="21" spans="1:3">
      <c r="A21" s="33" t="s">
        <v>14</v>
      </c>
      <c r="B21" s="34">
        <v>869</v>
      </c>
      <c r="C21" s="24">
        <v>0.14987926871334942</v>
      </c>
    </row>
    <row r="22" spans="1:3">
      <c r="A22" s="33" t="s">
        <v>15</v>
      </c>
      <c r="B22" s="34">
        <v>1314</v>
      </c>
      <c r="C22" s="24">
        <v>0.22662987236978269</v>
      </c>
    </row>
    <row r="23" spans="1:3">
      <c r="A23" s="33" t="s">
        <v>16</v>
      </c>
      <c r="B23" s="34">
        <v>1929</v>
      </c>
      <c r="C23" s="24">
        <v>0.33270093135563988</v>
      </c>
    </row>
    <row r="24" spans="1:3">
      <c r="A24" s="33" t="s">
        <v>17</v>
      </c>
      <c r="B24" s="34">
        <v>902</v>
      </c>
      <c r="C24" s="24">
        <v>0.15557088651259054</v>
      </c>
    </row>
    <row r="25" spans="1:3">
      <c r="A25" s="33" t="s">
        <v>18</v>
      </c>
      <c r="B25" s="34">
        <v>432</v>
      </c>
      <c r="C25" s="24">
        <v>7.4508451190065536E-2</v>
      </c>
    </row>
    <row r="26" spans="1:3">
      <c r="A26" s="100" t="s">
        <v>66</v>
      </c>
      <c r="B26" s="36">
        <v>141</v>
      </c>
      <c r="C26" s="24">
        <v>2.4318730596757501E-2</v>
      </c>
    </row>
    <row r="27" spans="1:3">
      <c r="A27" s="100" t="s">
        <v>21</v>
      </c>
      <c r="B27" s="36">
        <v>44</v>
      </c>
      <c r="C27" s="24">
        <v>7.5888237323214905E-3</v>
      </c>
    </row>
    <row r="28" spans="1:3">
      <c r="A28" s="22" t="s">
        <v>10</v>
      </c>
      <c r="B28" s="102">
        <v>29</v>
      </c>
      <c r="C28" s="25" t="s">
        <v>11</v>
      </c>
    </row>
    <row r="29" spans="1:3" ht="12.75" customHeight="1">
      <c r="A29" s="37"/>
      <c r="B29" s="38"/>
      <c r="C29" s="39"/>
    </row>
    <row r="30" spans="1:3" ht="12.75" customHeight="1">
      <c r="A30" s="33"/>
      <c r="B30" s="27"/>
      <c r="C30" s="28"/>
    </row>
    <row r="31" spans="1:3" ht="15" customHeight="1">
      <c r="A31" s="136" t="s">
        <v>22</v>
      </c>
      <c r="B31" s="40"/>
      <c r="C31" s="19"/>
    </row>
    <row r="32" spans="1:3">
      <c r="A32" s="20"/>
      <c r="B32" s="41"/>
      <c r="C32" s="19"/>
    </row>
    <row r="33" spans="1:3">
      <c r="A33" s="22" t="s">
        <v>23</v>
      </c>
      <c r="B33" s="42">
        <v>4371</v>
      </c>
      <c r="C33" s="24">
        <v>0.75649013499480788</v>
      </c>
    </row>
    <row r="34" spans="1:3">
      <c r="A34" s="22" t="s">
        <v>24</v>
      </c>
      <c r="B34" s="42">
        <v>314</v>
      </c>
      <c r="C34" s="24">
        <v>5.4344063689858085E-2</v>
      </c>
    </row>
    <row r="35" spans="1:3">
      <c r="A35" s="22" t="s">
        <v>25</v>
      </c>
      <c r="B35" s="42">
        <v>352</v>
      </c>
      <c r="C35" s="24">
        <v>6.0920733817930083E-2</v>
      </c>
    </row>
    <row r="36" spans="1:3">
      <c r="A36" s="22" t="s">
        <v>26</v>
      </c>
      <c r="B36" s="42">
        <v>711</v>
      </c>
      <c r="C36" s="24">
        <v>0.12305295950155763</v>
      </c>
    </row>
    <row r="37" spans="1:3">
      <c r="A37" s="22" t="s">
        <v>27</v>
      </c>
      <c r="B37" s="42">
        <v>30</v>
      </c>
      <c r="C37" s="24">
        <v>5.1921079958463139E-3</v>
      </c>
    </row>
    <row r="38" spans="1:3">
      <c r="A38" s="22" t="s">
        <v>28</v>
      </c>
      <c r="B38" s="42">
        <v>1407</v>
      </c>
      <c r="C38" s="24">
        <v>0.24350986500519212</v>
      </c>
    </row>
    <row r="39" spans="1:3">
      <c r="A39" s="43" t="s">
        <v>29</v>
      </c>
      <c r="B39" s="44">
        <v>49</v>
      </c>
      <c r="C39" s="25" t="s">
        <v>11</v>
      </c>
    </row>
    <row r="40" spans="1:3">
      <c r="A40" s="43"/>
      <c r="B40" s="44"/>
      <c r="C40" s="45"/>
    </row>
    <row r="41" spans="1:3">
      <c r="A41" s="46"/>
      <c r="B41" s="47"/>
      <c r="C41" s="48"/>
    </row>
    <row r="42" spans="1:3">
      <c r="A42" s="137" t="s">
        <v>30</v>
      </c>
      <c r="B42" s="44"/>
      <c r="C42" s="19"/>
    </row>
    <row r="43" spans="1:3">
      <c r="A43" s="49"/>
      <c r="B43" s="44"/>
      <c r="C43" s="19"/>
    </row>
    <row r="44" spans="1:3">
      <c r="A44" s="50" t="s">
        <v>31</v>
      </c>
      <c r="B44" s="44">
        <v>2774</v>
      </c>
      <c r="C44" s="24">
        <v>0.47918466056313697</v>
      </c>
    </row>
    <row r="45" spans="1:3">
      <c r="A45" s="51" t="s">
        <v>32</v>
      </c>
      <c r="B45" s="45">
        <v>909</v>
      </c>
      <c r="C45" s="24">
        <v>0.15702193815857662</v>
      </c>
    </row>
    <row r="46" spans="1:3">
      <c r="A46" s="51" t="s">
        <v>33</v>
      </c>
      <c r="B46" s="45">
        <v>29</v>
      </c>
      <c r="C46" s="24">
        <v>5.0095007773363273E-3</v>
      </c>
    </row>
    <row r="47" spans="1:3">
      <c r="A47" s="51" t="s">
        <v>34</v>
      </c>
      <c r="B47" s="45">
        <v>1073</v>
      </c>
      <c r="C47" s="24">
        <v>0.18535152876144412</v>
      </c>
    </row>
    <row r="48" spans="1:3">
      <c r="A48" s="52" t="s">
        <v>35</v>
      </c>
      <c r="B48" s="45">
        <v>140</v>
      </c>
      <c r="C48" s="24">
        <v>2.4183796856106408E-2</v>
      </c>
    </row>
    <row r="49" spans="1:3">
      <c r="A49" s="52" t="s">
        <v>36</v>
      </c>
      <c r="B49" s="45">
        <v>623</v>
      </c>
      <c r="C49" s="24">
        <v>0.10761789600967352</v>
      </c>
    </row>
    <row r="50" spans="1:3">
      <c r="A50" s="50" t="s">
        <v>37</v>
      </c>
      <c r="B50" s="44">
        <v>858</v>
      </c>
      <c r="C50" s="24">
        <v>0.14821212644670928</v>
      </c>
    </row>
    <row r="51" spans="1:3">
      <c r="A51" s="50" t="s">
        <v>38</v>
      </c>
      <c r="B51" s="44">
        <v>12</v>
      </c>
      <c r="C51" s="24">
        <v>2.0728968733805492E-3</v>
      </c>
    </row>
    <row r="52" spans="1:3">
      <c r="A52" s="50" t="s">
        <v>39</v>
      </c>
      <c r="B52" s="44">
        <v>29</v>
      </c>
      <c r="C52" s="24">
        <v>5.0095007773363273E-3</v>
      </c>
    </row>
    <row r="53" spans="1:3">
      <c r="A53" s="50" t="s">
        <v>40</v>
      </c>
      <c r="B53" s="44">
        <v>120</v>
      </c>
      <c r="C53" s="24">
        <v>2.0728968733805492E-2</v>
      </c>
    </row>
    <row r="54" spans="1:3">
      <c r="A54" s="50" t="s">
        <v>41</v>
      </c>
      <c r="B54" s="44">
        <v>28</v>
      </c>
      <c r="C54" s="24">
        <v>4.8367593712212815E-3</v>
      </c>
    </row>
    <row r="55" spans="1:3">
      <c r="A55" s="53" t="s">
        <v>42</v>
      </c>
      <c r="B55" s="44">
        <v>182</v>
      </c>
      <c r="C55" s="24">
        <v>3.143893591293833E-2</v>
      </c>
    </row>
    <row r="56" spans="1:3">
      <c r="A56" s="53" t="s">
        <v>43</v>
      </c>
      <c r="B56" s="44">
        <v>0</v>
      </c>
      <c r="C56" s="24">
        <v>0</v>
      </c>
    </row>
    <row r="57" spans="1:3">
      <c r="A57" s="54" t="s">
        <v>44</v>
      </c>
      <c r="B57" s="44">
        <v>1786</v>
      </c>
      <c r="C57" s="24">
        <v>0.30851615132147175</v>
      </c>
    </row>
    <row r="58" spans="1:3">
      <c r="A58" s="50" t="s">
        <v>45</v>
      </c>
      <c r="B58" s="44">
        <v>38</v>
      </c>
      <c r="C58" s="25" t="s">
        <v>11</v>
      </c>
    </row>
    <row r="59" spans="1:3">
      <c r="A59" s="43"/>
      <c r="B59" s="44"/>
      <c r="C59" s="45"/>
    </row>
    <row r="60" spans="1:3">
      <c r="A60" s="46"/>
      <c r="B60" s="47"/>
      <c r="C60" s="48"/>
    </row>
    <row r="61" spans="1:3">
      <c r="A61" s="137" t="s">
        <v>46</v>
      </c>
      <c r="B61" s="44"/>
      <c r="C61" s="19"/>
    </row>
    <row r="62" spans="1:3">
      <c r="A62" s="55"/>
      <c r="B62" s="44"/>
      <c r="C62" s="19"/>
    </row>
    <row r="63" spans="1:3">
      <c r="A63" s="55" t="s">
        <v>47</v>
      </c>
      <c r="B63" s="44">
        <v>432</v>
      </c>
      <c r="C63" s="24">
        <v>7.8204199855177403E-2</v>
      </c>
    </row>
    <row r="64" spans="1:3">
      <c r="A64" s="55" t="s">
        <v>48</v>
      </c>
      <c r="B64" s="44">
        <v>250</v>
      </c>
      <c r="C64" s="24">
        <v>4.5257060101375812E-2</v>
      </c>
    </row>
    <row r="65" spans="1:3">
      <c r="A65" s="55" t="s">
        <v>49</v>
      </c>
      <c r="B65" s="44">
        <v>100</v>
      </c>
      <c r="C65" s="24">
        <v>1.8102824040550327E-2</v>
      </c>
    </row>
    <row r="66" spans="1:3">
      <c r="A66" s="55" t="s">
        <v>50</v>
      </c>
      <c r="B66" s="44">
        <v>61</v>
      </c>
      <c r="C66" s="24">
        <v>1.1042722664735698E-2</v>
      </c>
    </row>
    <row r="67" spans="1:3">
      <c r="A67" s="55" t="s">
        <v>51</v>
      </c>
      <c r="B67" s="44">
        <v>4621</v>
      </c>
      <c r="C67" s="24">
        <v>0.83653149891383061</v>
      </c>
    </row>
    <row r="68" spans="1:3">
      <c r="A68" s="55" t="s">
        <v>52</v>
      </c>
      <c r="B68" s="44">
        <v>18</v>
      </c>
      <c r="C68" s="24">
        <v>3.2585083272990588E-3</v>
      </c>
    </row>
    <row r="69" spans="1:3">
      <c r="A69" s="55" t="s">
        <v>53</v>
      </c>
      <c r="B69" s="44">
        <v>42</v>
      </c>
      <c r="C69" s="24">
        <v>7.6031860970311371E-3</v>
      </c>
    </row>
    <row r="70" spans="1:3">
      <c r="A70" s="55" t="s">
        <v>10</v>
      </c>
      <c r="B70" s="44">
        <v>303</v>
      </c>
      <c r="C70" s="25" t="s">
        <v>11</v>
      </c>
    </row>
    <row r="71" spans="1:3" ht="15" thickBot="1">
      <c r="A71" s="56"/>
      <c r="B71" s="57"/>
      <c r="C71" s="57"/>
    </row>
    <row r="72" spans="1:3">
      <c r="A72" s="58"/>
    </row>
    <row r="73" spans="1:3">
      <c r="A73" s="59" t="s">
        <v>54</v>
      </c>
    </row>
    <row r="74" spans="1:3">
      <c r="A74" s="58"/>
      <c r="B74" s="60"/>
    </row>
    <row r="75" spans="1:3" ht="30" customHeight="1">
      <c r="A75" s="99" t="s">
        <v>124</v>
      </c>
      <c r="B75" s="99"/>
      <c r="C75" s="99"/>
    </row>
    <row r="76" spans="1:3" ht="15">
      <c r="A76"/>
    </row>
    <row r="78" spans="1:3" ht="15">
      <c r="A78" s="62"/>
    </row>
    <row r="79" spans="1:3" ht="15">
      <c r="A79" s="62"/>
    </row>
    <row r="80" spans="1:3" ht="15">
      <c r="A80" s="62"/>
    </row>
    <row r="81" spans="1:1" ht="15">
      <c r="A81" s="62"/>
    </row>
    <row r="82" spans="1:1" ht="15">
      <c r="A82" s="62"/>
    </row>
    <row r="83" spans="1:1" ht="15">
      <c r="A83" s="62"/>
    </row>
    <row r="84" spans="1:1" ht="15">
      <c r="A84" s="62"/>
    </row>
    <row r="85" spans="1:1">
      <c r="A85" s="63"/>
    </row>
    <row r="86" spans="1:1">
      <c r="A86" s="63"/>
    </row>
    <row r="87" spans="1:1">
      <c r="A87" s="63"/>
    </row>
    <row r="88" spans="1:1">
      <c r="A88" s="63"/>
    </row>
    <row r="89" spans="1:1">
      <c r="A89" s="63"/>
    </row>
  </sheetData>
  <mergeCells count="3">
    <mergeCell ref="B5:C5"/>
    <mergeCell ref="B6:C6"/>
    <mergeCell ref="A75:C75"/>
  </mergeCells>
  <hyperlinks>
    <hyperlink ref="A2" location="Contents!A1" display="back to contents"/>
  </hyperlinks>
  <pageMargins left="0.25" right="0.25" top="0.75" bottom="0.75" header="0.3" footer="0.3"/>
  <pageSetup paperSize="9" scale="4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zoomScaleNormal="100" workbookViewId="0"/>
  </sheetViews>
  <sheetFormatPr defaultRowHeight="14.25"/>
  <cols>
    <col min="1" max="1" width="27.85546875" style="3" customWidth="1"/>
    <col min="2" max="2" width="15.7109375" style="4" customWidth="1"/>
    <col min="3" max="3" width="15" style="4" customWidth="1"/>
    <col min="4" max="246" width="9.140625" style="4"/>
    <col min="247" max="247" width="20.85546875" style="4" customWidth="1"/>
    <col min="248" max="255" width="11.140625" style="4" customWidth="1"/>
    <col min="256" max="502" width="9.140625" style="4"/>
    <col min="503" max="503" width="20.85546875" style="4" customWidth="1"/>
    <col min="504" max="511" width="11.140625" style="4" customWidth="1"/>
    <col min="512" max="758" width="9.140625" style="4"/>
    <col min="759" max="759" width="20.85546875" style="4" customWidth="1"/>
    <col min="760" max="767" width="11.140625" style="4" customWidth="1"/>
    <col min="768" max="1014" width="9.140625" style="4"/>
    <col min="1015" max="1015" width="20.85546875" style="4" customWidth="1"/>
    <col min="1016" max="1023" width="11.140625" style="4" customWidth="1"/>
    <col min="1024" max="1270" width="9.140625" style="4"/>
    <col min="1271" max="1271" width="20.85546875" style="4" customWidth="1"/>
    <col min="1272" max="1279" width="11.140625" style="4" customWidth="1"/>
    <col min="1280" max="1526" width="9.140625" style="4"/>
    <col min="1527" max="1527" width="20.85546875" style="4" customWidth="1"/>
    <col min="1528" max="1535" width="11.140625" style="4" customWidth="1"/>
    <col min="1536" max="1782" width="9.140625" style="4"/>
    <col min="1783" max="1783" width="20.85546875" style="4" customWidth="1"/>
    <col min="1784" max="1791" width="11.140625" style="4" customWidth="1"/>
    <col min="1792" max="2038" width="9.140625" style="4"/>
    <col min="2039" max="2039" width="20.85546875" style="4" customWidth="1"/>
    <col min="2040" max="2047" width="11.140625" style="4" customWidth="1"/>
    <col min="2048" max="2294" width="9.140625" style="4"/>
    <col min="2295" max="2295" width="20.85546875" style="4" customWidth="1"/>
    <col min="2296" max="2303" width="11.140625" style="4" customWidth="1"/>
    <col min="2304" max="2550" width="9.140625" style="4"/>
    <col min="2551" max="2551" width="20.85546875" style="4" customWidth="1"/>
    <col min="2552" max="2559" width="11.140625" style="4" customWidth="1"/>
    <col min="2560" max="2806" width="9.140625" style="4"/>
    <col min="2807" max="2807" width="20.85546875" style="4" customWidth="1"/>
    <col min="2808" max="2815" width="11.140625" style="4" customWidth="1"/>
    <col min="2816" max="3062" width="9.140625" style="4"/>
    <col min="3063" max="3063" width="20.85546875" style="4" customWidth="1"/>
    <col min="3064" max="3071" width="11.140625" style="4" customWidth="1"/>
    <col min="3072" max="3318" width="9.140625" style="4"/>
    <col min="3319" max="3319" width="20.85546875" style="4" customWidth="1"/>
    <col min="3320" max="3327" width="11.140625" style="4" customWidth="1"/>
    <col min="3328" max="3574" width="9.140625" style="4"/>
    <col min="3575" max="3575" width="20.85546875" style="4" customWidth="1"/>
    <col min="3576" max="3583" width="11.140625" style="4" customWidth="1"/>
    <col min="3584" max="3830" width="9.140625" style="4"/>
    <col min="3831" max="3831" width="20.85546875" style="4" customWidth="1"/>
    <col min="3832" max="3839" width="11.140625" style="4" customWidth="1"/>
    <col min="3840" max="4086" width="9.140625" style="4"/>
    <col min="4087" max="4087" width="20.85546875" style="4" customWidth="1"/>
    <col min="4088" max="4095" width="11.140625" style="4" customWidth="1"/>
    <col min="4096" max="4342" width="9.140625" style="4"/>
    <col min="4343" max="4343" width="20.85546875" style="4" customWidth="1"/>
    <col min="4344" max="4351" width="11.140625" style="4" customWidth="1"/>
    <col min="4352" max="4598" width="9.140625" style="4"/>
    <col min="4599" max="4599" width="20.85546875" style="4" customWidth="1"/>
    <col min="4600" max="4607" width="11.140625" style="4" customWidth="1"/>
    <col min="4608" max="4854" width="9.140625" style="4"/>
    <col min="4855" max="4855" width="20.85546875" style="4" customWidth="1"/>
    <col min="4856" max="4863" width="11.140625" style="4" customWidth="1"/>
    <col min="4864" max="5110" width="9.140625" style="4"/>
    <col min="5111" max="5111" width="20.85546875" style="4" customWidth="1"/>
    <col min="5112" max="5119" width="11.140625" style="4" customWidth="1"/>
    <col min="5120" max="5366" width="9.140625" style="4"/>
    <col min="5367" max="5367" width="20.85546875" style="4" customWidth="1"/>
    <col min="5368" max="5375" width="11.140625" style="4" customWidth="1"/>
    <col min="5376" max="5622" width="9.140625" style="4"/>
    <col min="5623" max="5623" width="20.85546875" style="4" customWidth="1"/>
    <col min="5624" max="5631" width="11.140625" style="4" customWidth="1"/>
    <col min="5632" max="5878" width="9.140625" style="4"/>
    <col min="5879" max="5879" width="20.85546875" style="4" customWidth="1"/>
    <col min="5880" max="5887" width="11.140625" style="4" customWidth="1"/>
    <col min="5888" max="6134" width="9.140625" style="4"/>
    <col min="6135" max="6135" width="20.85546875" style="4" customWidth="1"/>
    <col min="6136" max="6143" width="11.140625" style="4" customWidth="1"/>
    <col min="6144" max="6390" width="9.140625" style="4"/>
    <col min="6391" max="6391" width="20.85546875" style="4" customWidth="1"/>
    <col min="6392" max="6399" width="11.140625" style="4" customWidth="1"/>
    <col min="6400" max="6646" width="9.140625" style="4"/>
    <col min="6647" max="6647" width="20.85546875" style="4" customWidth="1"/>
    <col min="6648" max="6655" width="11.140625" style="4" customWidth="1"/>
    <col min="6656" max="6902" width="9.140625" style="4"/>
    <col min="6903" max="6903" width="20.85546875" style="4" customWidth="1"/>
    <col min="6904" max="6911" width="11.140625" style="4" customWidth="1"/>
    <col min="6912" max="7158" width="9.140625" style="4"/>
    <col min="7159" max="7159" width="20.85546875" style="4" customWidth="1"/>
    <col min="7160" max="7167" width="11.140625" style="4" customWidth="1"/>
    <col min="7168" max="7414" width="9.140625" style="4"/>
    <col min="7415" max="7415" width="20.85546875" style="4" customWidth="1"/>
    <col min="7416" max="7423" width="11.140625" style="4" customWidth="1"/>
    <col min="7424" max="7670" width="9.140625" style="4"/>
    <col min="7671" max="7671" width="20.85546875" style="4" customWidth="1"/>
    <col min="7672" max="7679" width="11.140625" style="4" customWidth="1"/>
    <col min="7680" max="7926" width="9.140625" style="4"/>
    <col min="7927" max="7927" width="20.85546875" style="4" customWidth="1"/>
    <col min="7928" max="7935" width="11.140625" style="4" customWidth="1"/>
    <col min="7936" max="8182" width="9.140625" style="4"/>
    <col min="8183" max="8183" width="20.85546875" style="4" customWidth="1"/>
    <col min="8184" max="8191" width="11.140625" style="4" customWidth="1"/>
    <col min="8192" max="8438" width="9.140625" style="4"/>
    <col min="8439" max="8439" width="20.85546875" style="4" customWidth="1"/>
    <col min="8440" max="8447" width="11.140625" style="4" customWidth="1"/>
    <col min="8448" max="8694" width="9.140625" style="4"/>
    <col min="8695" max="8695" width="20.85546875" style="4" customWidth="1"/>
    <col min="8696" max="8703" width="11.140625" style="4" customWidth="1"/>
    <col min="8704" max="8950" width="9.140625" style="4"/>
    <col min="8951" max="8951" width="20.85546875" style="4" customWidth="1"/>
    <col min="8952" max="8959" width="11.140625" style="4" customWidth="1"/>
    <col min="8960" max="9206" width="9.140625" style="4"/>
    <col min="9207" max="9207" width="20.85546875" style="4" customWidth="1"/>
    <col min="9208" max="9215" width="11.140625" style="4" customWidth="1"/>
    <col min="9216" max="9462" width="9.140625" style="4"/>
    <col min="9463" max="9463" width="20.85546875" style="4" customWidth="1"/>
    <col min="9464" max="9471" width="11.140625" style="4" customWidth="1"/>
    <col min="9472" max="9718" width="9.140625" style="4"/>
    <col min="9719" max="9719" width="20.85546875" style="4" customWidth="1"/>
    <col min="9720" max="9727" width="11.140625" style="4" customWidth="1"/>
    <col min="9728" max="9974" width="9.140625" style="4"/>
    <col min="9975" max="9975" width="20.85546875" style="4" customWidth="1"/>
    <col min="9976" max="9983" width="11.140625" style="4" customWidth="1"/>
    <col min="9984" max="10230" width="9.140625" style="4"/>
    <col min="10231" max="10231" width="20.85546875" style="4" customWidth="1"/>
    <col min="10232" max="10239" width="11.140625" style="4" customWidth="1"/>
    <col min="10240" max="10486" width="9.140625" style="4"/>
    <col min="10487" max="10487" width="20.85546875" style="4" customWidth="1"/>
    <col min="10488" max="10495" width="11.140625" style="4" customWidth="1"/>
    <col min="10496" max="10742" width="9.140625" style="4"/>
    <col min="10743" max="10743" width="20.85546875" style="4" customWidth="1"/>
    <col min="10744" max="10751" width="11.140625" style="4" customWidth="1"/>
    <col min="10752" max="10998" width="9.140625" style="4"/>
    <col min="10999" max="10999" width="20.85546875" style="4" customWidth="1"/>
    <col min="11000" max="11007" width="11.140625" style="4" customWidth="1"/>
    <col min="11008" max="11254" width="9.140625" style="4"/>
    <col min="11255" max="11255" width="20.85546875" style="4" customWidth="1"/>
    <col min="11256" max="11263" width="11.140625" style="4" customWidth="1"/>
    <col min="11264" max="11510" width="9.140625" style="4"/>
    <col min="11511" max="11511" width="20.85546875" style="4" customWidth="1"/>
    <col min="11512" max="11519" width="11.140625" style="4" customWidth="1"/>
    <col min="11520" max="11766" width="9.140625" style="4"/>
    <col min="11767" max="11767" width="20.85546875" style="4" customWidth="1"/>
    <col min="11768" max="11775" width="11.140625" style="4" customWidth="1"/>
    <col min="11776" max="12022" width="9.140625" style="4"/>
    <col min="12023" max="12023" width="20.85546875" style="4" customWidth="1"/>
    <col min="12024" max="12031" width="11.140625" style="4" customWidth="1"/>
    <col min="12032" max="12278" width="9.140625" style="4"/>
    <col min="12279" max="12279" width="20.85546875" style="4" customWidth="1"/>
    <col min="12280" max="12287" width="11.140625" style="4" customWidth="1"/>
    <col min="12288" max="12534" width="9.140625" style="4"/>
    <col min="12535" max="12535" width="20.85546875" style="4" customWidth="1"/>
    <col min="12536" max="12543" width="11.140625" style="4" customWidth="1"/>
    <col min="12544" max="12790" width="9.140625" style="4"/>
    <col min="12791" max="12791" width="20.85546875" style="4" customWidth="1"/>
    <col min="12792" max="12799" width="11.140625" style="4" customWidth="1"/>
    <col min="12800" max="13046" width="9.140625" style="4"/>
    <col min="13047" max="13047" width="20.85546875" style="4" customWidth="1"/>
    <col min="13048" max="13055" width="11.140625" style="4" customWidth="1"/>
    <col min="13056" max="13302" width="9.140625" style="4"/>
    <col min="13303" max="13303" width="20.85546875" style="4" customWidth="1"/>
    <col min="13304" max="13311" width="11.140625" style="4" customWidth="1"/>
    <col min="13312" max="13558" width="9.140625" style="4"/>
    <col min="13559" max="13559" width="20.85546875" style="4" customWidth="1"/>
    <col min="13560" max="13567" width="11.140625" style="4" customWidth="1"/>
    <col min="13568" max="13814" width="9.140625" style="4"/>
    <col min="13815" max="13815" width="20.85546875" style="4" customWidth="1"/>
    <col min="13816" max="13823" width="11.140625" style="4" customWidth="1"/>
    <col min="13824" max="14070" width="9.140625" style="4"/>
    <col min="14071" max="14071" width="20.85546875" style="4" customWidth="1"/>
    <col min="14072" max="14079" width="11.140625" style="4" customWidth="1"/>
    <col min="14080" max="14326" width="9.140625" style="4"/>
    <col min="14327" max="14327" width="20.85546875" style="4" customWidth="1"/>
    <col min="14328" max="14335" width="11.140625" style="4" customWidth="1"/>
    <col min="14336" max="14582" width="9.140625" style="4"/>
    <col min="14583" max="14583" width="20.85546875" style="4" customWidth="1"/>
    <col min="14584" max="14591" width="11.140625" style="4" customWidth="1"/>
    <col min="14592" max="14838" width="9.140625" style="4"/>
    <col min="14839" max="14839" width="20.85546875" style="4" customWidth="1"/>
    <col min="14840" max="14847" width="11.140625" style="4" customWidth="1"/>
    <col min="14848" max="15094" width="9.140625" style="4"/>
    <col min="15095" max="15095" width="20.85546875" style="4" customWidth="1"/>
    <col min="15096" max="15103" width="11.140625" style="4" customWidth="1"/>
    <col min="15104" max="15350" width="9.140625" style="4"/>
    <col min="15351" max="15351" width="20.85546875" style="4" customWidth="1"/>
    <col min="15352" max="15359" width="11.140625" style="4" customWidth="1"/>
    <col min="15360" max="15606" width="9.140625" style="4"/>
    <col min="15607" max="15607" width="20.85546875" style="4" customWidth="1"/>
    <col min="15608" max="15615" width="11.140625" style="4" customWidth="1"/>
    <col min="15616" max="15862" width="9.140625" style="4"/>
    <col min="15863" max="15863" width="20.85546875" style="4" customWidth="1"/>
    <col min="15864" max="15871" width="11.140625" style="4" customWidth="1"/>
    <col min="15872" max="16118" width="9.140625" style="4"/>
    <col min="16119" max="16119" width="20.85546875" style="4" customWidth="1"/>
    <col min="16120" max="16127" width="11.140625" style="4" customWidth="1"/>
    <col min="16128" max="16384" width="9.140625" style="4"/>
  </cols>
  <sheetData>
    <row r="1" spans="1:3" s="64" customFormat="1" ht="15" customHeight="1">
      <c r="A1" s="1" t="s">
        <v>67</v>
      </c>
    </row>
    <row r="2" spans="1:3" s="64" customFormat="1" ht="15" customHeight="1">
      <c r="A2" s="5" t="s">
        <v>1</v>
      </c>
    </row>
    <row r="3" spans="1:3" s="64" customFormat="1" ht="15" customHeight="1">
      <c r="A3" s="1"/>
    </row>
    <row r="4" spans="1:3" s="64" customFormat="1" ht="15" thickBot="1">
      <c r="A4" s="65"/>
      <c r="C4" s="9" t="s">
        <v>2</v>
      </c>
    </row>
    <row r="5" spans="1:3" s="64" customFormat="1" ht="14.25" customHeight="1">
      <c r="A5" s="66"/>
      <c r="B5" s="11" t="s">
        <v>3</v>
      </c>
      <c r="C5" s="11"/>
    </row>
    <row r="6" spans="1:3">
      <c r="A6" s="67"/>
      <c r="B6" s="68">
        <v>2019</v>
      </c>
      <c r="C6" s="68"/>
    </row>
    <row r="7" spans="1:3">
      <c r="A7" s="67"/>
      <c r="B7" s="69" t="s">
        <v>4</v>
      </c>
      <c r="C7" s="69" t="s">
        <v>5</v>
      </c>
    </row>
    <row r="8" spans="1:3" ht="15">
      <c r="A8" s="70"/>
      <c r="B8" s="71"/>
      <c r="C8" s="72"/>
    </row>
    <row r="9" spans="1:3">
      <c r="A9" s="16" t="s">
        <v>6</v>
      </c>
      <c r="B9" s="71">
        <f>SUM(B11:B15)</f>
        <v>5827</v>
      </c>
      <c r="C9" s="73">
        <v>1</v>
      </c>
    </row>
    <row r="10" spans="1:3">
      <c r="A10" s="74"/>
      <c r="B10" s="71"/>
      <c r="C10" s="73"/>
    </row>
    <row r="11" spans="1:3">
      <c r="A11" s="75" t="s">
        <v>56</v>
      </c>
      <c r="B11" s="76">
        <v>191</v>
      </c>
      <c r="C11" s="77">
        <v>3.2778445169040674E-2</v>
      </c>
    </row>
    <row r="12" spans="1:3">
      <c r="A12" s="75" t="s">
        <v>57</v>
      </c>
      <c r="B12" s="76">
        <v>2684</v>
      </c>
      <c r="C12" s="77">
        <v>0.46061438132829929</v>
      </c>
    </row>
    <row r="13" spans="1:3">
      <c r="A13" s="75" t="s">
        <v>58</v>
      </c>
      <c r="B13" s="76">
        <v>1154</v>
      </c>
      <c r="C13" s="77">
        <v>0.19804359018362794</v>
      </c>
    </row>
    <row r="14" spans="1:3">
      <c r="A14" s="75" t="s">
        <v>59</v>
      </c>
      <c r="B14" s="76">
        <v>169</v>
      </c>
      <c r="C14" s="77">
        <v>2.9002917453234942E-2</v>
      </c>
    </row>
    <row r="15" spans="1:3">
      <c r="A15" s="75" t="s">
        <v>60</v>
      </c>
      <c r="B15" s="76">
        <v>1629</v>
      </c>
      <c r="C15" s="77">
        <v>0.27956066586579714</v>
      </c>
    </row>
    <row r="16" spans="1:3" ht="15" thickBot="1">
      <c r="A16" s="78"/>
      <c r="B16" s="78"/>
      <c r="C16" s="78"/>
    </row>
    <row r="18" spans="1:1">
      <c r="A18" s="59" t="s">
        <v>54</v>
      </c>
    </row>
  </sheetData>
  <mergeCells count="2">
    <mergeCell ref="B5:C5"/>
    <mergeCell ref="B6:C6"/>
  </mergeCells>
  <hyperlinks>
    <hyperlink ref="A2" location="Contents!A1" display="back to contents"/>
  </hyperlinks>
  <pageMargins left="0.75" right="0.75" top="1" bottom="1" header="0.5" footer="0.5"/>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zoomScaleNormal="100" workbookViewId="0"/>
  </sheetViews>
  <sheetFormatPr defaultRowHeight="14.25"/>
  <cols>
    <col min="1" max="1" width="28.5703125" style="4" customWidth="1"/>
    <col min="2" max="2" width="14.42578125" style="4" customWidth="1"/>
    <col min="3" max="3" width="17.5703125" style="4" customWidth="1"/>
    <col min="4" max="4" width="18" style="4" customWidth="1"/>
    <col min="5" max="234" width="9.140625" style="4"/>
    <col min="235" max="235" width="1.5703125" style="4" customWidth="1"/>
    <col min="236" max="236" width="24.140625" style="4" customWidth="1"/>
    <col min="237" max="237" width="10.85546875" style="4" customWidth="1"/>
    <col min="238" max="243" width="16.28515625" style="4" customWidth="1"/>
    <col min="244" max="490" width="9.140625" style="4"/>
    <col min="491" max="491" width="1.5703125" style="4" customWidth="1"/>
    <col min="492" max="492" width="24.140625" style="4" customWidth="1"/>
    <col min="493" max="493" width="10.85546875" style="4" customWidth="1"/>
    <col min="494" max="499" width="16.28515625" style="4" customWidth="1"/>
    <col min="500" max="746" width="9.140625" style="4"/>
    <col min="747" max="747" width="1.5703125" style="4" customWidth="1"/>
    <col min="748" max="748" width="24.140625" style="4" customWidth="1"/>
    <col min="749" max="749" width="10.85546875" style="4" customWidth="1"/>
    <col min="750" max="755" width="16.28515625" style="4" customWidth="1"/>
    <col min="756" max="1002" width="9.140625" style="4"/>
    <col min="1003" max="1003" width="1.5703125" style="4" customWidth="1"/>
    <col min="1004" max="1004" width="24.140625" style="4" customWidth="1"/>
    <col min="1005" max="1005" width="10.85546875" style="4" customWidth="1"/>
    <col min="1006" max="1011" width="16.28515625" style="4" customWidth="1"/>
    <col min="1012" max="1258" width="9.140625" style="4"/>
    <col min="1259" max="1259" width="1.5703125" style="4" customWidth="1"/>
    <col min="1260" max="1260" width="24.140625" style="4" customWidth="1"/>
    <col min="1261" max="1261" width="10.85546875" style="4" customWidth="1"/>
    <col min="1262" max="1267" width="16.28515625" style="4" customWidth="1"/>
    <col min="1268" max="1514" width="9.140625" style="4"/>
    <col min="1515" max="1515" width="1.5703125" style="4" customWidth="1"/>
    <col min="1516" max="1516" width="24.140625" style="4" customWidth="1"/>
    <col min="1517" max="1517" width="10.85546875" style="4" customWidth="1"/>
    <col min="1518" max="1523" width="16.28515625" style="4" customWidth="1"/>
    <col min="1524" max="1770" width="9.140625" style="4"/>
    <col min="1771" max="1771" width="1.5703125" style="4" customWidth="1"/>
    <col min="1772" max="1772" width="24.140625" style="4" customWidth="1"/>
    <col min="1773" max="1773" width="10.85546875" style="4" customWidth="1"/>
    <col min="1774" max="1779" width="16.28515625" style="4" customWidth="1"/>
    <col min="1780" max="2026" width="9.140625" style="4"/>
    <col min="2027" max="2027" width="1.5703125" style="4" customWidth="1"/>
    <col min="2028" max="2028" width="24.140625" style="4" customWidth="1"/>
    <col min="2029" max="2029" width="10.85546875" style="4" customWidth="1"/>
    <col min="2030" max="2035" width="16.28515625" style="4" customWidth="1"/>
    <col min="2036" max="2282" width="9.140625" style="4"/>
    <col min="2283" max="2283" width="1.5703125" style="4" customWidth="1"/>
    <col min="2284" max="2284" width="24.140625" style="4" customWidth="1"/>
    <col min="2285" max="2285" width="10.85546875" style="4" customWidth="1"/>
    <col min="2286" max="2291" width="16.28515625" style="4" customWidth="1"/>
    <col min="2292" max="2538" width="9.140625" style="4"/>
    <col min="2539" max="2539" width="1.5703125" style="4" customWidth="1"/>
    <col min="2540" max="2540" width="24.140625" style="4" customWidth="1"/>
    <col min="2541" max="2541" width="10.85546875" style="4" customWidth="1"/>
    <col min="2542" max="2547" width="16.28515625" style="4" customWidth="1"/>
    <col min="2548" max="2794" width="9.140625" style="4"/>
    <col min="2795" max="2795" width="1.5703125" style="4" customWidth="1"/>
    <col min="2796" max="2796" width="24.140625" style="4" customWidth="1"/>
    <col min="2797" max="2797" width="10.85546875" style="4" customWidth="1"/>
    <col min="2798" max="2803" width="16.28515625" style="4" customWidth="1"/>
    <col min="2804" max="3050" width="9.140625" style="4"/>
    <col min="3051" max="3051" width="1.5703125" style="4" customWidth="1"/>
    <col min="3052" max="3052" width="24.140625" style="4" customWidth="1"/>
    <col min="3053" max="3053" width="10.85546875" style="4" customWidth="1"/>
    <col min="3054" max="3059" width="16.28515625" style="4" customWidth="1"/>
    <col min="3060" max="3306" width="9.140625" style="4"/>
    <col min="3307" max="3307" width="1.5703125" style="4" customWidth="1"/>
    <col min="3308" max="3308" width="24.140625" style="4" customWidth="1"/>
    <col min="3309" max="3309" width="10.85546875" style="4" customWidth="1"/>
    <col min="3310" max="3315" width="16.28515625" style="4" customWidth="1"/>
    <col min="3316" max="3562" width="9.140625" style="4"/>
    <col min="3563" max="3563" width="1.5703125" style="4" customWidth="1"/>
    <col min="3564" max="3564" width="24.140625" style="4" customWidth="1"/>
    <col min="3565" max="3565" width="10.85546875" style="4" customWidth="1"/>
    <col min="3566" max="3571" width="16.28515625" style="4" customWidth="1"/>
    <col min="3572" max="3818" width="9.140625" style="4"/>
    <col min="3819" max="3819" width="1.5703125" style="4" customWidth="1"/>
    <col min="3820" max="3820" width="24.140625" style="4" customWidth="1"/>
    <col min="3821" max="3821" width="10.85546875" style="4" customWidth="1"/>
    <col min="3822" max="3827" width="16.28515625" style="4" customWidth="1"/>
    <col min="3828" max="4074" width="9.140625" style="4"/>
    <col min="4075" max="4075" width="1.5703125" style="4" customWidth="1"/>
    <col min="4076" max="4076" width="24.140625" style="4" customWidth="1"/>
    <col min="4077" max="4077" width="10.85546875" style="4" customWidth="1"/>
    <col min="4078" max="4083" width="16.28515625" style="4" customWidth="1"/>
    <col min="4084" max="4330" width="9.140625" style="4"/>
    <col min="4331" max="4331" width="1.5703125" style="4" customWidth="1"/>
    <col min="4332" max="4332" width="24.140625" style="4" customWidth="1"/>
    <col min="4333" max="4333" width="10.85546875" style="4" customWidth="1"/>
    <col min="4334" max="4339" width="16.28515625" style="4" customWidth="1"/>
    <col min="4340" max="4586" width="9.140625" style="4"/>
    <col min="4587" max="4587" width="1.5703125" style="4" customWidth="1"/>
    <col min="4588" max="4588" width="24.140625" style="4" customWidth="1"/>
    <col min="4589" max="4589" width="10.85546875" style="4" customWidth="1"/>
    <col min="4590" max="4595" width="16.28515625" style="4" customWidth="1"/>
    <col min="4596" max="4842" width="9.140625" style="4"/>
    <col min="4843" max="4843" width="1.5703125" style="4" customWidth="1"/>
    <col min="4844" max="4844" width="24.140625" style="4" customWidth="1"/>
    <col min="4845" max="4845" width="10.85546875" style="4" customWidth="1"/>
    <col min="4846" max="4851" width="16.28515625" style="4" customWidth="1"/>
    <col min="4852" max="5098" width="9.140625" style="4"/>
    <col min="5099" max="5099" width="1.5703125" style="4" customWidth="1"/>
    <col min="5100" max="5100" width="24.140625" style="4" customWidth="1"/>
    <col min="5101" max="5101" width="10.85546875" style="4" customWidth="1"/>
    <col min="5102" max="5107" width="16.28515625" style="4" customWidth="1"/>
    <col min="5108" max="5354" width="9.140625" style="4"/>
    <col min="5355" max="5355" width="1.5703125" style="4" customWidth="1"/>
    <col min="5356" max="5356" width="24.140625" style="4" customWidth="1"/>
    <col min="5357" max="5357" width="10.85546875" style="4" customWidth="1"/>
    <col min="5358" max="5363" width="16.28515625" style="4" customWidth="1"/>
    <col min="5364" max="5610" width="9.140625" style="4"/>
    <col min="5611" max="5611" width="1.5703125" style="4" customWidth="1"/>
    <col min="5612" max="5612" width="24.140625" style="4" customWidth="1"/>
    <col min="5613" max="5613" width="10.85546875" style="4" customWidth="1"/>
    <col min="5614" max="5619" width="16.28515625" style="4" customWidth="1"/>
    <col min="5620" max="5866" width="9.140625" style="4"/>
    <col min="5867" max="5867" width="1.5703125" style="4" customWidth="1"/>
    <col min="5868" max="5868" width="24.140625" style="4" customWidth="1"/>
    <col min="5869" max="5869" width="10.85546875" style="4" customWidth="1"/>
    <col min="5870" max="5875" width="16.28515625" style="4" customWidth="1"/>
    <col min="5876" max="6122" width="9.140625" style="4"/>
    <col min="6123" max="6123" width="1.5703125" style="4" customWidth="1"/>
    <col min="6124" max="6124" width="24.140625" style="4" customWidth="1"/>
    <col min="6125" max="6125" width="10.85546875" style="4" customWidth="1"/>
    <col min="6126" max="6131" width="16.28515625" style="4" customWidth="1"/>
    <col min="6132" max="6378" width="9.140625" style="4"/>
    <col min="6379" max="6379" width="1.5703125" style="4" customWidth="1"/>
    <col min="6380" max="6380" width="24.140625" style="4" customWidth="1"/>
    <col min="6381" max="6381" width="10.85546875" style="4" customWidth="1"/>
    <col min="6382" max="6387" width="16.28515625" style="4" customWidth="1"/>
    <col min="6388" max="6634" width="9.140625" style="4"/>
    <col min="6635" max="6635" width="1.5703125" style="4" customWidth="1"/>
    <col min="6636" max="6636" width="24.140625" style="4" customWidth="1"/>
    <col min="6637" max="6637" width="10.85546875" style="4" customWidth="1"/>
    <col min="6638" max="6643" width="16.28515625" style="4" customWidth="1"/>
    <col min="6644" max="6890" width="9.140625" style="4"/>
    <col min="6891" max="6891" width="1.5703125" style="4" customWidth="1"/>
    <col min="6892" max="6892" width="24.140625" style="4" customWidth="1"/>
    <col min="6893" max="6893" width="10.85546875" style="4" customWidth="1"/>
    <col min="6894" max="6899" width="16.28515625" style="4" customWidth="1"/>
    <col min="6900" max="7146" width="9.140625" style="4"/>
    <col min="7147" max="7147" width="1.5703125" style="4" customWidth="1"/>
    <col min="7148" max="7148" width="24.140625" style="4" customWidth="1"/>
    <col min="7149" max="7149" width="10.85546875" style="4" customWidth="1"/>
    <col min="7150" max="7155" width="16.28515625" style="4" customWidth="1"/>
    <col min="7156" max="7402" width="9.140625" style="4"/>
    <col min="7403" max="7403" width="1.5703125" style="4" customWidth="1"/>
    <col min="7404" max="7404" width="24.140625" style="4" customWidth="1"/>
    <col min="7405" max="7405" width="10.85546875" style="4" customWidth="1"/>
    <col min="7406" max="7411" width="16.28515625" style="4" customWidth="1"/>
    <col min="7412" max="7658" width="9.140625" style="4"/>
    <col min="7659" max="7659" width="1.5703125" style="4" customWidth="1"/>
    <col min="7660" max="7660" width="24.140625" style="4" customWidth="1"/>
    <col min="7661" max="7661" width="10.85546875" style="4" customWidth="1"/>
    <col min="7662" max="7667" width="16.28515625" style="4" customWidth="1"/>
    <col min="7668" max="7914" width="9.140625" style="4"/>
    <col min="7915" max="7915" width="1.5703125" style="4" customWidth="1"/>
    <col min="7916" max="7916" width="24.140625" style="4" customWidth="1"/>
    <col min="7917" max="7917" width="10.85546875" style="4" customWidth="1"/>
    <col min="7918" max="7923" width="16.28515625" style="4" customWidth="1"/>
    <col min="7924" max="8170" width="9.140625" style="4"/>
    <col min="8171" max="8171" width="1.5703125" style="4" customWidth="1"/>
    <col min="8172" max="8172" width="24.140625" style="4" customWidth="1"/>
    <col min="8173" max="8173" width="10.85546875" style="4" customWidth="1"/>
    <col min="8174" max="8179" width="16.28515625" style="4" customWidth="1"/>
    <col min="8180" max="8426" width="9.140625" style="4"/>
    <col min="8427" max="8427" width="1.5703125" style="4" customWidth="1"/>
    <col min="8428" max="8428" width="24.140625" style="4" customWidth="1"/>
    <col min="8429" max="8429" width="10.85546875" style="4" customWidth="1"/>
    <col min="8430" max="8435" width="16.28515625" style="4" customWidth="1"/>
    <col min="8436" max="8682" width="9.140625" style="4"/>
    <col min="8683" max="8683" width="1.5703125" style="4" customWidth="1"/>
    <col min="8684" max="8684" width="24.140625" style="4" customWidth="1"/>
    <col min="8685" max="8685" width="10.85546875" style="4" customWidth="1"/>
    <col min="8686" max="8691" width="16.28515625" style="4" customWidth="1"/>
    <col min="8692" max="8938" width="9.140625" style="4"/>
    <col min="8939" max="8939" width="1.5703125" style="4" customWidth="1"/>
    <col min="8940" max="8940" width="24.140625" style="4" customWidth="1"/>
    <col min="8941" max="8941" width="10.85546875" style="4" customWidth="1"/>
    <col min="8942" max="8947" width="16.28515625" style="4" customWidth="1"/>
    <col min="8948" max="9194" width="9.140625" style="4"/>
    <col min="9195" max="9195" width="1.5703125" style="4" customWidth="1"/>
    <col min="9196" max="9196" width="24.140625" style="4" customWidth="1"/>
    <col min="9197" max="9197" width="10.85546875" style="4" customWidth="1"/>
    <col min="9198" max="9203" width="16.28515625" style="4" customWidth="1"/>
    <col min="9204" max="9450" width="9.140625" style="4"/>
    <col min="9451" max="9451" width="1.5703125" style="4" customWidth="1"/>
    <col min="9452" max="9452" width="24.140625" style="4" customWidth="1"/>
    <col min="9453" max="9453" width="10.85546875" style="4" customWidth="1"/>
    <col min="9454" max="9459" width="16.28515625" style="4" customWidth="1"/>
    <col min="9460" max="9706" width="9.140625" style="4"/>
    <col min="9707" max="9707" width="1.5703125" style="4" customWidth="1"/>
    <col min="9708" max="9708" width="24.140625" style="4" customWidth="1"/>
    <col min="9709" max="9709" width="10.85546875" style="4" customWidth="1"/>
    <col min="9710" max="9715" width="16.28515625" style="4" customWidth="1"/>
    <col min="9716" max="9962" width="9.140625" style="4"/>
    <col min="9963" max="9963" width="1.5703125" style="4" customWidth="1"/>
    <col min="9964" max="9964" width="24.140625" style="4" customWidth="1"/>
    <col min="9965" max="9965" width="10.85546875" style="4" customWidth="1"/>
    <col min="9966" max="9971" width="16.28515625" style="4" customWidth="1"/>
    <col min="9972" max="10218" width="9.140625" style="4"/>
    <col min="10219" max="10219" width="1.5703125" style="4" customWidth="1"/>
    <col min="10220" max="10220" width="24.140625" style="4" customWidth="1"/>
    <col min="10221" max="10221" width="10.85546875" style="4" customWidth="1"/>
    <col min="10222" max="10227" width="16.28515625" style="4" customWidth="1"/>
    <col min="10228" max="10474" width="9.140625" style="4"/>
    <col min="10475" max="10475" width="1.5703125" style="4" customWidth="1"/>
    <col min="10476" max="10476" width="24.140625" style="4" customWidth="1"/>
    <col min="10477" max="10477" width="10.85546875" style="4" customWidth="1"/>
    <col min="10478" max="10483" width="16.28515625" style="4" customWidth="1"/>
    <col min="10484" max="10730" width="9.140625" style="4"/>
    <col min="10731" max="10731" width="1.5703125" style="4" customWidth="1"/>
    <col min="10732" max="10732" width="24.140625" style="4" customWidth="1"/>
    <col min="10733" max="10733" width="10.85546875" style="4" customWidth="1"/>
    <col min="10734" max="10739" width="16.28515625" style="4" customWidth="1"/>
    <col min="10740" max="10986" width="9.140625" style="4"/>
    <col min="10987" max="10987" width="1.5703125" style="4" customWidth="1"/>
    <col min="10988" max="10988" width="24.140625" style="4" customWidth="1"/>
    <col min="10989" max="10989" width="10.85546875" style="4" customWidth="1"/>
    <col min="10990" max="10995" width="16.28515625" style="4" customWidth="1"/>
    <col min="10996" max="11242" width="9.140625" style="4"/>
    <col min="11243" max="11243" width="1.5703125" style="4" customWidth="1"/>
    <col min="11244" max="11244" width="24.140625" style="4" customWidth="1"/>
    <col min="11245" max="11245" width="10.85546875" style="4" customWidth="1"/>
    <col min="11246" max="11251" width="16.28515625" style="4" customWidth="1"/>
    <col min="11252" max="11498" width="9.140625" style="4"/>
    <col min="11499" max="11499" width="1.5703125" style="4" customWidth="1"/>
    <col min="11500" max="11500" width="24.140625" style="4" customWidth="1"/>
    <col min="11501" max="11501" width="10.85546875" style="4" customWidth="1"/>
    <col min="11502" max="11507" width="16.28515625" style="4" customWidth="1"/>
    <col min="11508" max="11754" width="9.140625" style="4"/>
    <col min="11755" max="11755" width="1.5703125" style="4" customWidth="1"/>
    <col min="11756" max="11756" width="24.140625" style="4" customWidth="1"/>
    <col min="11757" max="11757" width="10.85546875" style="4" customWidth="1"/>
    <col min="11758" max="11763" width="16.28515625" style="4" customWidth="1"/>
    <col min="11764" max="12010" width="9.140625" style="4"/>
    <col min="12011" max="12011" width="1.5703125" style="4" customWidth="1"/>
    <col min="12012" max="12012" width="24.140625" style="4" customWidth="1"/>
    <col min="12013" max="12013" width="10.85546875" style="4" customWidth="1"/>
    <col min="12014" max="12019" width="16.28515625" style="4" customWidth="1"/>
    <col min="12020" max="12266" width="9.140625" style="4"/>
    <col min="12267" max="12267" width="1.5703125" style="4" customWidth="1"/>
    <col min="12268" max="12268" width="24.140625" style="4" customWidth="1"/>
    <col min="12269" max="12269" width="10.85546875" style="4" customWidth="1"/>
    <col min="12270" max="12275" width="16.28515625" style="4" customWidth="1"/>
    <col min="12276" max="12522" width="9.140625" style="4"/>
    <col min="12523" max="12523" width="1.5703125" style="4" customWidth="1"/>
    <col min="12524" max="12524" width="24.140625" style="4" customWidth="1"/>
    <col min="12525" max="12525" width="10.85546875" style="4" customWidth="1"/>
    <col min="12526" max="12531" width="16.28515625" style="4" customWidth="1"/>
    <col min="12532" max="12778" width="9.140625" style="4"/>
    <col min="12779" max="12779" width="1.5703125" style="4" customWidth="1"/>
    <col min="12780" max="12780" width="24.140625" style="4" customWidth="1"/>
    <col min="12781" max="12781" width="10.85546875" style="4" customWidth="1"/>
    <col min="12782" max="12787" width="16.28515625" style="4" customWidth="1"/>
    <col min="12788" max="13034" width="9.140625" style="4"/>
    <col min="13035" max="13035" width="1.5703125" style="4" customWidth="1"/>
    <col min="13036" max="13036" width="24.140625" style="4" customWidth="1"/>
    <col min="13037" max="13037" width="10.85546875" style="4" customWidth="1"/>
    <col min="13038" max="13043" width="16.28515625" style="4" customWidth="1"/>
    <col min="13044" max="13290" width="9.140625" style="4"/>
    <col min="13291" max="13291" width="1.5703125" style="4" customWidth="1"/>
    <col min="13292" max="13292" width="24.140625" style="4" customWidth="1"/>
    <col min="13293" max="13293" width="10.85546875" style="4" customWidth="1"/>
    <col min="13294" max="13299" width="16.28515625" style="4" customWidth="1"/>
    <col min="13300" max="13546" width="9.140625" style="4"/>
    <col min="13547" max="13547" width="1.5703125" style="4" customWidth="1"/>
    <col min="13548" max="13548" width="24.140625" style="4" customWidth="1"/>
    <col min="13549" max="13549" width="10.85546875" style="4" customWidth="1"/>
    <col min="13550" max="13555" width="16.28515625" style="4" customWidth="1"/>
    <col min="13556" max="13802" width="9.140625" style="4"/>
    <col min="13803" max="13803" width="1.5703125" style="4" customWidth="1"/>
    <col min="13804" max="13804" width="24.140625" style="4" customWidth="1"/>
    <col min="13805" max="13805" width="10.85546875" style="4" customWidth="1"/>
    <col min="13806" max="13811" width="16.28515625" style="4" customWidth="1"/>
    <col min="13812" max="14058" width="9.140625" style="4"/>
    <col min="14059" max="14059" width="1.5703125" style="4" customWidth="1"/>
    <col min="14060" max="14060" width="24.140625" style="4" customWidth="1"/>
    <col min="14061" max="14061" width="10.85546875" style="4" customWidth="1"/>
    <col min="14062" max="14067" width="16.28515625" style="4" customWidth="1"/>
    <col min="14068" max="14314" width="9.140625" style="4"/>
    <col min="14315" max="14315" width="1.5703125" style="4" customWidth="1"/>
    <col min="14316" max="14316" width="24.140625" style="4" customWidth="1"/>
    <col min="14317" max="14317" width="10.85546875" style="4" customWidth="1"/>
    <col min="14318" max="14323" width="16.28515625" style="4" customWidth="1"/>
    <col min="14324" max="14570" width="9.140625" style="4"/>
    <col min="14571" max="14571" width="1.5703125" style="4" customWidth="1"/>
    <col min="14572" max="14572" width="24.140625" style="4" customWidth="1"/>
    <col min="14573" max="14573" width="10.85546875" style="4" customWidth="1"/>
    <col min="14574" max="14579" width="16.28515625" style="4" customWidth="1"/>
    <col min="14580" max="14826" width="9.140625" style="4"/>
    <col min="14827" max="14827" width="1.5703125" style="4" customWidth="1"/>
    <col min="14828" max="14828" width="24.140625" style="4" customWidth="1"/>
    <col min="14829" max="14829" width="10.85546875" style="4" customWidth="1"/>
    <col min="14830" max="14835" width="16.28515625" style="4" customWidth="1"/>
    <col min="14836" max="15082" width="9.140625" style="4"/>
    <col min="15083" max="15083" width="1.5703125" style="4" customWidth="1"/>
    <col min="15084" max="15084" width="24.140625" style="4" customWidth="1"/>
    <col min="15085" max="15085" width="10.85546875" style="4" customWidth="1"/>
    <col min="15086" max="15091" width="16.28515625" style="4" customWidth="1"/>
    <col min="15092" max="15338" width="9.140625" style="4"/>
    <col min="15339" max="15339" width="1.5703125" style="4" customWidth="1"/>
    <col min="15340" max="15340" width="24.140625" style="4" customWidth="1"/>
    <col min="15341" max="15341" width="10.85546875" style="4" customWidth="1"/>
    <col min="15342" max="15347" width="16.28515625" style="4" customWidth="1"/>
    <col min="15348" max="15594" width="9.140625" style="4"/>
    <col min="15595" max="15595" width="1.5703125" style="4" customWidth="1"/>
    <col min="15596" max="15596" width="24.140625" style="4" customWidth="1"/>
    <col min="15597" max="15597" width="10.85546875" style="4" customWidth="1"/>
    <col min="15598" max="15603" width="16.28515625" style="4" customWidth="1"/>
    <col min="15604" max="15850" width="9.140625" style="4"/>
    <col min="15851" max="15851" width="1.5703125" style="4" customWidth="1"/>
    <col min="15852" max="15852" width="24.140625" style="4" customWidth="1"/>
    <col min="15853" max="15853" width="10.85546875" style="4" customWidth="1"/>
    <col min="15854" max="15859" width="16.28515625" style="4" customWidth="1"/>
    <col min="15860" max="16106" width="9.140625" style="4"/>
    <col min="16107" max="16107" width="1.5703125" style="4" customWidth="1"/>
    <col min="16108" max="16108" width="24.140625" style="4" customWidth="1"/>
    <col min="16109" max="16109" width="10.85546875" style="4" customWidth="1"/>
    <col min="16110" max="16115" width="16.28515625" style="4" customWidth="1"/>
    <col min="16116" max="16384" width="9.140625" style="4"/>
  </cols>
  <sheetData>
    <row r="1" spans="1:4" s="64" customFormat="1" ht="15" customHeight="1">
      <c r="A1" s="1" t="s">
        <v>68</v>
      </c>
      <c r="B1" s="79"/>
    </row>
    <row r="2" spans="1:4" s="64" customFormat="1" ht="15" customHeight="1">
      <c r="A2" s="5" t="s">
        <v>1</v>
      </c>
      <c r="B2" s="79"/>
    </row>
    <row r="3" spans="1:4" s="64" customFormat="1">
      <c r="A3" s="65"/>
      <c r="B3" s="59"/>
    </row>
    <row r="4" spans="1:4" s="64" customFormat="1" ht="15" customHeight="1" thickBot="1">
      <c r="A4" s="65"/>
      <c r="D4" s="80" t="s">
        <v>2</v>
      </c>
    </row>
    <row r="5" spans="1:4" s="64" customFormat="1" ht="15" customHeight="1">
      <c r="A5" s="66"/>
      <c r="B5" s="81"/>
      <c r="C5" s="82" t="s">
        <v>3</v>
      </c>
      <c r="D5" s="82"/>
    </row>
    <row r="6" spans="1:4" s="64" customFormat="1" ht="15" customHeight="1">
      <c r="A6" s="67"/>
      <c r="B6" s="83"/>
      <c r="C6" s="68">
        <v>2019</v>
      </c>
      <c r="D6" s="68"/>
    </row>
    <row r="7" spans="1:4" s="64" customFormat="1" ht="15" customHeight="1">
      <c r="A7" s="67"/>
      <c r="C7" s="69" t="s">
        <v>4</v>
      </c>
      <c r="D7" s="69" t="s">
        <v>5</v>
      </c>
    </row>
    <row r="8" spans="1:4" s="64" customFormat="1" ht="15" customHeight="1">
      <c r="A8" s="84"/>
      <c r="B8" s="85"/>
      <c r="C8" s="85"/>
    </row>
    <row r="9" spans="1:4" ht="15.75" customHeight="1">
      <c r="A9" s="86" t="s">
        <v>6</v>
      </c>
      <c r="B9" s="87" t="s">
        <v>61</v>
      </c>
      <c r="C9" s="71">
        <f>SUM(C10:C12)</f>
        <v>5827</v>
      </c>
      <c r="D9" s="88">
        <v>1</v>
      </c>
    </row>
    <row r="10" spans="1:4">
      <c r="A10" s="75"/>
      <c r="B10" s="89" t="s">
        <v>62</v>
      </c>
      <c r="C10" s="76">
        <f>SUM(C15,C20,C25,C30,C35)</f>
        <v>5418</v>
      </c>
      <c r="D10" s="90">
        <v>0.93478260869565222</v>
      </c>
    </row>
    <row r="11" spans="1:4">
      <c r="A11" s="75"/>
      <c r="B11" s="89" t="s">
        <v>63</v>
      </c>
      <c r="C11" s="76">
        <f>SUM(C16,C21,C26,C31,C36)</f>
        <v>378</v>
      </c>
      <c r="D11" s="90">
        <v>6.5217391304347824E-2</v>
      </c>
    </row>
    <row r="12" spans="1:4" ht="15" customHeight="1">
      <c r="A12" s="58"/>
      <c r="B12" s="89" t="s">
        <v>10</v>
      </c>
      <c r="C12" s="76">
        <f>SUM(C17,C22,C27,C32,C37)</f>
        <v>31</v>
      </c>
      <c r="D12" s="25" t="s">
        <v>11</v>
      </c>
    </row>
    <row r="13" spans="1:4">
      <c r="A13" s="58"/>
      <c r="B13" s="89"/>
      <c r="C13" s="76"/>
      <c r="D13" s="76"/>
    </row>
    <row r="14" spans="1:4" ht="15" customHeight="1">
      <c r="A14" s="86" t="s">
        <v>56</v>
      </c>
      <c r="B14" s="91" t="s">
        <v>61</v>
      </c>
      <c r="C14" s="71">
        <f>SUM(C15:C17)</f>
        <v>191</v>
      </c>
      <c r="D14" s="88">
        <v>1</v>
      </c>
    </row>
    <row r="15" spans="1:4">
      <c r="A15" s="75"/>
      <c r="B15" s="89" t="s">
        <v>62</v>
      </c>
      <c r="C15" s="76">
        <v>189</v>
      </c>
      <c r="D15" s="90">
        <v>1</v>
      </c>
    </row>
    <row r="16" spans="1:4" ht="15" customHeight="1">
      <c r="A16" s="89"/>
      <c r="B16" s="89" t="s">
        <v>63</v>
      </c>
      <c r="C16" s="76">
        <v>0</v>
      </c>
      <c r="D16" s="90">
        <v>0</v>
      </c>
    </row>
    <row r="17" spans="1:4">
      <c r="A17" s="89"/>
      <c r="B17" s="89" t="s">
        <v>10</v>
      </c>
      <c r="C17" s="76">
        <v>2</v>
      </c>
      <c r="D17" s="25" t="s">
        <v>11</v>
      </c>
    </row>
    <row r="18" spans="1:4">
      <c r="A18" s="89"/>
    </row>
    <row r="19" spans="1:4" ht="15" customHeight="1">
      <c r="A19" s="86" t="s">
        <v>57</v>
      </c>
      <c r="B19" s="91" t="s">
        <v>61</v>
      </c>
      <c r="C19" s="71">
        <f>SUM(C20:C22)</f>
        <v>2684</v>
      </c>
      <c r="D19" s="88">
        <v>1</v>
      </c>
    </row>
    <row r="20" spans="1:4">
      <c r="A20" s="89"/>
      <c r="B20" s="89" t="s">
        <v>62</v>
      </c>
      <c r="C20" s="76">
        <v>2374</v>
      </c>
      <c r="D20" s="90">
        <v>0.8901387326584177</v>
      </c>
    </row>
    <row r="21" spans="1:4" ht="15" customHeight="1">
      <c r="A21" s="58"/>
      <c r="B21" s="89" t="s">
        <v>63</v>
      </c>
      <c r="C21" s="76">
        <v>293</v>
      </c>
      <c r="D21" s="90">
        <v>0.1098612673415823</v>
      </c>
    </row>
    <row r="22" spans="1:4">
      <c r="A22" s="58"/>
      <c r="B22" s="89" t="s">
        <v>10</v>
      </c>
      <c r="C22" s="76">
        <v>17</v>
      </c>
      <c r="D22" s="25" t="s">
        <v>11</v>
      </c>
    </row>
    <row r="23" spans="1:4">
      <c r="A23" s="58"/>
    </row>
    <row r="24" spans="1:4" ht="15" customHeight="1">
      <c r="A24" s="86" t="s">
        <v>58</v>
      </c>
      <c r="B24" s="91" t="s">
        <v>61</v>
      </c>
      <c r="C24" s="71">
        <f>SUM(C25:C27)</f>
        <v>1154</v>
      </c>
      <c r="D24" s="88">
        <v>1</v>
      </c>
    </row>
    <row r="25" spans="1:4">
      <c r="A25" s="92"/>
      <c r="B25" s="89" t="s">
        <v>62</v>
      </c>
      <c r="C25" s="76">
        <v>1151</v>
      </c>
      <c r="D25" s="90">
        <v>1</v>
      </c>
    </row>
    <row r="26" spans="1:4">
      <c r="A26" s="89"/>
      <c r="B26" s="89" t="s">
        <v>63</v>
      </c>
      <c r="C26" s="76">
        <v>0</v>
      </c>
      <c r="D26" s="90">
        <v>0</v>
      </c>
    </row>
    <row r="27" spans="1:4">
      <c r="A27" s="89"/>
      <c r="B27" s="89" t="s">
        <v>10</v>
      </c>
      <c r="C27" s="76">
        <v>3</v>
      </c>
      <c r="D27" s="25" t="s">
        <v>11</v>
      </c>
    </row>
    <row r="28" spans="1:4">
      <c r="A28" s="89"/>
    </row>
    <row r="29" spans="1:4" ht="15" customHeight="1">
      <c r="A29" s="86" t="s">
        <v>59</v>
      </c>
      <c r="B29" s="91" t="s">
        <v>61</v>
      </c>
      <c r="C29" s="71">
        <f>SUM(C30:C32)</f>
        <v>169</v>
      </c>
      <c r="D29" s="88">
        <v>1</v>
      </c>
    </row>
    <row r="30" spans="1:4">
      <c r="A30" s="92"/>
      <c r="B30" s="89" t="s">
        <v>62</v>
      </c>
      <c r="C30" s="76">
        <v>135</v>
      </c>
      <c r="D30" s="90">
        <v>0.79881656804733725</v>
      </c>
    </row>
    <row r="31" spans="1:4">
      <c r="A31" s="58"/>
      <c r="B31" s="89" t="s">
        <v>63</v>
      </c>
      <c r="C31" s="76">
        <v>34</v>
      </c>
      <c r="D31" s="90">
        <v>0.20118343195266272</v>
      </c>
    </row>
    <row r="32" spans="1:4">
      <c r="A32" s="58"/>
      <c r="B32" s="89" t="s">
        <v>10</v>
      </c>
      <c r="C32" s="76">
        <v>0</v>
      </c>
      <c r="D32" s="25" t="s">
        <v>11</v>
      </c>
    </row>
    <row r="33" spans="1:4">
      <c r="A33" s="58"/>
    </row>
    <row r="34" spans="1:4">
      <c r="A34" s="86" t="s">
        <v>60</v>
      </c>
      <c r="B34" s="91" t="s">
        <v>61</v>
      </c>
      <c r="C34" s="71">
        <f>SUM(C35:C37)</f>
        <v>1629</v>
      </c>
      <c r="D34" s="88">
        <v>1</v>
      </c>
    </row>
    <row r="35" spans="1:4">
      <c r="A35" s="92"/>
      <c r="B35" s="89" t="s">
        <v>62</v>
      </c>
      <c r="C35" s="76">
        <v>1569</v>
      </c>
      <c r="D35" s="90">
        <v>0.96851851851851856</v>
      </c>
    </row>
    <row r="36" spans="1:4">
      <c r="A36" s="58"/>
      <c r="B36" s="89" t="s">
        <v>63</v>
      </c>
      <c r="C36" s="76">
        <v>51</v>
      </c>
      <c r="D36" s="90">
        <v>3.1481481481481478E-2</v>
      </c>
    </row>
    <row r="37" spans="1:4">
      <c r="B37" s="89" t="s">
        <v>10</v>
      </c>
      <c r="C37" s="76">
        <v>9</v>
      </c>
      <c r="D37" s="25" t="s">
        <v>11</v>
      </c>
    </row>
    <row r="38" spans="1:4" ht="15" thickBot="1">
      <c r="A38" s="56"/>
      <c r="B38" s="93"/>
      <c r="C38" s="94"/>
      <c r="D38" s="94"/>
    </row>
    <row r="40" spans="1:4">
      <c r="A40" s="59" t="s">
        <v>54</v>
      </c>
    </row>
  </sheetData>
  <mergeCells count="2">
    <mergeCell ref="C5:D5"/>
    <mergeCell ref="C6:D6"/>
  </mergeCells>
  <hyperlinks>
    <hyperlink ref="A2" location="Contents!A1" display="back to contents"/>
  </hyperlinks>
  <pageMargins left="0.75" right="0.75" top="1" bottom="1" header="0.5" footer="0.5"/>
  <pageSetup paperSize="9" scale="9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6"/>
  <sheetViews>
    <sheetView zoomScaleNormal="100" workbookViewId="0"/>
  </sheetViews>
  <sheetFormatPr defaultRowHeight="14.25"/>
  <cols>
    <col min="1" max="1" width="28.5703125" style="4" customWidth="1"/>
    <col min="2" max="2" width="20.5703125" style="4" customWidth="1"/>
    <col min="3" max="3" width="18" style="4" customWidth="1"/>
    <col min="4" max="4" width="16.85546875" style="4" customWidth="1"/>
    <col min="5" max="243" width="9.140625" style="4"/>
    <col min="244" max="244" width="1.5703125" style="4" customWidth="1"/>
    <col min="245" max="245" width="24.140625" style="4" customWidth="1"/>
    <col min="246" max="246" width="10.85546875" style="4" customWidth="1"/>
    <col min="247" max="252" width="16.28515625" style="4" customWidth="1"/>
    <col min="253" max="499" width="9.140625" style="4"/>
    <col min="500" max="500" width="1.5703125" style="4" customWidth="1"/>
    <col min="501" max="501" width="24.140625" style="4" customWidth="1"/>
    <col min="502" max="502" width="10.85546875" style="4" customWidth="1"/>
    <col min="503" max="508" width="16.28515625" style="4" customWidth="1"/>
    <col min="509" max="755" width="9.140625" style="4"/>
    <col min="756" max="756" width="1.5703125" style="4" customWidth="1"/>
    <col min="757" max="757" width="24.140625" style="4" customWidth="1"/>
    <col min="758" max="758" width="10.85546875" style="4" customWidth="1"/>
    <col min="759" max="764" width="16.28515625" style="4" customWidth="1"/>
    <col min="765" max="1011" width="9.140625" style="4"/>
    <col min="1012" max="1012" width="1.5703125" style="4" customWidth="1"/>
    <col min="1013" max="1013" width="24.140625" style="4" customWidth="1"/>
    <col min="1014" max="1014" width="10.85546875" style="4" customWidth="1"/>
    <col min="1015" max="1020" width="16.28515625" style="4" customWidth="1"/>
    <col min="1021" max="1267" width="9.140625" style="4"/>
    <col min="1268" max="1268" width="1.5703125" style="4" customWidth="1"/>
    <col min="1269" max="1269" width="24.140625" style="4" customWidth="1"/>
    <col min="1270" max="1270" width="10.85546875" style="4" customWidth="1"/>
    <col min="1271" max="1276" width="16.28515625" style="4" customWidth="1"/>
    <col min="1277" max="1523" width="9.140625" style="4"/>
    <col min="1524" max="1524" width="1.5703125" style="4" customWidth="1"/>
    <col min="1525" max="1525" width="24.140625" style="4" customWidth="1"/>
    <col min="1526" max="1526" width="10.85546875" style="4" customWidth="1"/>
    <col min="1527" max="1532" width="16.28515625" style="4" customWidth="1"/>
    <col min="1533" max="1779" width="9.140625" style="4"/>
    <col min="1780" max="1780" width="1.5703125" style="4" customWidth="1"/>
    <col min="1781" max="1781" width="24.140625" style="4" customWidth="1"/>
    <col min="1782" max="1782" width="10.85546875" style="4" customWidth="1"/>
    <col min="1783" max="1788" width="16.28515625" style="4" customWidth="1"/>
    <col min="1789" max="2035" width="9.140625" style="4"/>
    <col min="2036" max="2036" width="1.5703125" style="4" customWidth="1"/>
    <col min="2037" max="2037" width="24.140625" style="4" customWidth="1"/>
    <col min="2038" max="2038" width="10.85546875" style="4" customWidth="1"/>
    <col min="2039" max="2044" width="16.28515625" style="4" customWidth="1"/>
    <col min="2045" max="2291" width="9.140625" style="4"/>
    <col min="2292" max="2292" width="1.5703125" style="4" customWidth="1"/>
    <col min="2293" max="2293" width="24.140625" style="4" customWidth="1"/>
    <col min="2294" max="2294" width="10.85546875" style="4" customWidth="1"/>
    <col min="2295" max="2300" width="16.28515625" style="4" customWidth="1"/>
    <col min="2301" max="2547" width="9.140625" style="4"/>
    <col min="2548" max="2548" width="1.5703125" style="4" customWidth="1"/>
    <col min="2549" max="2549" width="24.140625" style="4" customWidth="1"/>
    <col min="2550" max="2550" width="10.85546875" style="4" customWidth="1"/>
    <col min="2551" max="2556" width="16.28515625" style="4" customWidth="1"/>
    <col min="2557" max="2803" width="9.140625" style="4"/>
    <col min="2804" max="2804" width="1.5703125" style="4" customWidth="1"/>
    <col min="2805" max="2805" width="24.140625" style="4" customWidth="1"/>
    <col min="2806" max="2806" width="10.85546875" style="4" customWidth="1"/>
    <col min="2807" max="2812" width="16.28515625" style="4" customWidth="1"/>
    <col min="2813" max="3059" width="9.140625" style="4"/>
    <col min="3060" max="3060" width="1.5703125" style="4" customWidth="1"/>
    <col min="3061" max="3061" width="24.140625" style="4" customWidth="1"/>
    <col min="3062" max="3062" width="10.85546875" style="4" customWidth="1"/>
    <col min="3063" max="3068" width="16.28515625" style="4" customWidth="1"/>
    <col min="3069" max="3315" width="9.140625" style="4"/>
    <col min="3316" max="3316" width="1.5703125" style="4" customWidth="1"/>
    <col min="3317" max="3317" width="24.140625" style="4" customWidth="1"/>
    <col min="3318" max="3318" width="10.85546875" style="4" customWidth="1"/>
    <col min="3319" max="3324" width="16.28515625" style="4" customWidth="1"/>
    <col min="3325" max="3571" width="9.140625" style="4"/>
    <col min="3572" max="3572" width="1.5703125" style="4" customWidth="1"/>
    <col min="3573" max="3573" width="24.140625" style="4" customWidth="1"/>
    <col min="3574" max="3574" width="10.85546875" style="4" customWidth="1"/>
    <col min="3575" max="3580" width="16.28515625" style="4" customWidth="1"/>
    <col min="3581" max="3827" width="9.140625" style="4"/>
    <col min="3828" max="3828" width="1.5703125" style="4" customWidth="1"/>
    <col min="3829" max="3829" width="24.140625" style="4" customWidth="1"/>
    <col min="3830" max="3830" width="10.85546875" style="4" customWidth="1"/>
    <col min="3831" max="3836" width="16.28515625" style="4" customWidth="1"/>
    <col min="3837" max="4083" width="9.140625" style="4"/>
    <col min="4084" max="4084" width="1.5703125" style="4" customWidth="1"/>
    <col min="4085" max="4085" width="24.140625" style="4" customWidth="1"/>
    <col min="4086" max="4086" width="10.85546875" style="4" customWidth="1"/>
    <col min="4087" max="4092" width="16.28515625" style="4" customWidth="1"/>
    <col min="4093" max="4339" width="9.140625" style="4"/>
    <col min="4340" max="4340" width="1.5703125" style="4" customWidth="1"/>
    <col min="4341" max="4341" width="24.140625" style="4" customWidth="1"/>
    <col min="4342" max="4342" width="10.85546875" style="4" customWidth="1"/>
    <col min="4343" max="4348" width="16.28515625" style="4" customWidth="1"/>
    <col min="4349" max="4595" width="9.140625" style="4"/>
    <col min="4596" max="4596" width="1.5703125" style="4" customWidth="1"/>
    <col min="4597" max="4597" width="24.140625" style="4" customWidth="1"/>
    <col min="4598" max="4598" width="10.85546875" style="4" customWidth="1"/>
    <col min="4599" max="4604" width="16.28515625" style="4" customWidth="1"/>
    <col min="4605" max="4851" width="9.140625" style="4"/>
    <col min="4852" max="4852" width="1.5703125" style="4" customWidth="1"/>
    <col min="4853" max="4853" width="24.140625" style="4" customWidth="1"/>
    <col min="4854" max="4854" width="10.85546875" style="4" customWidth="1"/>
    <col min="4855" max="4860" width="16.28515625" style="4" customWidth="1"/>
    <col min="4861" max="5107" width="9.140625" style="4"/>
    <col min="5108" max="5108" width="1.5703125" style="4" customWidth="1"/>
    <col min="5109" max="5109" width="24.140625" style="4" customWidth="1"/>
    <col min="5110" max="5110" width="10.85546875" style="4" customWidth="1"/>
    <col min="5111" max="5116" width="16.28515625" style="4" customWidth="1"/>
    <col min="5117" max="5363" width="9.140625" style="4"/>
    <col min="5364" max="5364" width="1.5703125" style="4" customWidth="1"/>
    <col min="5365" max="5365" width="24.140625" style="4" customWidth="1"/>
    <col min="5366" max="5366" width="10.85546875" style="4" customWidth="1"/>
    <col min="5367" max="5372" width="16.28515625" style="4" customWidth="1"/>
    <col min="5373" max="5619" width="9.140625" style="4"/>
    <col min="5620" max="5620" width="1.5703125" style="4" customWidth="1"/>
    <col min="5621" max="5621" width="24.140625" style="4" customWidth="1"/>
    <col min="5622" max="5622" width="10.85546875" style="4" customWidth="1"/>
    <col min="5623" max="5628" width="16.28515625" style="4" customWidth="1"/>
    <col min="5629" max="5875" width="9.140625" style="4"/>
    <col min="5876" max="5876" width="1.5703125" style="4" customWidth="1"/>
    <col min="5877" max="5877" width="24.140625" style="4" customWidth="1"/>
    <col min="5878" max="5878" width="10.85546875" style="4" customWidth="1"/>
    <col min="5879" max="5884" width="16.28515625" style="4" customWidth="1"/>
    <col min="5885" max="6131" width="9.140625" style="4"/>
    <col min="6132" max="6132" width="1.5703125" style="4" customWidth="1"/>
    <col min="6133" max="6133" width="24.140625" style="4" customWidth="1"/>
    <col min="6134" max="6134" width="10.85546875" style="4" customWidth="1"/>
    <col min="6135" max="6140" width="16.28515625" style="4" customWidth="1"/>
    <col min="6141" max="6387" width="9.140625" style="4"/>
    <col min="6388" max="6388" width="1.5703125" style="4" customWidth="1"/>
    <col min="6389" max="6389" width="24.140625" style="4" customWidth="1"/>
    <col min="6390" max="6390" width="10.85546875" style="4" customWidth="1"/>
    <col min="6391" max="6396" width="16.28515625" style="4" customWidth="1"/>
    <col min="6397" max="6643" width="9.140625" style="4"/>
    <col min="6644" max="6644" width="1.5703125" style="4" customWidth="1"/>
    <col min="6645" max="6645" width="24.140625" style="4" customWidth="1"/>
    <col min="6646" max="6646" width="10.85546875" style="4" customWidth="1"/>
    <col min="6647" max="6652" width="16.28515625" style="4" customWidth="1"/>
    <col min="6653" max="6899" width="9.140625" style="4"/>
    <col min="6900" max="6900" width="1.5703125" style="4" customWidth="1"/>
    <col min="6901" max="6901" width="24.140625" style="4" customWidth="1"/>
    <col min="6902" max="6902" width="10.85546875" style="4" customWidth="1"/>
    <col min="6903" max="6908" width="16.28515625" style="4" customWidth="1"/>
    <col min="6909" max="7155" width="9.140625" style="4"/>
    <col min="7156" max="7156" width="1.5703125" style="4" customWidth="1"/>
    <col min="7157" max="7157" width="24.140625" style="4" customWidth="1"/>
    <col min="7158" max="7158" width="10.85546875" style="4" customWidth="1"/>
    <col min="7159" max="7164" width="16.28515625" style="4" customWidth="1"/>
    <col min="7165" max="7411" width="9.140625" style="4"/>
    <col min="7412" max="7412" width="1.5703125" style="4" customWidth="1"/>
    <col min="7413" max="7413" width="24.140625" style="4" customWidth="1"/>
    <col min="7414" max="7414" width="10.85546875" style="4" customWidth="1"/>
    <col min="7415" max="7420" width="16.28515625" style="4" customWidth="1"/>
    <col min="7421" max="7667" width="9.140625" style="4"/>
    <col min="7668" max="7668" width="1.5703125" style="4" customWidth="1"/>
    <col min="7669" max="7669" width="24.140625" style="4" customWidth="1"/>
    <col min="7670" max="7670" width="10.85546875" style="4" customWidth="1"/>
    <col min="7671" max="7676" width="16.28515625" style="4" customWidth="1"/>
    <col min="7677" max="7923" width="9.140625" style="4"/>
    <col min="7924" max="7924" width="1.5703125" style="4" customWidth="1"/>
    <col min="7925" max="7925" width="24.140625" style="4" customWidth="1"/>
    <col min="7926" max="7926" width="10.85546875" style="4" customWidth="1"/>
    <col min="7927" max="7932" width="16.28515625" style="4" customWidth="1"/>
    <col min="7933" max="8179" width="9.140625" style="4"/>
    <col min="8180" max="8180" width="1.5703125" style="4" customWidth="1"/>
    <col min="8181" max="8181" width="24.140625" style="4" customWidth="1"/>
    <col min="8182" max="8182" width="10.85546875" style="4" customWidth="1"/>
    <col min="8183" max="8188" width="16.28515625" style="4" customWidth="1"/>
    <col min="8189" max="8435" width="9.140625" style="4"/>
    <col min="8436" max="8436" width="1.5703125" style="4" customWidth="1"/>
    <col min="8437" max="8437" width="24.140625" style="4" customWidth="1"/>
    <col min="8438" max="8438" width="10.85546875" style="4" customWidth="1"/>
    <col min="8439" max="8444" width="16.28515625" style="4" customWidth="1"/>
    <col min="8445" max="8691" width="9.140625" style="4"/>
    <col min="8692" max="8692" width="1.5703125" style="4" customWidth="1"/>
    <col min="8693" max="8693" width="24.140625" style="4" customWidth="1"/>
    <col min="8694" max="8694" width="10.85546875" style="4" customWidth="1"/>
    <col min="8695" max="8700" width="16.28515625" style="4" customWidth="1"/>
    <col min="8701" max="8947" width="9.140625" style="4"/>
    <col min="8948" max="8948" width="1.5703125" style="4" customWidth="1"/>
    <col min="8949" max="8949" width="24.140625" style="4" customWidth="1"/>
    <col min="8950" max="8950" width="10.85546875" style="4" customWidth="1"/>
    <col min="8951" max="8956" width="16.28515625" style="4" customWidth="1"/>
    <col min="8957" max="9203" width="9.140625" style="4"/>
    <col min="9204" max="9204" width="1.5703125" style="4" customWidth="1"/>
    <col min="9205" max="9205" width="24.140625" style="4" customWidth="1"/>
    <col min="9206" max="9206" width="10.85546875" style="4" customWidth="1"/>
    <col min="9207" max="9212" width="16.28515625" style="4" customWidth="1"/>
    <col min="9213" max="9459" width="9.140625" style="4"/>
    <col min="9460" max="9460" width="1.5703125" style="4" customWidth="1"/>
    <col min="9461" max="9461" width="24.140625" style="4" customWidth="1"/>
    <col min="9462" max="9462" width="10.85546875" style="4" customWidth="1"/>
    <col min="9463" max="9468" width="16.28515625" style="4" customWidth="1"/>
    <col min="9469" max="9715" width="9.140625" style="4"/>
    <col min="9716" max="9716" width="1.5703125" style="4" customWidth="1"/>
    <col min="9717" max="9717" width="24.140625" style="4" customWidth="1"/>
    <col min="9718" max="9718" width="10.85546875" style="4" customWidth="1"/>
    <col min="9719" max="9724" width="16.28515625" style="4" customWidth="1"/>
    <col min="9725" max="9971" width="9.140625" style="4"/>
    <col min="9972" max="9972" width="1.5703125" style="4" customWidth="1"/>
    <col min="9973" max="9973" width="24.140625" style="4" customWidth="1"/>
    <col min="9974" max="9974" width="10.85546875" style="4" customWidth="1"/>
    <col min="9975" max="9980" width="16.28515625" style="4" customWidth="1"/>
    <col min="9981" max="10227" width="9.140625" style="4"/>
    <col min="10228" max="10228" width="1.5703125" style="4" customWidth="1"/>
    <col min="10229" max="10229" width="24.140625" style="4" customWidth="1"/>
    <col min="10230" max="10230" width="10.85546875" style="4" customWidth="1"/>
    <col min="10231" max="10236" width="16.28515625" style="4" customWidth="1"/>
    <col min="10237" max="10483" width="9.140625" style="4"/>
    <col min="10484" max="10484" width="1.5703125" style="4" customWidth="1"/>
    <col min="10485" max="10485" width="24.140625" style="4" customWidth="1"/>
    <col min="10486" max="10486" width="10.85546875" style="4" customWidth="1"/>
    <col min="10487" max="10492" width="16.28515625" style="4" customWidth="1"/>
    <col min="10493" max="10739" width="9.140625" style="4"/>
    <col min="10740" max="10740" width="1.5703125" style="4" customWidth="1"/>
    <col min="10741" max="10741" width="24.140625" style="4" customWidth="1"/>
    <col min="10742" max="10742" width="10.85546875" style="4" customWidth="1"/>
    <col min="10743" max="10748" width="16.28515625" style="4" customWidth="1"/>
    <col min="10749" max="10995" width="9.140625" style="4"/>
    <col min="10996" max="10996" width="1.5703125" style="4" customWidth="1"/>
    <col min="10997" max="10997" width="24.140625" style="4" customWidth="1"/>
    <col min="10998" max="10998" width="10.85546875" style="4" customWidth="1"/>
    <col min="10999" max="11004" width="16.28515625" style="4" customWidth="1"/>
    <col min="11005" max="11251" width="9.140625" style="4"/>
    <col min="11252" max="11252" width="1.5703125" style="4" customWidth="1"/>
    <col min="11253" max="11253" width="24.140625" style="4" customWidth="1"/>
    <col min="11254" max="11254" width="10.85546875" style="4" customWidth="1"/>
    <col min="11255" max="11260" width="16.28515625" style="4" customWidth="1"/>
    <col min="11261" max="11507" width="9.140625" style="4"/>
    <col min="11508" max="11508" width="1.5703125" style="4" customWidth="1"/>
    <col min="11509" max="11509" width="24.140625" style="4" customWidth="1"/>
    <col min="11510" max="11510" width="10.85546875" style="4" customWidth="1"/>
    <col min="11511" max="11516" width="16.28515625" style="4" customWidth="1"/>
    <col min="11517" max="11763" width="9.140625" style="4"/>
    <col min="11764" max="11764" width="1.5703125" style="4" customWidth="1"/>
    <col min="11765" max="11765" width="24.140625" style="4" customWidth="1"/>
    <col min="11766" max="11766" width="10.85546875" style="4" customWidth="1"/>
    <col min="11767" max="11772" width="16.28515625" style="4" customWidth="1"/>
    <col min="11773" max="12019" width="9.140625" style="4"/>
    <col min="12020" max="12020" width="1.5703125" style="4" customWidth="1"/>
    <col min="12021" max="12021" width="24.140625" style="4" customWidth="1"/>
    <col min="12022" max="12022" width="10.85546875" style="4" customWidth="1"/>
    <col min="12023" max="12028" width="16.28515625" style="4" customWidth="1"/>
    <col min="12029" max="12275" width="9.140625" style="4"/>
    <col min="12276" max="12276" width="1.5703125" style="4" customWidth="1"/>
    <col min="12277" max="12277" width="24.140625" style="4" customWidth="1"/>
    <col min="12278" max="12278" width="10.85546875" style="4" customWidth="1"/>
    <col min="12279" max="12284" width="16.28515625" style="4" customWidth="1"/>
    <col min="12285" max="12531" width="9.140625" style="4"/>
    <col min="12532" max="12532" width="1.5703125" style="4" customWidth="1"/>
    <col min="12533" max="12533" width="24.140625" style="4" customWidth="1"/>
    <col min="12534" max="12534" width="10.85546875" style="4" customWidth="1"/>
    <col min="12535" max="12540" width="16.28515625" style="4" customWidth="1"/>
    <col min="12541" max="12787" width="9.140625" style="4"/>
    <col min="12788" max="12788" width="1.5703125" style="4" customWidth="1"/>
    <col min="12789" max="12789" width="24.140625" style="4" customWidth="1"/>
    <col min="12790" max="12790" width="10.85546875" style="4" customWidth="1"/>
    <col min="12791" max="12796" width="16.28515625" style="4" customWidth="1"/>
    <col min="12797" max="13043" width="9.140625" style="4"/>
    <col min="13044" max="13044" width="1.5703125" style="4" customWidth="1"/>
    <col min="13045" max="13045" width="24.140625" style="4" customWidth="1"/>
    <col min="13046" max="13046" width="10.85546875" style="4" customWidth="1"/>
    <col min="13047" max="13052" width="16.28515625" style="4" customWidth="1"/>
    <col min="13053" max="13299" width="9.140625" style="4"/>
    <col min="13300" max="13300" width="1.5703125" style="4" customWidth="1"/>
    <col min="13301" max="13301" width="24.140625" style="4" customWidth="1"/>
    <col min="13302" max="13302" width="10.85546875" style="4" customWidth="1"/>
    <col min="13303" max="13308" width="16.28515625" style="4" customWidth="1"/>
    <col min="13309" max="13555" width="9.140625" style="4"/>
    <col min="13556" max="13556" width="1.5703125" style="4" customWidth="1"/>
    <col min="13557" max="13557" width="24.140625" style="4" customWidth="1"/>
    <col min="13558" max="13558" width="10.85546875" style="4" customWidth="1"/>
    <col min="13559" max="13564" width="16.28515625" style="4" customWidth="1"/>
    <col min="13565" max="13811" width="9.140625" style="4"/>
    <col min="13812" max="13812" width="1.5703125" style="4" customWidth="1"/>
    <col min="13813" max="13813" width="24.140625" style="4" customWidth="1"/>
    <col min="13814" max="13814" width="10.85546875" style="4" customWidth="1"/>
    <col min="13815" max="13820" width="16.28515625" style="4" customWidth="1"/>
    <col min="13821" max="14067" width="9.140625" style="4"/>
    <col min="14068" max="14068" width="1.5703125" style="4" customWidth="1"/>
    <col min="14069" max="14069" width="24.140625" style="4" customWidth="1"/>
    <col min="14070" max="14070" width="10.85546875" style="4" customWidth="1"/>
    <col min="14071" max="14076" width="16.28515625" style="4" customWidth="1"/>
    <col min="14077" max="14323" width="9.140625" style="4"/>
    <col min="14324" max="14324" width="1.5703125" style="4" customWidth="1"/>
    <col min="14325" max="14325" width="24.140625" style="4" customWidth="1"/>
    <col min="14326" max="14326" width="10.85546875" style="4" customWidth="1"/>
    <col min="14327" max="14332" width="16.28515625" style="4" customWidth="1"/>
    <col min="14333" max="14579" width="9.140625" style="4"/>
    <col min="14580" max="14580" width="1.5703125" style="4" customWidth="1"/>
    <col min="14581" max="14581" width="24.140625" style="4" customWidth="1"/>
    <col min="14582" max="14582" width="10.85546875" style="4" customWidth="1"/>
    <col min="14583" max="14588" width="16.28515625" style="4" customWidth="1"/>
    <col min="14589" max="14835" width="9.140625" style="4"/>
    <col min="14836" max="14836" width="1.5703125" style="4" customWidth="1"/>
    <col min="14837" max="14837" width="24.140625" style="4" customWidth="1"/>
    <col min="14838" max="14838" width="10.85546875" style="4" customWidth="1"/>
    <col min="14839" max="14844" width="16.28515625" style="4" customWidth="1"/>
    <col min="14845" max="15091" width="9.140625" style="4"/>
    <col min="15092" max="15092" width="1.5703125" style="4" customWidth="1"/>
    <col min="15093" max="15093" width="24.140625" style="4" customWidth="1"/>
    <col min="15094" max="15094" width="10.85546875" style="4" customWidth="1"/>
    <col min="15095" max="15100" width="16.28515625" style="4" customWidth="1"/>
    <col min="15101" max="15347" width="9.140625" style="4"/>
    <col min="15348" max="15348" width="1.5703125" style="4" customWidth="1"/>
    <col min="15349" max="15349" width="24.140625" style="4" customWidth="1"/>
    <col min="15350" max="15350" width="10.85546875" style="4" customWidth="1"/>
    <col min="15351" max="15356" width="16.28515625" style="4" customWidth="1"/>
    <col min="15357" max="15603" width="9.140625" style="4"/>
    <col min="15604" max="15604" width="1.5703125" style="4" customWidth="1"/>
    <col min="15605" max="15605" width="24.140625" style="4" customWidth="1"/>
    <col min="15606" max="15606" width="10.85546875" style="4" customWidth="1"/>
    <col min="15607" max="15612" width="16.28515625" style="4" customWidth="1"/>
    <col min="15613" max="15859" width="9.140625" style="4"/>
    <col min="15860" max="15860" width="1.5703125" style="4" customWidth="1"/>
    <col min="15861" max="15861" width="24.140625" style="4" customWidth="1"/>
    <col min="15862" max="15862" width="10.85546875" style="4" customWidth="1"/>
    <col min="15863" max="15868" width="16.28515625" style="4" customWidth="1"/>
    <col min="15869" max="16115" width="9.140625" style="4"/>
    <col min="16116" max="16116" width="1.5703125" style="4" customWidth="1"/>
    <col min="16117" max="16117" width="24.140625" style="4" customWidth="1"/>
    <col min="16118" max="16118" width="10.85546875" style="4" customWidth="1"/>
    <col min="16119" max="16124" width="16.28515625" style="4" customWidth="1"/>
    <col min="16125" max="16384" width="9.140625" style="4"/>
  </cols>
  <sheetData>
    <row r="1" spans="1:4" s="64" customFormat="1" ht="15" customHeight="1">
      <c r="A1" s="1" t="s">
        <v>69</v>
      </c>
      <c r="B1" s="79"/>
    </row>
    <row r="2" spans="1:4" s="64" customFormat="1" ht="15" customHeight="1">
      <c r="A2" s="5" t="s">
        <v>1</v>
      </c>
      <c r="B2" s="79"/>
    </row>
    <row r="3" spans="1:4" s="64" customFormat="1">
      <c r="A3" s="65"/>
      <c r="B3" s="59"/>
    </row>
    <row r="4" spans="1:4" s="64" customFormat="1" ht="15" customHeight="1" thickBot="1">
      <c r="A4" s="65"/>
      <c r="C4" s="80"/>
      <c r="D4" s="80" t="s">
        <v>2</v>
      </c>
    </row>
    <row r="5" spans="1:4" s="64" customFormat="1" ht="15" customHeight="1">
      <c r="A5" s="66"/>
      <c r="B5" s="81"/>
      <c r="C5" s="82" t="s">
        <v>3</v>
      </c>
      <c r="D5" s="82"/>
    </row>
    <row r="6" spans="1:4" s="64" customFormat="1" ht="15" customHeight="1">
      <c r="A6" s="67"/>
      <c r="B6" s="83"/>
      <c r="C6" s="68">
        <v>2019</v>
      </c>
      <c r="D6" s="68"/>
    </row>
    <row r="7" spans="1:4" s="64" customFormat="1" ht="15" customHeight="1">
      <c r="A7" s="67"/>
      <c r="C7" s="69" t="s">
        <v>4</v>
      </c>
      <c r="D7" s="69" t="s">
        <v>5</v>
      </c>
    </row>
    <row r="8" spans="1:4" s="64" customFormat="1" ht="15" customHeight="1">
      <c r="A8" s="84"/>
      <c r="B8" s="85"/>
      <c r="C8" s="85"/>
    </row>
    <row r="9" spans="1:4" ht="15.75" customHeight="1">
      <c r="A9" s="86" t="s">
        <v>6</v>
      </c>
      <c r="B9" s="87" t="s">
        <v>61</v>
      </c>
      <c r="C9" s="71">
        <f>SUM(C10:C15,C18)</f>
        <v>5642</v>
      </c>
      <c r="D9" s="95">
        <v>1</v>
      </c>
    </row>
    <row r="10" spans="1:4">
      <c r="A10" s="58"/>
      <c r="B10" s="89" t="s">
        <v>13</v>
      </c>
      <c r="C10" s="76">
        <v>167</v>
      </c>
      <c r="D10" s="96">
        <v>2.880303552949293E-2</v>
      </c>
    </row>
    <row r="11" spans="1:4" ht="15" customHeight="1">
      <c r="A11" s="58"/>
      <c r="B11" s="89" t="s">
        <v>14</v>
      </c>
      <c r="C11" s="76">
        <v>869</v>
      </c>
      <c r="D11" s="96">
        <v>0.14987926871334942</v>
      </c>
    </row>
    <row r="12" spans="1:4">
      <c r="A12" s="58"/>
      <c r="B12" s="89" t="s">
        <v>15</v>
      </c>
      <c r="C12" s="76">
        <v>1314</v>
      </c>
      <c r="D12" s="96">
        <v>0.22662987236978269</v>
      </c>
    </row>
    <row r="13" spans="1:4">
      <c r="A13" s="58"/>
      <c r="B13" s="89" t="s">
        <v>16</v>
      </c>
      <c r="C13" s="76">
        <v>1929</v>
      </c>
      <c r="D13" s="96">
        <v>0.33270093135563988</v>
      </c>
    </row>
    <row r="14" spans="1:4">
      <c r="A14" s="58"/>
      <c r="B14" s="89" t="s">
        <v>17</v>
      </c>
      <c r="C14" s="76">
        <v>902</v>
      </c>
      <c r="D14" s="96">
        <v>0.15557088651259054</v>
      </c>
    </row>
    <row r="15" spans="1:4">
      <c r="A15" s="58"/>
      <c r="B15" s="89" t="s">
        <v>18</v>
      </c>
      <c r="C15" s="76">
        <v>432</v>
      </c>
      <c r="D15" s="96">
        <v>7.4508451190065536E-2</v>
      </c>
    </row>
    <row r="16" spans="1:4">
      <c r="A16" s="58"/>
      <c r="B16" s="89" t="s">
        <v>71</v>
      </c>
      <c r="C16" s="76">
        <v>141</v>
      </c>
      <c r="D16" s="24">
        <v>2.4318730596757501E-2</v>
      </c>
    </row>
    <row r="17" spans="1:4">
      <c r="A17" s="58"/>
      <c r="B17" s="89" t="s">
        <v>70</v>
      </c>
      <c r="C17" s="76">
        <v>44</v>
      </c>
      <c r="D17" s="24">
        <v>7.5888237323214905E-3</v>
      </c>
    </row>
    <row r="18" spans="1:4">
      <c r="A18" s="58"/>
      <c r="B18" s="89" t="s">
        <v>10</v>
      </c>
      <c r="C18" s="76">
        <v>29</v>
      </c>
      <c r="D18" s="25" t="s">
        <v>11</v>
      </c>
    </row>
    <row r="19" spans="1:4">
      <c r="A19" s="58"/>
      <c r="B19" s="89"/>
      <c r="C19" s="76"/>
      <c r="D19" s="97"/>
    </row>
    <row r="20" spans="1:4">
      <c r="A20" s="86" t="s">
        <v>56</v>
      </c>
      <c r="B20" s="91" t="s">
        <v>61</v>
      </c>
      <c r="C20" s="71">
        <f>SUM(C21:C26,C29)</f>
        <v>182</v>
      </c>
      <c r="D20" s="95">
        <v>1</v>
      </c>
    </row>
    <row r="21" spans="1:4" ht="15" customHeight="1">
      <c r="A21" s="86"/>
      <c r="B21" s="89" t="s">
        <v>13</v>
      </c>
      <c r="C21" s="76">
        <v>0</v>
      </c>
      <c r="D21" s="96">
        <v>0</v>
      </c>
    </row>
    <row r="22" spans="1:4" ht="15" customHeight="1">
      <c r="A22" s="86"/>
      <c r="B22" s="89" t="s">
        <v>14</v>
      </c>
      <c r="C22" s="76">
        <v>6</v>
      </c>
      <c r="D22" s="96">
        <v>3.1746031746031744E-2</v>
      </c>
    </row>
    <row r="23" spans="1:4" ht="15" customHeight="1">
      <c r="A23" s="86"/>
      <c r="B23" s="89" t="s">
        <v>15</v>
      </c>
      <c r="C23" s="76">
        <v>21</v>
      </c>
      <c r="D23" s="96">
        <v>0.1111111111111111</v>
      </c>
    </row>
    <row r="24" spans="1:4" ht="15" customHeight="1">
      <c r="A24" s="86"/>
      <c r="B24" s="89" t="s">
        <v>16</v>
      </c>
      <c r="C24" s="76">
        <v>84</v>
      </c>
      <c r="D24" s="96">
        <v>0.44444444444444442</v>
      </c>
    </row>
    <row r="25" spans="1:4" ht="15" customHeight="1">
      <c r="A25" s="86"/>
      <c r="B25" s="89" t="s">
        <v>17</v>
      </c>
      <c r="C25" s="76">
        <v>47</v>
      </c>
      <c r="D25" s="96">
        <v>0.24867724867724866</v>
      </c>
    </row>
    <row r="26" spans="1:4" ht="15" customHeight="1">
      <c r="A26" s="86"/>
      <c r="B26" s="89" t="s">
        <v>18</v>
      </c>
      <c r="C26" s="76">
        <v>22</v>
      </c>
      <c r="D26" s="96">
        <v>0.1164021164021164</v>
      </c>
    </row>
    <row r="27" spans="1:4" ht="15" customHeight="1">
      <c r="A27" s="75"/>
      <c r="B27" s="89" t="s">
        <v>71</v>
      </c>
      <c r="C27" s="76">
        <v>6</v>
      </c>
      <c r="D27" s="24">
        <v>3.1746031746031744E-2</v>
      </c>
    </row>
    <row r="28" spans="1:4" ht="15" customHeight="1">
      <c r="A28" s="89"/>
      <c r="B28" s="89" t="s">
        <v>70</v>
      </c>
      <c r="C28" s="76">
        <v>3</v>
      </c>
      <c r="D28" s="24">
        <v>1.5873015873015872E-2</v>
      </c>
    </row>
    <row r="29" spans="1:4">
      <c r="A29" s="89"/>
      <c r="B29" s="89" t="s">
        <v>10</v>
      </c>
      <c r="C29" s="76">
        <v>2</v>
      </c>
      <c r="D29" s="25" t="s">
        <v>11</v>
      </c>
    </row>
    <row r="30" spans="1:4" ht="15" customHeight="1">
      <c r="A30" s="89"/>
      <c r="B30" s="89"/>
      <c r="C30" s="76"/>
      <c r="D30" s="97"/>
    </row>
    <row r="31" spans="1:4">
      <c r="A31" s="86" t="s">
        <v>57</v>
      </c>
      <c r="B31" s="91" t="s">
        <v>61</v>
      </c>
      <c r="C31" s="71">
        <f>SUM(C32:C37,C40)</f>
        <v>2663</v>
      </c>
      <c r="D31" s="95">
        <v>1</v>
      </c>
    </row>
    <row r="32" spans="1:4">
      <c r="A32" s="86"/>
      <c r="B32" s="89" t="s">
        <v>13</v>
      </c>
      <c r="C32" s="76">
        <v>60</v>
      </c>
      <c r="D32" s="96">
        <v>2.2497187851518559E-2</v>
      </c>
    </row>
    <row r="33" spans="1:4" ht="15" customHeight="1">
      <c r="A33" s="86"/>
      <c r="B33" s="89" t="s">
        <v>14</v>
      </c>
      <c r="C33" s="76">
        <v>404</v>
      </c>
      <c r="D33" s="96">
        <v>0.15148106486689164</v>
      </c>
    </row>
    <row r="34" spans="1:4" ht="15" customHeight="1">
      <c r="A34" s="86"/>
      <c r="B34" s="89" t="s">
        <v>15</v>
      </c>
      <c r="C34" s="76">
        <v>636</v>
      </c>
      <c r="D34" s="96">
        <v>0.23847019122609675</v>
      </c>
    </row>
    <row r="35" spans="1:4" ht="15" customHeight="1">
      <c r="A35" s="86"/>
      <c r="B35" s="89" t="s">
        <v>16</v>
      </c>
      <c r="C35" s="76">
        <v>985</v>
      </c>
      <c r="D35" s="96">
        <v>0.36932883389576304</v>
      </c>
    </row>
    <row r="36" spans="1:4" ht="15" customHeight="1">
      <c r="A36" s="86"/>
      <c r="B36" s="89" t="s">
        <v>17</v>
      </c>
      <c r="C36" s="76">
        <v>442</v>
      </c>
      <c r="D36" s="96">
        <v>0.16572928383952007</v>
      </c>
    </row>
    <row r="37" spans="1:4" ht="15" customHeight="1">
      <c r="A37" s="86"/>
      <c r="B37" s="89" t="s">
        <v>18</v>
      </c>
      <c r="C37" s="76">
        <v>119</v>
      </c>
      <c r="D37" s="96">
        <v>4.4619422572178477E-2</v>
      </c>
    </row>
    <row r="38" spans="1:4" ht="15" customHeight="1">
      <c r="A38" s="89"/>
      <c r="B38" s="89" t="s">
        <v>71</v>
      </c>
      <c r="C38" s="76">
        <v>18</v>
      </c>
      <c r="D38" s="24">
        <v>6.7491563554555678E-3</v>
      </c>
    </row>
    <row r="39" spans="1:4" ht="15" customHeight="1">
      <c r="A39" s="58"/>
      <c r="B39" s="89" t="s">
        <v>70</v>
      </c>
      <c r="C39" s="76">
        <v>3</v>
      </c>
      <c r="D39" s="24">
        <v>1.1248593925759281E-3</v>
      </c>
    </row>
    <row r="40" spans="1:4" ht="15" customHeight="1">
      <c r="A40" s="58"/>
      <c r="B40" s="89" t="s">
        <v>10</v>
      </c>
      <c r="C40" s="76">
        <v>17</v>
      </c>
      <c r="D40" s="25" t="s">
        <v>11</v>
      </c>
    </row>
    <row r="41" spans="1:4">
      <c r="A41" s="58"/>
      <c r="B41" s="89"/>
      <c r="C41" s="76"/>
      <c r="D41" s="98"/>
    </row>
    <row r="42" spans="1:4" ht="15" customHeight="1">
      <c r="A42" s="86" t="s">
        <v>58</v>
      </c>
      <c r="B42" s="91" t="s">
        <v>61</v>
      </c>
      <c r="C42" s="71">
        <f>SUM(C43:C48,C51)</f>
        <v>1016</v>
      </c>
      <c r="D42" s="95">
        <v>1</v>
      </c>
    </row>
    <row r="43" spans="1:4">
      <c r="A43" s="86"/>
      <c r="B43" s="89" t="s">
        <v>13</v>
      </c>
      <c r="C43" s="76">
        <v>19</v>
      </c>
      <c r="D43" s="96">
        <v>1.647875108412836E-2</v>
      </c>
    </row>
    <row r="44" spans="1:4">
      <c r="A44" s="86"/>
      <c r="B44" s="89" t="s">
        <v>14</v>
      </c>
      <c r="C44" s="76">
        <v>119</v>
      </c>
      <c r="D44" s="96">
        <v>0.10320901994796183</v>
      </c>
    </row>
    <row r="45" spans="1:4" ht="15" customHeight="1">
      <c r="A45" s="86"/>
      <c r="B45" s="89" t="s">
        <v>15</v>
      </c>
      <c r="C45" s="76">
        <v>179</v>
      </c>
      <c r="D45" s="96">
        <v>0.15524718126626191</v>
      </c>
    </row>
    <row r="46" spans="1:4" ht="15" customHeight="1">
      <c r="A46" s="86"/>
      <c r="B46" s="89" t="s">
        <v>16</v>
      </c>
      <c r="C46" s="76">
        <v>284</v>
      </c>
      <c r="D46" s="96">
        <v>0.24631396357328708</v>
      </c>
    </row>
    <row r="47" spans="1:4" ht="15" customHeight="1">
      <c r="A47" s="86"/>
      <c r="B47" s="89" t="s">
        <v>17</v>
      </c>
      <c r="C47" s="76">
        <v>195</v>
      </c>
      <c r="D47" s="96">
        <v>0.16912402428447529</v>
      </c>
    </row>
    <row r="48" spans="1:4" ht="15" customHeight="1">
      <c r="A48" s="86"/>
      <c r="B48" s="89" t="s">
        <v>18</v>
      </c>
      <c r="C48" s="76">
        <v>219</v>
      </c>
      <c r="D48" s="96">
        <v>0.18993928881179531</v>
      </c>
    </row>
    <row r="49" spans="1:4" ht="15" customHeight="1">
      <c r="A49" s="92"/>
      <c r="B49" s="89" t="s">
        <v>71</v>
      </c>
      <c r="C49" s="76">
        <v>103</v>
      </c>
      <c r="D49" s="24">
        <v>8.9332176929748486E-2</v>
      </c>
    </row>
    <row r="50" spans="1:4" ht="15" customHeight="1">
      <c r="A50" s="89"/>
      <c r="B50" s="89" t="s">
        <v>70</v>
      </c>
      <c r="C50" s="76">
        <v>35</v>
      </c>
      <c r="D50" s="24">
        <v>3.0355594102341718E-2</v>
      </c>
    </row>
    <row r="51" spans="1:4" ht="15" customHeight="1">
      <c r="A51" s="89"/>
      <c r="B51" s="89" t="s">
        <v>10</v>
      </c>
      <c r="C51" s="76">
        <v>1</v>
      </c>
      <c r="D51" s="25" t="s">
        <v>11</v>
      </c>
    </row>
    <row r="52" spans="1:4" ht="15" customHeight="1">
      <c r="A52" s="89"/>
      <c r="B52" s="89"/>
      <c r="C52" s="76"/>
      <c r="D52" s="98"/>
    </row>
    <row r="53" spans="1:4">
      <c r="A53" s="86" t="s">
        <v>59</v>
      </c>
      <c r="B53" s="91" t="s">
        <v>61</v>
      </c>
      <c r="C53" s="71">
        <f>SUM(C54:C59,C62)</f>
        <v>169</v>
      </c>
      <c r="D53" s="95">
        <v>1</v>
      </c>
    </row>
    <row r="54" spans="1:4">
      <c r="A54" s="86"/>
      <c r="B54" s="89" t="s">
        <v>13</v>
      </c>
      <c r="C54" s="76">
        <v>4</v>
      </c>
      <c r="D54" s="96">
        <v>2.3668639053254437E-2</v>
      </c>
    </row>
    <row r="55" spans="1:4">
      <c r="A55" s="86"/>
      <c r="B55" s="89" t="s">
        <v>14</v>
      </c>
      <c r="C55" s="76">
        <v>10</v>
      </c>
      <c r="D55" s="96">
        <v>5.9171597633136092E-2</v>
      </c>
    </row>
    <row r="56" spans="1:4">
      <c r="A56" s="86"/>
      <c r="B56" s="89" t="s">
        <v>15</v>
      </c>
      <c r="C56" s="76">
        <v>35</v>
      </c>
      <c r="D56" s="96">
        <v>0.20710059171597633</v>
      </c>
    </row>
    <row r="57" spans="1:4" ht="15" customHeight="1">
      <c r="A57" s="86"/>
      <c r="B57" s="89" t="s">
        <v>16</v>
      </c>
      <c r="C57" s="76">
        <v>73</v>
      </c>
      <c r="D57" s="96">
        <v>0.43195266272189348</v>
      </c>
    </row>
    <row r="58" spans="1:4" ht="15" customHeight="1">
      <c r="A58" s="86"/>
      <c r="B58" s="89" t="s">
        <v>17</v>
      </c>
      <c r="C58" s="76">
        <v>37</v>
      </c>
      <c r="D58" s="96">
        <v>0.21893491124260356</v>
      </c>
    </row>
    <row r="59" spans="1:4" ht="15" customHeight="1">
      <c r="A59" s="86"/>
      <c r="B59" s="89" t="s">
        <v>18</v>
      </c>
      <c r="C59" s="76">
        <v>10</v>
      </c>
      <c r="D59" s="96">
        <v>5.9171597633136092E-2</v>
      </c>
    </row>
    <row r="60" spans="1:4" ht="15" customHeight="1">
      <c r="A60" s="92"/>
      <c r="B60" s="89" t="s">
        <v>71</v>
      </c>
      <c r="C60" s="76">
        <v>0</v>
      </c>
      <c r="D60" s="24">
        <v>0</v>
      </c>
    </row>
    <row r="61" spans="1:4" ht="15" customHeight="1">
      <c r="A61" s="58"/>
      <c r="B61" s="89" t="s">
        <v>70</v>
      </c>
      <c r="C61" s="76">
        <v>0</v>
      </c>
      <c r="D61" s="24">
        <v>0</v>
      </c>
    </row>
    <row r="62" spans="1:4" ht="15" customHeight="1">
      <c r="A62" s="58"/>
      <c r="B62" s="89" t="s">
        <v>10</v>
      </c>
      <c r="C62" s="76">
        <v>0</v>
      </c>
      <c r="D62" s="25" t="s">
        <v>11</v>
      </c>
    </row>
    <row r="63" spans="1:4" ht="15" customHeight="1">
      <c r="A63" s="58"/>
      <c r="B63" s="89"/>
      <c r="C63" s="76"/>
      <c r="D63" s="98"/>
    </row>
    <row r="64" spans="1:4" ht="15" customHeight="1">
      <c r="A64" s="86" t="s">
        <v>60</v>
      </c>
      <c r="B64" s="91" t="s">
        <v>61</v>
      </c>
      <c r="C64" s="71">
        <f>SUM(C65:C70,C73)</f>
        <v>1612</v>
      </c>
      <c r="D64" s="95">
        <v>1</v>
      </c>
    </row>
    <row r="65" spans="1:4">
      <c r="A65" s="86"/>
      <c r="B65" s="89" t="s">
        <v>13</v>
      </c>
      <c r="C65" s="76">
        <v>84</v>
      </c>
      <c r="D65" s="96">
        <v>5.185185185185185E-2</v>
      </c>
    </row>
    <row r="66" spans="1:4">
      <c r="A66" s="86"/>
      <c r="B66" s="89" t="s">
        <v>14</v>
      </c>
      <c r="C66" s="76">
        <v>330</v>
      </c>
      <c r="D66" s="96">
        <v>0.20370370370370369</v>
      </c>
    </row>
    <row r="67" spans="1:4">
      <c r="A67" s="86"/>
      <c r="B67" s="89" t="s">
        <v>15</v>
      </c>
      <c r="C67" s="76">
        <v>443</v>
      </c>
      <c r="D67" s="96">
        <v>0.27345679012345681</v>
      </c>
    </row>
    <row r="68" spans="1:4">
      <c r="A68" s="86"/>
      <c r="B68" s="89" t="s">
        <v>16</v>
      </c>
      <c r="C68" s="76">
        <v>503</v>
      </c>
      <c r="D68" s="96">
        <v>0.31049382716049384</v>
      </c>
    </row>
    <row r="69" spans="1:4">
      <c r="A69" s="86"/>
      <c r="B69" s="89" t="s">
        <v>17</v>
      </c>
      <c r="C69" s="76">
        <v>181</v>
      </c>
      <c r="D69" s="96">
        <v>0.11172839506172839</v>
      </c>
    </row>
    <row r="70" spans="1:4">
      <c r="A70" s="86"/>
      <c r="B70" s="89" t="s">
        <v>18</v>
      </c>
      <c r="C70" s="76">
        <v>62</v>
      </c>
      <c r="D70" s="96">
        <v>3.8271604938271607E-2</v>
      </c>
    </row>
    <row r="71" spans="1:4">
      <c r="A71" s="92"/>
      <c r="B71" s="89" t="s">
        <v>71</v>
      </c>
      <c r="C71" s="76">
        <v>14</v>
      </c>
      <c r="D71" s="24">
        <v>8.6419753086419745E-3</v>
      </c>
    </row>
    <row r="72" spans="1:4">
      <c r="A72" s="58"/>
      <c r="B72" s="89" t="s">
        <v>70</v>
      </c>
      <c r="C72" s="76">
        <v>3</v>
      </c>
      <c r="D72" s="24">
        <v>1.8518518518518519E-3</v>
      </c>
    </row>
    <row r="73" spans="1:4">
      <c r="B73" s="89" t="s">
        <v>10</v>
      </c>
      <c r="C73" s="76">
        <v>9</v>
      </c>
      <c r="D73" s="25" t="s">
        <v>11</v>
      </c>
    </row>
    <row r="74" spans="1:4" ht="15" thickBot="1">
      <c r="A74" s="56"/>
      <c r="B74" s="93"/>
      <c r="C74" s="94"/>
      <c r="D74" s="94"/>
    </row>
    <row r="76" spans="1:4">
      <c r="A76" s="59" t="s">
        <v>54</v>
      </c>
    </row>
  </sheetData>
  <mergeCells count="2">
    <mergeCell ref="C5:D5"/>
    <mergeCell ref="C6:D6"/>
  </mergeCells>
  <hyperlinks>
    <hyperlink ref="A2" location="Contents!A1" display="back to contents"/>
  </hyperlinks>
  <pageMargins left="0.75" right="0.75" top="1" bottom="1" header="0.5" footer="0.5"/>
  <pageSetup paperSize="9" scale="9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6"/>
  <sheetViews>
    <sheetView zoomScaleNormal="100" workbookViewId="0"/>
  </sheetViews>
  <sheetFormatPr defaultRowHeight="14.25"/>
  <cols>
    <col min="1" max="1" width="28.5703125" style="4" customWidth="1"/>
    <col min="2" max="2" width="31.7109375" style="4" bestFit="1" customWidth="1"/>
    <col min="3" max="3" width="18" style="4" customWidth="1"/>
    <col min="4" max="4" width="16.85546875" style="4" customWidth="1"/>
    <col min="5" max="245" width="9.140625" style="4"/>
    <col min="246" max="246" width="1.5703125" style="4" customWidth="1"/>
    <col min="247" max="247" width="24.140625" style="4" customWidth="1"/>
    <col min="248" max="248" width="10.85546875" style="4" customWidth="1"/>
    <col min="249" max="254" width="16.28515625" style="4" customWidth="1"/>
    <col min="255" max="501" width="9.140625" style="4"/>
    <col min="502" max="502" width="1.5703125" style="4" customWidth="1"/>
    <col min="503" max="503" width="24.140625" style="4" customWidth="1"/>
    <col min="504" max="504" width="10.85546875" style="4" customWidth="1"/>
    <col min="505" max="510" width="16.28515625" style="4" customWidth="1"/>
    <col min="511" max="757" width="9.140625" style="4"/>
    <col min="758" max="758" width="1.5703125" style="4" customWidth="1"/>
    <col min="759" max="759" width="24.140625" style="4" customWidth="1"/>
    <col min="760" max="760" width="10.85546875" style="4" customWidth="1"/>
    <col min="761" max="766" width="16.28515625" style="4" customWidth="1"/>
    <col min="767" max="1013" width="9.140625" style="4"/>
    <col min="1014" max="1014" width="1.5703125" style="4" customWidth="1"/>
    <col min="1015" max="1015" width="24.140625" style="4" customWidth="1"/>
    <col min="1016" max="1016" width="10.85546875" style="4" customWidth="1"/>
    <col min="1017" max="1022" width="16.28515625" style="4" customWidth="1"/>
    <col min="1023" max="1269" width="9.140625" style="4"/>
    <col min="1270" max="1270" width="1.5703125" style="4" customWidth="1"/>
    <col min="1271" max="1271" width="24.140625" style="4" customWidth="1"/>
    <col min="1272" max="1272" width="10.85546875" style="4" customWidth="1"/>
    <col min="1273" max="1278" width="16.28515625" style="4" customWidth="1"/>
    <col min="1279" max="1525" width="9.140625" style="4"/>
    <col min="1526" max="1526" width="1.5703125" style="4" customWidth="1"/>
    <col min="1527" max="1527" width="24.140625" style="4" customWidth="1"/>
    <col min="1528" max="1528" width="10.85546875" style="4" customWidth="1"/>
    <col min="1529" max="1534" width="16.28515625" style="4" customWidth="1"/>
    <col min="1535" max="1781" width="9.140625" style="4"/>
    <col min="1782" max="1782" width="1.5703125" style="4" customWidth="1"/>
    <col min="1783" max="1783" width="24.140625" style="4" customWidth="1"/>
    <col min="1784" max="1784" width="10.85546875" style="4" customWidth="1"/>
    <col min="1785" max="1790" width="16.28515625" style="4" customWidth="1"/>
    <col min="1791" max="2037" width="9.140625" style="4"/>
    <col min="2038" max="2038" width="1.5703125" style="4" customWidth="1"/>
    <col min="2039" max="2039" width="24.140625" style="4" customWidth="1"/>
    <col min="2040" max="2040" width="10.85546875" style="4" customWidth="1"/>
    <col min="2041" max="2046" width="16.28515625" style="4" customWidth="1"/>
    <col min="2047" max="2293" width="9.140625" style="4"/>
    <col min="2294" max="2294" width="1.5703125" style="4" customWidth="1"/>
    <col min="2295" max="2295" width="24.140625" style="4" customWidth="1"/>
    <col min="2296" max="2296" width="10.85546875" style="4" customWidth="1"/>
    <col min="2297" max="2302" width="16.28515625" style="4" customWidth="1"/>
    <col min="2303" max="2549" width="9.140625" style="4"/>
    <col min="2550" max="2550" width="1.5703125" style="4" customWidth="1"/>
    <col min="2551" max="2551" width="24.140625" style="4" customWidth="1"/>
    <col min="2552" max="2552" width="10.85546875" style="4" customWidth="1"/>
    <col min="2553" max="2558" width="16.28515625" style="4" customWidth="1"/>
    <col min="2559" max="2805" width="9.140625" style="4"/>
    <col min="2806" max="2806" width="1.5703125" style="4" customWidth="1"/>
    <col min="2807" max="2807" width="24.140625" style="4" customWidth="1"/>
    <col min="2808" max="2808" width="10.85546875" style="4" customWidth="1"/>
    <col min="2809" max="2814" width="16.28515625" style="4" customWidth="1"/>
    <col min="2815" max="3061" width="9.140625" style="4"/>
    <col min="3062" max="3062" width="1.5703125" style="4" customWidth="1"/>
    <col min="3063" max="3063" width="24.140625" style="4" customWidth="1"/>
    <col min="3064" max="3064" width="10.85546875" style="4" customWidth="1"/>
    <col min="3065" max="3070" width="16.28515625" style="4" customWidth="1"/>
    <col min="3071" max="3317" width="9.140625" style="4"/>
    <col min="3318" max="3318" width="1.5703125" style="4" customWidth="1"/>
    <col min="3319" max="3319" width="24.140625" style="4" customWidth="1"/>
    <col min="3320" max="3320" width="10.85546875" style="4" customWidth="1"/>
    <col min="3321" max="3326" width="16.28515625" style="4" customWidth="1"/>
    <col min="3327" max="3573" width="9.140625" style="4"/>
    <col min="3574" max="3574" width="1.5703125" style="4" customWidth="1"/>
    <col min="3575" max="3575" width="24.140625" style="4" customWidth="1"/>
    <col min="3576" max="3576" width="10.85546875" style="4" customWidth="1"/>
    <col min="3577" max="3582" width="16.28515625" style="4" customWidth="1"/>
    <col min="3583" max="3829" width="9.140625" style="4"/>
    <col min="3830" max="3830" width="1.5703125" style="4" customWidth="1"/>
    <col min="3831" max="3831" width="24.140625" style="4" customWidth="1"/>
    <col min="3832" max="3832" width="10.85546875" style="4" customWidth="1"/>
    <col min="3833" max="3838" width="16.28515625" style="4" customWidth="1"/>
    <col min="3839" max="4085" width="9.140625" style="4"/>
    <col min="4086" max="4086" width="1.5703125" style="4" customWidth="1"/>
    <col min="4087" max="4087" width="24.140625" style="4" customWidth="1"/>
    <col min="4088" max="4088" width="10.85546875" style="4" customWidth="1"/>
    <col min="4089" max="4094" width="16.28515625" style="4" customWidth="1"/>
    <col min="4095" max="4341" width="9.140625" style="4"/>
    <col min="4342" max="4342" width="1.5703125" style="4" customWidth="1"/>
    <col min="4343" max="4343" width="24.140625" style="4" customWidth="1"/>
    <col min="4344" max="4344" width="10.85546875" style="4" customWidth="1"/>
    <col min="4345" max="4350" width="16.28515625" style="4" customWidth="1"/>
    <col min="4351" max="4597" width="9.140625" style="4"/>
    <col min="4598" max="4598" width="1.5703125" style="4" customWidth="1"/>
    <col min="4599" max="4599" width="24.140625" style="4" customWidth="1"/>
    <col min="4600" max="4600" width="10.85546875" style="4" customWidth="1"/>
    <col min="4601" max="4606" width="16.28515625" style="4" customWidth="1"/>
    <col min="4607" max="4853" width="9.140625" style="4"/>
    <col min="4854" max="4854" width="1.5703125" style="4" customWidth="1"/>
    <col min="4855" max="4855" width="24.140625" style="4" customWidth="1"/>
    <col min="4856" max="4856" width="10.85546875" style="4" customWidth="1"/>
    <col min="4857" max="4862" width="16.28515625" style="4" customWidth="1"/>
    <col min="4863" max="5109" width="9.140625" style="4"/>
    <col min="5110" max="5110" width="1.5703125" style="4" customWidth="1"/>
    <col min="5111" max="5111" width="24.140625" style="4" customWidth="1"/>
    <col min="5112" max="5112" width="10.85546875" style="4" customWidth="1"/>
    <col min="5113" max="5118" width="16.28515625" style="4" customWidth="1"/>
    <col min="5119" max="5365" width="9.140625" style="4"/>
    <col min="5366" max="5366" width="1.5703125" style="4" customWidth="1"/>
    <col min="5367" max="5367" width="24.140625" style="4" customWidth="1"/>
    <col min="5368" max="5368" width="10.85546875" style="4" customWidth="1"/>
    <col min="5369" max="5374" width="16.28515625" style="4" customWidth="1"/>
    <col min="5375" max="5621" width="9.140625" style="4"/>
    <col min="5622" max="5622" width="1.5703125" style="4" customWidth="1"/>
    <col min="5623" max="5623" width="24.140625" style="4" customWidth="1"/>
    <col min="5624" max="5624" width="10.85546875" style="4" customWidth="1"/>
    <col min="5625" max="5630" width="16.28515625" style="4" customWidth="1"/>
    <col min="5631" max="5877" width="9.140625" style="4"/>
    <col min="5878" max="5878" width="1.5703125" style="4" customWidth="1"/>
    <col min="5879" max="5879" width="24.140625" style="4" customWidth="1"/>
    <col min="5880" max="5880" width="10.85546875" style="4" customWidth="1"/>
    <col min="5881" max="5886" width="16.28515625" style="4" customWidth="1"/>
    <col min="5887" max="6133" width="9.140625" style="4"/>
    <col min="6134" max="6134" width="1.5703125" style="4" customWidth="1"/>
    <col min="6135" max="6135" width="24.140625" style="4" customWidth="1"/>
    <col min="6136" max="6136" width="10.85546875" style="4" customWidth="1"/>
    <col min="6137" max="6142" width="16.28515625" style="4" customWidth="1"/>
    <col min="6143" max="6389" width="9.140625" style="4"/>
    <col min="6390" max="6390" width="1.5703125" style="4" customWidth="1"/>
    <col min="6391" max="6391" width="24.140625" style="4" customWidth="1"/>
    <col min="6392" max="6392" width="10.85546875" style="4" customWidth="1"/>
    <col min="6393" max="6398" width="16.28515625" style="4" customWidth="1"/>
    <col min="6399" max="6645" width="9.140625" style="4"/>
    <col min="6646" max="6646" width="1.5703125" style="4" customWidth="1"/>
    <col min="6647" max="6647" width="24.140625" style="4" customWidth="1"/>
    <col min="6648" max="6648" width="10.85546875" style="4" customWidth="1"/>
    <col min="6649" max="6654" width="16.28515625" style="4" customWidth="1"/>
    <col min="6655" max="6901" width="9.140625" style="4"/>
    <col min="6902" max="6902" width="1.5703125" style="4" customWidth="1"/>
    <col min="6903" max="6903" width="24.140625" style="4" customWidth="1"/>
    <col min="6904" max="6904" width="10.85546875" style="4" customWidth="1"/>
    <col min="6905" max="6910" width="16.28515625" style="4" customWidth="1"/>
    <col min="6911" max="7157" width="9.140625" style="4"/>
    <col min="7158" max="7158" width="1.5703125" style="4" customWidth="1"/>
    <col min="7159" max="7159" width="24.140625" style="4" customWidth="1"/>
    <col min="7160" max="7160" width="10.85546875" style="4" customWidth="1"/>
    <col min="7161" max="7166" width="16.28515625" style="4" customWidth="1"/>
    <col min="7167" max="7413" width="9.140625" style="4"/>
    <col min="7414" max="7414" width="1.5703125" style="4" customWidth="1"/>
    <col min="7415" max="7415" width="24.140625" style="4" customWidth="1"/>
    <col min="7416" max="7416" width="10.85546875" style="4" customWidth="1"/>
    <col min="7417" max="7422" width="16.28515625" style="4" customWidth="1"/>
    <col min="7423" max="7669" width="9.140625" style="4"/>
    <col min="7670" max="7670" width="1.5703125" style="4" customWidth="1"/>
    <col min="7671" max="7671" width="24.140625" style="4" customWidth="1"/>
    <col min="7672" max="7672" width="10.85546875" style="4" customWidth="1"/>
    <col min="7673" max="7678" width="16.28515625" style="4" customWidth="1"/>
    <col min="7679" max="7925" width="9.140625" style="4"/>
    <col min="7926" max="7926" width="1.5703125" style="4" customWidth="1"/>
    <col min="7927" max="7927" width="24.140625" style="4" customWidth="1"/>
    <col min="7928" max="7928" width="10.85546875" style="4" customWidth="1"/>
    <col min="7929" max="7934" width="16.28515625" style="4" customWidth="1"/>
    <col min="7935" max="8181" width="9.140625" style="4"/>
    <col min="8182" max="8182" width="1.5703125" style="4" customWidth="1"/>
    <col min="8183" max="8183" width="24.140625" style="4" customWidth="1"/>
    <col min="8184" max="8184" width="10.85546875" style="4" customWidth="1"/>
    <col min="8185" max="8190" width="16.28515625" style="4" customWidth="1"/>
    <col min="8191" max="8437" width="9.140625" style="4"/>
    <col min="8438" max="8438" width="1.5703125" style="4" customWidth="1"/>
    <col min="8439" max="8439" width="24.140625" style="4" customWidth="1"/>
    <col min="8440" max="8440" width="10.85546875" style="4" customWidth="1"/>
    <col min="8441" max="8446" width="16.28515625" style="4" customWidth="1"/>
    <col min="8447" max="8693" width="9.140625" style="4"/>
    <col min="8694" max="8694" width="1.5703125" style="4" customWidth="1"/>
    <col min="8695" max="8695" width="24.140625" style="4" customWidth="1"/>
    <col min="8696" max="8696" width="10.85546875" style="4" customWidth="1"/>
    <col min="8697" max="8702" width="16.28515625" style="4" customWidth="1"/>
    <col min="8703" max="8949" width="9.140625" style="4"/>
    <col min="8950" max="8950" width="1.5703125" style="4" customWidth="1"/>
    <col min="8951" max="8951" width="24.140625" style="4" customWidth="1"/>
    <col min="8952" max="8952" width="10.85546875" style="4" customWidth="1"/>
    <col min="8953" max="8958" width="16.28515625" style="4" customWidth="1"/>
    <col min="8959" max="9205" width="9.140625" style="4"/>
    <col min="9206" max="9206" width="1.5703125" style="4" customWidth="1"/>
    <col min="9207" max="9207" width="24.140625" style="4" customWidth="1"/>
    <col min="9208" max="9208" width="10.85546875" style="4" customWidth="1"/>
    <col min="9209" max="9214" width="16.28515625" style="4" customWidth="1"/>
    <col min="9215" max="9461" width="9.140625" style="4"/>
    <col min="9462" max="9462" width="1.5703125" style="4" customWidth="1"/>
    <col min="9463" max="9463" width="24.140625" style="4" customWidth="1"/>
    <col min="9464" max="9464" width="10.85546875" style="4" customWidth="1"/>
    <col min="9465" max="9470" width="16.28515625" style="4" customWidth="1"/>
    <col min="9471" max="9717" width="9.140625" style="4"/>
    <col min="9718" max="9718" width="1.5703125" style="4" customWidth="1"/>
    <col min="9719" max="9719" width="24.140625" style="4" customWidth="1"/>
    <col min="9720" max="9720" width="10.85546875" style="4" customWidth="1"/>
    <col min="9721" max="9726" width="16.28515625" style="4" customWidth="1"/>
    <col min="9727" max="9973" width="9.140625" style="4"/>
    <col min="9974" max="9974" width="1.5703125" style="4" customWidth="1"/>
    <col min="9975" max="9975" width="24.140625" style="4" customWidth="1"/>
    <col min="9976" max="9976" width="10.85546875" style="4" customWidth="1"/>
    <col min="9977" max="9982" width="16.28515625" style="4" customWidth="1"/>
    <col min="9983" max="10229" width="9.140625" style="4"/>
    <col min="10230" max="10230" width="1.5703125" style="4" customWidth="1"/>
    <col min="10231" max="10231" width="24.140625" style="4" customWidth="1"/>
    <col min="10232" max="10232" width="10.85546875" style="4" customWidth="1"/>
    <col min="10233" max="10238" width="16.28515625" style="4" customWidth="1"/>
    <col min="10239" max="10485" width="9.140625" style="4"/>
    <col min="10486" max="10486" width="1.5703125" style="4" customWidth="1"/>
    <col min="10487" max="10487" width="24.140625" style="4" customWidth="1"/>
    <col min="10488" max="10488" width="10.85546875" style="4" customWidth="1"/>
    <col min="10489" max="10494" width="16.28515625" style="4" customWidth="1"/>
    <col min="10495" max="10741" width="9.140625" style="4"/>
    <col min="10742" max="10742" width="1.5703125" style="4" customWidth="1"/>
    <col min="10743" max="10743" width="24.140625" style="4" customWidth="1"/>
    <col min="10744" max="10744" width="10.85546875" style="4" customWidth="1"/>
    <col min="10745" max="10750" width="16.28515625" style="4" customWidth="1"/>
    <col min="10751" max="10997" width="9.140625" style="4"/>
    <col min="10998" max="10998" width="1.5703125" style="4" customWidth="1"/>
    <col min="10999" max="10999" width="24.140625" style="4" customWidth="1"/>
    <col min="11000" max="11000" width="10.85546875" style="4" customWidth="1"/>
    <col min="11001" max="11006" width="16.28515625" style="4" customWidth="1"/>
    <col min="11007" max="11253" width="9.140625" style="4"/>
    <col min="11254" max="11254" width="1.5703125" style="4" customWidth="1"/>
    <col min="11255" max="11255" width="24.140625" style="4" customWidth="1"/>
    <col min="11256" max="11256" width="10.85546875" style="4" customWidth="1"/>
    <col min="11257" max="11262" width="16.28515625" style="4" customWidth="1"/>
    <col min="11263" max="11509" width="9.140625" style="4"/>
    <col min="11510" max="11510" width="1.5703125" style="4" customWidth="1"/>
    <col min="11511" max="11511" width="24.140625" style="4" customWidth="1"/>
    <col min="11512" max="11512" width="10.85546875" style="4" customWidth="1"/>
    <col min="11513" max="11518" width="16.28515625" style="4" customWidth="1"/>
    <col min="11519" max="11765" width="9.140625" style="4"/>
    <col min="11766" max="11766" width="1.5703125" style="4" customWidth="1"/>
    <col min="11767" max="11767" width="24.140625" style="4" customWidth="1"/>
    <col min="11768" max="11768" width="10.85546875" style="4" customWidth="1"/>
    <col min="11769" max="11774" width="16.28515625" style="4" customWidth="1"/>
    <col min="11775" max="12021" width="9.140625" style="4"/>
    <col min="12022" max="12022" width="1.5703125" style="4" customWidth="1"/>
    <col min="12023" max="12023" width="24.140625" style="4" customWidth="1"/>
    <col min="12024" max="12024" width="10.85546875" style="4" customWidth="1"/>
    <col min="12025" max="12030" width="16.28515625" style="4" customWidth="1"/>
    <col min="12031" max="12277" width="9.140625" style="4"/>
    <col min="12278" max="12278" width="1.5703125" style="4" customWidth="1"/>
    <col min="12279" max="12279" width="24.140625" style="4" customWidth="1"/>
    <col min="12280" max="12280" width="10.85546875" style="4" customWidth="1"/>
    <col min="12281" max="12286" width="16.28515625" style="4" customWidth="1"/>
    <col min="12287" max="12533" width="9.140625" style="4"/>
    <col min="12534" max="12534" width="1.5703125" style="4" customWidth="1"/>
    <col min="12535" max="12535" width="24.140625" style="4" customWidth="1"/>
    <col min="12536" max="12536" width="10.85546875" style="4" customWidth="1"/>
    <col min="12537" max="12542" width="16.28515625" style="4" customWidth="1"/>
    <col min="12543" max="12789" width="9.140625" style="4"/>
    <col min="12790" max="12790" width="1.5703125" style="4" customWidth="1"/>
    <col min="12791" max="12791" width="24.140625" style="4" customWidth="1"/>
    <col min="12792" max="12792" width="10.85546875" style="4" customWidth="1"/>
    <col min="12793" max="12798" width="16.28515625" style="4" customWidth="1"/>
    <col min="12799" max="13045" width="9.140625" style="4"/>
    <col min="13046" max="13046" width="1.5703125" style="4" customWidth="1"/>
    <col min="13047" max="13047" width="24.140625" style="4" customWidth="1"/>
    <col min="13048" max="13048" width="10.85546875" style="4" customWidth="1"/>
    <col min="13049" max="13054" width="16.28515625" style="4" customWidth="1"/>
    <col min="13055" max="13301" width="9.140625" style="4"/>
    <col min="13302" max="13302" width="1.5703125" style="4" customWidth="1"/>
    <col min="13303" max="13303" width="24.140625" style="4" customWidth="1"/>
    <col min="13304" max="13304" width="10.85546875" style="4" customWidth="1"/>
    <col min="13305" max="13310" width="16.28515625" style="4" customWidth="1"/>
    <col min="13311" max="13557" width="9.140625" style="4"/>
    <col min="13558" max="13558" width="1.5703125" style="4" customWidth="1"/>
    <col min="13559" max="13559" width="24.140625" style="4" customWidth="1"/>
    <col min="13560" max="13560" width="10.85546875" style="4" customWidth="1"/>
    <col min="13561" max="13566" width="16.28515625" style="4" customWidth="1"/>
    <col min="13567" max="13813" width="9.140625" style="4"/>
    <col min="13814" max="13814" width="1.5703125" style="4" customWidth="1"/>
    <col min="13815" max="13815" width="24.140625" style="4" customWidth="1"/>
    <col min="13816" max="13816" width="10.85546875" style="4" customWidth="1"/>
    <col min="13817" max="13822" width="16.28515625" style="4" customWidth="1"/>
    <col min="13823" max="14069" width="9.140625" style="4"/>
    <col min="14070" max="14070" width="1.5703125" style="4" customWidth="1"/>
    <col min="14071" max="14071" width="24.140625" style="4" customWidth="1"/>
    <col min="14072" max="14072" width="10.85546875" style="4" customWidth="1"/>
    <col min="14073" max="14078" width="16.28515625" style="4" customWidth="1"/>
    <col min="14079" max="14325" width="9.140625" style="4"/>
    <col min="14326" max="14326" width="1.5703125" style="4" customWidth="1"/>
    <col min="14327" max="14327" width="24.140625" style="4" customWidth="1"/>
    <col min="14328" max="14328" width="10.85546875" style="4" customWidth="1"/>
    <col min="14329" max="14334" width="16.28515625" style="4" customWidth="1"/>
    <col min="14335" max="14581" width="9.140625" style="4"/>
    <col min="14582" max="14582" width="1.5703125" style="4" customWidth="1"/>
    <col min="14583" max="14583" width="24.140625" style="4" customWidth="1"/>
    <col min="14584" max="14584" width="10.85546875" style="4" customWidth="1"/>
    <col min="14585" max="14590" width="16.28515625" style="4" customWidth="1"/>
    <col min="14591" max="14837" width="9.140625" style="4"/>
    <col min="14838" max="14838" width="1.5703125" style="4" customWidth="1"/>
    <col min="14839" max="14839" width="24.140625" style="4" customWidth="1"/>
    <col min="14840" max="14840" width="10.85546875" style="4" customWidth="1"/>
    <col min="14841" max="14846" width="16.28515625" style="4" customWidth="1"/>
    <col min="14847" max="15093" width="9.140625" style="4"/>
    <col min="15094" max="15094" width="1.5703125" style="4" customWidth="1"/>
    <col min="15095" max="15095" width="24.140625" style="4" customWidth="1"/>
    <col min="15096" max="15096" width="10.85546875" style="4" customWidth="1"/>
    <col min="15097" max="15102" width="16.28515625" style="4" customWidth="1"/>
    <col min="15103" max="15349" width="9.140625" style="4"/>
    <col min="15350" max="15350" width="1.5703125" style="4" customWidth="1"/>
    <col min="15351" max="15351" width="24.140625" style="4" customWidth="1"/>
    <col min="15352" max="15352" width="10.85546875" style="4" customWidth="1"/>
    <col min="15353" max="15358" width="16.28515625" style="4" customWidth="1"/>
    <col min="15359" max="15605" width="9.140625" style="4"/>
    <col min="15606" max="15606" width="1.5703125" style="4" customWidth="1"/>
    <col min="15607" max="15607" width="24.140625" style="4" customWidth="1"/>
    <col min="15608" max="15608" width="10.85546875" style="4" customWidth="1"/>
    <col min="15609" max="15614" width="16.28515625" style="4" customWidth="1"/>
    <col min="15615" max="15861" width="9.140625" style="4"/>
    <col min="15862" max="15862" width="1.5703125" style="4" customWidth="1"/>
    <col min="15863" max="15863" width="24.140625" style="4" customWidth="1"/>
    <col min="15864" max="15864" width="10.85546875" style="4" customWidth="1"/>
    <col min="15865" max="15870" width="16.28515625" style="4" customWidth="1"/>
    <col min="15871" max="16117" width="9.140625" style="4"/>
    <col min="16118" max="16118" width="1.5703125" style="4" customWidth="1"/>
    <col min="16119" max="16119" width="24.140625" style="4" customWidth="1"/>
    <col min="16120" max="16120" width="10.85546875" style="4" customWidth="1"/>
    <col min="16121" max="16126" width="16.28515625" style="4" customWidth="1"/>
    <col min="16127" max="16384" width="9.140625" style="4"/>
  </cols>
  <sheetData>
    <row r="1" spans="1:4" s="64" customFormat="1" ht="17.25">
      <c r="A1" s="1" t="s">
        <v>123</v>
      </c>
      <c r="B1" s="79"/>
    </row>
    <row r="2" spans="1:4" s="64" customFormat="1">
      <c r="A2" s="5" t="s">
        <v>1</v>
      </c>
      <c r="B2" s="79"/>
    </row>
    <row r="3" spans="1:4" s="64" customFormat="1">
      <c r="A3" s="65"/>
      <c r="B3" s="59"/>
    </row>
    <row r="4" spans="1:4" s="64" customFormat="1" ht="15" thickBot="1">
      <c r="A4" s="65"/>
      <c r="C4" s="80"/>
      <c r="D4" s="80" t="s">
        <v>2</v>
      </c>
    </row>
    <row r="5" spans="1:4" s="64" customFormat="1">
      <c r="A5" s="66"/>
      <c r="B5" s="81"/>
      <c r="C5" s="82" t="s">
        <v>3</v>
      </c>
      <c r="D5" s="82"/>
    </row>
    <row r="6" spans="1:4" s="64" customFormat="1">
      <c r="A6" s="67"/>
      <c r="B6" s="83"/>
      <c r="C6" s="68">
        <v>2019</v>
      </c>
      <c r="D6" s="68"/>
    </row>
    <row r="7" spans="1:4" s="64" customFormat="1">
      <c r="A7" s="67"/>
      <c r="C7" s="69" t="s">
        <v>4</v>
      </c>
      <c r="D7" s="69" t="s">
        <v>5</v>
      </c>
    </row>
    <row r="8" spans="1:4" s="64" customFormat="1">
      <c r="A8" s="84"/>
      <c r="B8" s="85"/>
      <c r="C8" s="85"/>
    </row>
    <row r="9" spans="1:4">
      <c r="A9" s="86" t="s">
        <v>6</v>
      </c>
      <c r="B9" s="87" t="s">
        <v>61</v>
      </c>
      <c r="C9" s="71">
        <f>SUM($C$10:$C$14,$C$16)</f>
        <v>5827</v>
      </c>
      <c r="D9" s="95">
        <v>1</v>
      </c>
    </row>
    <row r="10" spans="1:4">
      <c r="A10" s="75"/>
      <c r="B10" s="89" t="s">
        <v>23</v>
      </c>
      <c r="C10" s="76">
        <v>4371</v>
      </c>
      <c r="D10" s="96">
        <v>0.75649013499480788</v>
      </c>
    </row>
    <row r="11" spans="1:4">
      <c r="A11" s="58"/>
      <c r="B11" s="89" t="s">
        <v>24</v>
      </c>
      <c r="C11" s="76">
        <v>314</v>
      </c>
      <c r="D11" s="96">
        <v>5.4344063689858085E-2</v>
      </c>
    </row>
    <row r="12" spans="1:4">
      <c r="A12" s="58"/>
      <c r="B12" s="89" t="s">
        <v>25</v>
      </c>
      <c r="C12" s="76">
        <v>352</v>
      </c>
      <c r="D12" s="96">
        <v>6.0920733817930083E-2</v>
      </c>
    </row>
    <row r="13" spans="1:4">
      <c r="A13" s="58"/>
      <c r="B13" s="89" t="s">
        <v>26</v>
      </c>
      <c r="C13" s="76">
        <v>711</v>
      </c>
      <c r="D13" s="96">
        <v>0.12305295950155763</v>
      </c>
    </row>
    <row r="14" spans="1:4">
      <c r="A14" s="58"/>
      <c r="B14" s="89" t="s">
        <v>27</v>
      </c>
      <c r="C14" s="76">
        <v>30</v>
      </c>
      <c r="D14" s="96">
        <v>5.1921079958463139E-3</v>
      </c>
    </row>
    <row r="15" spans="1:4">
      <c r="A15" s="58"/>
      <c r="B15" s="89" t="s">
        <v>28</v>
      </c>
      <c r="C15" s="76">
        <v>1407</v>
      </c>
      <c r="D15" s="96">
        <v>0.24350986500519212</v>
      </c>
    </row>
    <row r="16" spans="1:4">
      <c r="A16" s="58"/>
      <c r="B16" s="89" t="s">
        <v>64</v>
      </c>
      <c r="C16" s="76">
        <v>49</v>
      </c>
      <c r="D16" s="25" t="s">
        <v>11</v>
      </c>
    </row>
    <row r="17" spans="1:4">
      <c r="A17" s="58"/>
      <c r="B17" s="89"/>
      <c r="C17" s="76"/>
      <c r="D17" s="97"/>
    </row>
    <row r="18" spans="1:4">
      <c r="A18" s="86" t="s">
        <v>56</v>
      </c>
      <c r="B18" s="91" t="s">
        <v>61</v>
      </c>
      <c r="C18" s="71">
        <f>SUM($C$19:$C$23,$C$25)</f>
        <v>191</v>
      </c>
      <c r="D18" s="95">
        <v>1</v>
      </c>
    </row>
    <row r="19" spans="1:4">
      <c r="A19" s="86"/>
      <c r="B19" s="89" t="s">
        <v>23</v>
      </c>
      <c r="C19" s="76">
        <v>144</v>
      </c>
      <c r="D19" s="96">
        <v>0.76190476190476186</v>
      </c>
    </row>
    <row r="20" spans="1:4">
      <c r="A20" s="86"/>
      <c r="B20" s="89" t="s">
        <v>24</v>
      </c>
      <c r="C20" s="76">
        <v>8</v>
      </c>
      <c r="D20" s="96">
        <v>4.2328042328042326E-2</v>
      </c>
    </row>
    <row r="21" spans="1:4">
      <c r="A21" s="86"/>
      <c r="B21" s="89" t="s">
        <v>25</v>
      </c>
      <c r="C21" s="76">
        <v>13</v>
      </c>
      <c r="D21" s="96">
        <v>6.8783068783068779E-2</v>
      </c>
    </row>
    <row r="22" spans="1:4">
      <c r="A22" s="86"/>
      <c r="B22" s="89" t="s">
        <v>26</v>
      </c>
      <c r="C22" s="76">
        <v>24</v>
      </c>
      <c r="D22" s="96">
        <v>0.12698412698412698</v>
      </c>
    </row>
    <row r="23" spans="1:4">
      <c r="A23" s="86"/>
      <c r="B23" s="89" t="s">
        <v>27</v>
      </c>
      <c r="C23" s="76">
        <v>0</v>
      </c>
      <c r="D23" s="96">
        <v>0</v>
      </c>
    </row>
    <row r="24" spans="1:4">
      <c r="A24" s="86"/>
      <c r="B24" s="89" t="s">
        <v>28</v>
      </c>
      <c r="C24" s="76">
        <v>45</v>
      </c>
      <c r="D24" s="96">
        <v>0.23809523809523808</v>
      </c>
    </row>
    <row r="25" spans="1:4">
      <c r="A25" s="86"/>
      <c r="B25" s="89" t="s">
        <v>64</v>
      </c>
      <c r="C25" s="76">
        <v>2</v>
      </c>
      <c r="D25" s="25" t="s">
        <v>11</v>
      </c>
    </row>
    <row r="26" spans="1:4">
      <c r="A26" s="89"/>
      <c r="B26" s="89"/>
      <c r="C26" s="76"/>
      <c r="D26" s="97"/>
    </row>
    <row r="27" spans="1:4">
      <c r="A27" s="86" t="s">
        <v>57</v>
      </c>
      <c r="B27" s="91" t="s">
        <v>61</v>
      </c>
      <c r="C27" s="71">
        <f>SUM($C$28:$C$32,$C$34)</f>
        <v>2684</v>
      </c>
      <c r="D27" s="95">
        <v>1</v>
      </c>
    </row>
    <row r="28" spans="1:4">
      <c r="A28" s="86"/>
      <c r="B28" s="89" t="s">
        <v>23</v>
      </c>
      <c r="C28" s="76">
        <v>1998</v>
      </c>
      <c r="D28" s="96">
        <v>0.75282592313489072</v>
      </c>
    </row>
    <row r="29" spans="1:4">
      <c r="A29" s="86"/>
      <c r="B29" s="89" t="s">
        <v>24</v>
      </c>
      <c r="C29" s="76">
        <v>152</v>
      </c>
      <c r="D29" s="96">
        <v>5.727204220045215E-2</v>
      </c>
    </row>
    <row r="30" spans="1:4">
      <c r="A30" s="86"/>
      <c r="B30" s="89" t="s">
        <v>25</v>
      </c>
      <c r="C30" s="76">
        <v>176</v>
      </c>
      <c r="D30" s="96">
        <v>6.6314996232102491E-2</v>
      </c>
    </row>
    <row r="31" spans="1:4">
      <c r="A31" s="86"/>
      <c r="B31" s="89" t="s">
        <v>26</v>
      </c>
      <c r="C31" s="76">
        <v>313</v>
      </c>
      <c r="D31" s="96">
        <v>0.11793519216277318</v>
      </c>
    </row>
    <row r="32" spans="1:4">
      <c r="A32" s="86"/>
      <c r="B32" s="89" t="s">
        <v>27</v>
      </c>
      <c r="C32" s="76">
        <v>15</v>
      </c>
      <c r="D32" s="96">
        <v>5.6518462697814622E-3</v>
      </c>
    </row>
    <row r="33" spans="1:4">
      <c r="A33" s="86"/>
      <c r="B33" s="89" t="s">
        <v>28</v>
      </c>
      <c r="C33" s="76">
        <v>656</v>
      </c>
      <c r="D33" s="96">
        <v>0.24717407686510928</v>
      </c>
    </row>
    <row r="34" spans="1:4">
      <c r="A34" s="86"/>
      <c r="B34" s="89" t="s">
        <v>64</v>
      </c>
      <c r="C34" s="76">
        <v>30</v>
      </c>
      <c r="D34" s="25" t="s">
        <v>11</v>
      </c>
    </row>
    <row r="35" spans="1:4">
      <c r="A35" s="58"/>
      <c r="B35" s="89"/>
      <c r="C35" s="76"/>
      <c r="D35" s="98"/>
    </row>
    <row r="36" spans="1:4">
      <c r="A36" s="86" t="s">
        <v>58</v>
      </c>
      <c r="B36" s="91" t="s">
        <v>61</v>
      </c>
      <c r="C36" s="71">
        <f>SUM($C$37:$C$41,$C$43)</f>
        <v>1154</v>
      </c>
      <c r="D36" s="95">
        <v>1</v>
      </c>
    </row>
    <row r="37" spans="1:4">
      <c r="A37" s="86"/>
      <c r="B37" s="89" t="s">
        <v>23</v>
      </c>
      <c r="C37" s="76">
        <v>1012</v>
      </c>
      <c r="D37" s="96">
        <v>0.88</v>
      </c>
    </row>
    <row r="38" spans="1:4">
      <c r="A38" s="86"/>
      <c r="B38" s="89" t="s">
        <v>24</v>
      </c>
      <c r="C38" s="76">
        <v>25</v>
      </c>
      <c r="D38" s="96">
        <v>2.1739130434782608E-2</v>
      </c>
    </row>
    <row r="39" spans="1:4">
      <c r="A39" s="86"/>
      <c r="B39" s="89" t="s">
        <v>25</v>
      </c>
      <c r="C39" s="76">
        <v>48</v>
      </c>
      <c r="D39" s="96">
        <v>4.1739130434782612E-2</v>
      </c>
    </row>
    <row r="40" spans="1:4">
      <c r="A40" s="86"/>
      <c r="B40" s="89" t="s">
        <v>26</v>
      </c>
      <c r="C40" s="76">
        <v>59</v>
      </c>
      <c r="D40" s="96">
        <v>5.1304347826086956E-2</v>
      </c>
    </row>
    <row r="41" spans="1:4">
      <c r="A41" s="86"/>
      <c r="B41" s="89" t="s">
        <v>27</v>
      </c>
      <c r="C41" s="76">
        <v>6</v>
      </c>
      <c r="D41" s="96">
        <v>5.2173913043478265E-3</v>
      </c>
    </row>
    <row r="42" spans="1:4">
      <c r="A42" s="86"/>
      <c r="B42" s="89" t="s">
        <v>28</v>
      </c>
      <c r="C42" s="76">
        <v>138</v>
      </c>
      <c r="D42" s="96">
        <v>0.12</v>
      </c>
    </row>
    <row r="43" spans="1:4">
      <c r="A43" s="86"/>
      <c r="B43" s="89" t="s">
        <v>64</v>
      </c>
      <c r="C43" s="76">
        <v>4</v>
      </c>
      <c r="D43" s="25" t="s">
        <v>11</v>
      </c>
    </row>
    <row r="44" spans="1:4">
      <c r="A44" s="89"/>
      <c r="B44" s="89"/>
      <c r="C44" s="76"/>
      <c r="D44" s="98"/>
    </row>
    <row r="45" spans="1:4">
      <c r="A45" s="86" t="s">
        <v>59</v>
      </c>
      <c r="B45" s="91" t="s">
        <v>61</v>
      </c>
      <c r="C45" s="71">
        <f>SUM($C$46:$C$50,$C$52)</f>
        <v>169</v>
      </c>
      <c r="D45" s="95">
        <v>1</v>
      </c>
    </row>
    <row r="46" spans="1:4">
      <c r="A46" s="86"/>
      <c r="B46" s="89" t="s">
        <v>23</v>
      </c>
      <c r="C46" s="76">
        <v>147</v>
      </c>
      <c r="D46" s="96">
        <v>0.88554216867469882</v>
      </c>
    </row>
    <row r="47" spans="1:4">
      <c r="A47" s="86"/>
      <c r="B47" s="89" t="s">
        <v>24</v>
      </c>
      <c r="C47" s="76">
        <v>7</v>
      </c>
      <c r="D47" s="96">
        <v>4.2168674698795178E-2</v>
      </c>
    </row>
    <row r="48" spans="1:4">
      <c r="A48" s="86"/>
      <c r="B48" s="89" t="s">
        <v>25</v>
      </c>
      <c r="C48" s="76">
        <v>7</v>
      </c>
      <c r="D48" s="96">
        <v>4.2168674698795178E-2</v>
      </c>
    </row>
    <row r="49" spans="1:4">
      <c r="A49" s="86"/>
      <c r="B49" s="89" t="s">
        <v>26</v>
      </c>
      <c r="C49" s="76">
        <v>5</v>
      </c>
      <c r="D49" s="96">
        <v>3.0120481927710843E-2</v>
      </c>
    </row>
    <row r="50" spans="1:4">
      <c r="A50" s="86"/>
      <c r="B50" s="89" t="s">
        <v>27</v>
      </c>
      <c r="C50" s="76">
        <v>0</v>
      </c>
      <c r="D50" s="96">
        <v>0</v>
      </c>
    </row>
    <row r="51" spans="1:4">
      <c r="A51" s="86"/>
      <c r="B51" s="89" t="s">
        <v>28</v>
      </c>
      <c r="C51" s="76">
        <v>19</v>
      </c>
      <c r="D51" s="96">
        <v>0.1144578313253012</v>
      </c>
    </row>
    <row r="52" spans="1:4">
      <c r="A52" s="86"/>
      <c r="B52" s="89" t="s">
        <v>64</v>
      </c>
      <c r="C52" s="76">
        <v>3</v>
      </c>
      <c r="D52" s="25" t="s">
        <v>11</v>
      </c>
    </row>
    <row r="53" spans="1:4">
      <c r="A53" s="58"/>
      <c r="B53" s="89"/>
      <c r="C53" s="76"/>
      <c r="D53" s="98"/>
    </row>
    <row r="54" spans="1:4">
      <c r="A54" s="86" t="s">
        <v>60</v>
      </c>
      <c r="B54" s="91" t="s">
        <v>61</v>
      </c>
      <c r="C54" s="71">
        <f>SUM($C$55:$C$59,$C$61)</f>
        <v>1629</v>
      </c>
      <c r="D54" s="95">
        <v>1</v>
      </c>
    </row>
    <row r="55" spans="1:4">
      <c r="A55" s="86"/>
      <c r="B55" s="89" t="s">
        <v>23</v>
      </c>
      <c r="C55" s="76">
        <v>1070</v>
      </c>
      <c r="D55" s="96">
        <v>0.66090179122915382</v>
      </c>
    </row>
    <row r="56" spans="1:4">
      <c r="A56" s="86"/>
      <c r="B56" s="89" t="s">
        <v>24</v>
      </c>
      <c r="C56" s="76">
        <v>122</v>
      </c>
      <c r="D56" s="96">
        <v>7.5355157504632495E-2</v>
      </c>
    </row>
    <row r="57" spans="1:4">
      <c r="A57" s="86"/>
      <c r="B57" s="89" t="s">
        <v>25</v>
      </c>
      <c r="C57" s="76">
        <v>108</v>
      </c>
      <c r="D57" s="96">
        <v>6.6707844348363188E-2</v>
      </c>
    </row>
    <row r="58" spans="1:4">
      <c r="A58" s="86"/>
      <c r="B58" s="89" t="s">
        <v>26</v>
      </c>
      <c r="C58" s="76">
        <v>310</v>
      </c>
      <c r="D58" s="96">
        <v>0.19147621988882027</v>
      </c>
    </row>
    <row r="59" spans="1:4">
      <c r="A59" s="86"/>
      <c r="B59" s="89" t="s">
        <v>27</v>
      </c>
      <c r="C59" s="76">
        <v>9</v>
      </c>
      <c r="D59" s="96">
        <v>5.5589870290302656E-3</v>
      </c>
    </row>
    <row r="60" spans="1:4">
      <c r="A60" s="86"/>
      <c r="B60" s="89" t="s">
        <v>28</v>
      </c>
      <c r="C60" s="76">
        <v>549</v>
      </c>
      <c r="D60" s="96">
        <v>0.33909820877084618</v>
      </c>
    </row>
    <row r="61" spans="1:4">
      <c r="A61" s="86"/>
      <c r="B61" s="89" t="s">
        <v>64</v>
      </c>
      <c r="C61" s="76">
        <v>10</v>
      </c>
      <c r="D61" s="25" t="s">
        <v>11</v>
      </c>
    </row>
    <row r="62" spans="1:4" ht="15" thickBot="1">
      <c r="A62" s="56"/>
      <c r="B62" s="93"/>
      <c r="C62" s="94"/>
      <c r="D62" s="94"/>
    </row>
    <row r="64" spans="1:4">
      <c r="A64" s="59" t="s">
        <v>54</v>
      </c>
    </row>
    <row r="66" spans="1:4">
      <c r="A66" s="101" t="s">
        <v>122</v>
      </c>
      <c r="B66" s="101"/>
      <c r="C66" s="101"/>
      <c r="D66" s="101"/>
    </row>
  </sheetData>
  <mergeCells count="3">
    <mergeCell ref="C5:D5"/>
    <mergeCell ref="C6:D6"/>
    <mergeCell ref="A66:D66"/>
  </mergeCells>
  <hyperlinks>
    <hyperlink ref="A2" location="Contents!A1" display="back to contents"/>
  </hyperlinks>
  <pageMargins left="0.75" right="0.75" top="1" bottom="1" header="0.5" footer="0.5"/>
  <pageSetup paperSize="9" scale="9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5"/>
  <sheetViews>
    <sheetView showGridLines="0" zoomScaleNormal="100" workbookViewId="0"/>
  </sheetViews>
  <sheetFormatPr defaultRowHeight="14.25"/>
  <cols>
    <col min="1" max="1" width="28.5703125" style="4" customWidth="1"/>
    <col min="2" max="2" width="20.5703125" style="4" customWidth="1"/>
    <col min="3" max="3" width="18" style="4" customWidth="1"/>
    <col min="4" max="4" width="16.85546875" style="4" customWidth="1"/>
    <col min="5" max="243" width="9.140625" style="4"/>
    <col min="244" max="244" width="1.5703125" style="4" customWidth="1"/>
    <col min="245" max="245" width="24.140625" style="4" customWidth="1"/>
    <col min="246" max="246" width="10.85546875" style="4" customWidth="1"/>
    <col min="247" max="252" width="16.28515625" style="4" customWidth="1"/>
    <col min="253" max="499" width="9.140625" style="4"/>
    <col min="500" max="500" width="1.5703125" style="4" customWidth="1"/>
    <col min="501" max="501" width="24.140625" style="4" customWidth="1"/>
    <col min="502" max="502" width="10.85546875" style="4" customWidth="1"/>
    <col min="503" max="508" width="16.28515625" style="4" customWidth="1"/>
    <col min="509" max="755" width="9.140625" style="4"/>
    <col min="756" max="756" width="1.5703125" style="4" customWidth="1"/>
    <col min="757" max="757" width="24.140625" style="4" customWidth="1"/>
    <col min="758" max="758" width="10.85546875" style="4" customWidth="1"/>
    <col min="759" max="764" width="16.28515625" style="4" customWidth="1"/>
    <col min="765" max="1011" width="9.140625" style="4"/>
    <col min="1012" max="1012" width="1.5703125" style="4" customWidth="1"/>
    <col min="1013" max="1013" width="24.140625" style="4" customWidth="1"/>
    <col min="1014" max="1014" width="10.85546875" style="4" customWidth="1"/>
    <col min="1015" max="1020" width="16.28515625" style="4" customWidth="1"/>
    <col min="1021" max="1267" width="9.140625" style="4"/>
    <col min="1268" max="1268" width="1.5703125" style="4" customWidth="1"/>
    <col min="1269" max="1269" width="24.140625" style="4" customWidth="1"/>
    <col min="1270" max="1270" width="10.85546875" style="4" customWidth="1"/>
    <col min="1271" max="1276" width="16.28515625" style="4" customWidth="1"/>
    <col min="1277" max="1523" width="9.140625" style="4"/>
    <col min="1524" max="1524" width="1.5703125" style="4" customWidth="1"/>
    <col min="1525" max="1525" width="24.140625" style="4" customWidth="1"/>
    <col min="1526" max="1526" width="10.85546875" style="4" customWidth="1"/>
    <col min="1527" max="1532" width="16.28515625" style="4" customWidth="1"/>
    <col min="1533" max="1779" width="9.140625" style="4"/>
    <col min="1780" max="1780" width="1.5703125" style="4" customWidth="1"/>
    <col min="1781" max="1781" width="24.140625" style="4" customWidth="1"/>
    <col min="1782" max="1782" width="10.85546875" style="4" customWidth="1"/>
    <col min="1783" max="1788" width="16.28515625" style="4" customWidth="1"/>
    <col min="1789" max="2035" width="9.140625" style="4"/>
    <col min="2036" max="2036" width="1.5703125" style="4" customWidth="1"/>
    <col min="2037" max="2037" width="24.140625" style="4" customWidth="1"/>
    <col min="2038" max="2038" width="10.85546875" style="4" customWidth="1"/>
    <col min="2039" max="2044" width="16.28515625" style="4" customWidth="1"/>
    <col min="2045" max="2291" width="9.140625" style="4"/>
    <col min="2292" max="2292" width="1.5703125" style="4" customWidth="1"/>
    <col min="2293" max="2293" width="24.140625" style="4" customWidth="1"/>
    <col min="2294" max="2294" width="10.85546875" style="4" customWidth="1"/>
    <col min="2295" max="2300" width="16.28515625" style="4" customWidth="1"/>
    <col min="2301" max="2547" width="9.140625" style="4"/>
    <col min="2548" max="2548" width="1.5703125" style="4" customWidth="1"/>
    <col min="2549" max="2549" width="24.140625" style="4" customWidth="1"/>
    <col min="2550" max="2550" width="10.85546875" style="4" customWidth="1"/>
    <col min="2551" max="2556" width="16.28515625" style="4" customWidth="1"/>
    <col min="2557" max="2803" width="9.140625" style="4"/>
    <col min="2804" max="2804" width="1.5703125" style="4" customWidth="1"/>
    <col min="2805" max="2805" width="24.140625" style="4" customWidth="1"/>
    <col min="2806" max="2806" width="10.85546875" style="4" customWidth="1"/>
    <col min="2807" max="2812" width="16.28515625" style="4" customWidth="1"/>
    <col min="2813" max="3059" width="9.140625" style="4"/>
    <col min="3060" max="3060" width="1.5703125" style="4" customWidth="1"/>
    <col min="3061" max="3061" width="24.140625" style="4" customWidth="1"/>
    <col min="3062" max="3062" width="10.85546875" style="4" customWidth="1"/>
    <col min="3063" max="3068" width="16.28515625" style="4" customWidth="1"/>
    <col min="3069" max="3315" width="9.140625" style="4"/>
    <col min="3316" max="3316" width="1.5703125" style="4" customWidth="1"/>
    <col min="3317" max="3317" width="24.140625" style="4" customWidth="1"/>
    <col min="3318" max="3318" width="10.85546875" style="4" customWidth="1"/>
    <col min="3319" max="3324" width="16.28515625" style="4" customWidth="1"/>
    <col min="3325" max="3571" width="9.140625" style="4"/>
    <col min="3572" max="3572" width="1.5703125" style="4" customWidth="1"/>
    <col min="3573" max="3573" width="24.140625" style="4" customWidth="1"/>
    <col min="3574" max="3574" width="10.85546875" style="4" customWidth="1"/>
    <col min="3575" max="3580" width="16.28515625" style="4" customWidth="1"/>
    <col min="3581" max="3827" width="9.140625" style="4"/>
    <col min="3828" max="3828" width="1.5703125" style="4" customWidth="1"/>
    <col min="3829" max="3829" width="24.140625" style="4" customWidth="1"/>
    <col min="3830" max="3830" width="10.85546875" style="4" customWidth="1"/>
    <col min="3831" max="3836" width="16.28515625" style="4" customWidth="1"/>
    <col min="3837" max="4083" width="9.140625" style="4"/>
    <col min="4084" max="4084" width="1.5703125" style="4" customWidth="1"/>
    <col min="4085" max="4085" width="24.140625" style="4" customWidth="1"/>
    <col min="4086" max="4086" width="10.85546875" style="4" customWidth="1"/>
    <col min="4087" max="4092" width="16.28515625" style="4" customWidth="1"/>
    <col min="4093" max="4339" width="9.140625" style="4"/>
    <col min="4340" max="4340" width="1.5703125" style="4" customWidth="1"/>
    <col min="4341" max="4341" width="24.140625" style="4" customWidth="1"/>
    <col min="4342" max="4342" width="10.85546875" style="4" customWidth="1"/>
    <col min="4343" max="4348" width="16.28515625" style="4" customWidth="1"/>
    <col min="4349" max="4595" width="9.140625" style="4"/>
    <col min="4596" max="4596" width="1.5703125" style="4" customWidth="1"/>
    <col min="4597" max="4597" width="24.140625" style="4" customWidth="1"/>
    <col min="4598" max="4598" width="10.85546875" style="4" customWidth="1"/>
    <col min="4599" max="4604" width="16.28515625" style="4" customWidth="1"/>
    <col min="4605" max="4851" width="9.140625" style="4"/>
    <col min="4852" max="4852" width="1.5703125" style="4" customWidth="1"/>
    <col min="4853" max="4853" width="24.140625" style="4" customWidth="1"/>
    <col min="4854" max="4854" width="10.85546875" style="4" customWidth="1"/>
    <col min="4855" max="4860" width="16.28515625" style="4" customWidth="1"/>
    <col min="4861" max="5107" width="9.140625" style="4"/>
    <col min="5108" max="5108" width="1.5703125" style="4" customWidth="1"/>
    <col min="5109" max="5109" width="24.140625" style="4" customWidth="1"/>
    <col min="5110" max="5110" width="10.85546875" style="4" customWidth="1"/>
    <col min="5111" max="5116" width="16.28515625" style="4" customWidth="1"/>
    <col min="5117" max="5363" width="9.140625" style="4"/>
    <col min="5364" max="5364" width="1.5703125" style="4" customWidth="1"/>
    <col min="5365" max="5365" width="24.140625" style="4" customWidth="1"/>
    <col min="5366" max="5366" width="10.85546875" style="4" customWidth="1"/>
    <col min="5367" max="5372" width="16.28515625" style="4" customWidth="1"/>
    <col min="5373" max="5619" width="9.140625" style="4"/>
    <col min="5620" max="5620" width="1.5703125" style="4" customWidth="1"/>
    <col min="5621" max="5621" width="24.140625" style="4" customWidth="1"/>
    <col min="5622" max="5622" width="10.85546875" style="4" customWidth="1"/>
    <col min="5623" max="5628" width="16.28515625" style="4" customWidth="1"/>
    <col min="5629" max="5875" width="9.140625" style="4"/>
    <col min="5876" max="5876" width="1.5703125" style="4" customWidth="1"/>
    <col min="5877" max="5877" width="24.140625" style="4" customWidth="1"/>
    <col min="5878" max="5878" width="10.85546875" style="4" customWidth="1"/>
    <col min="5879" max="5884" width="16.28515625" style="4" customWidth="1"/>
    <col min="5885" max="6131" width="9.140625" style="4"/>
    <col min="6132" max="6132" width="1.5703125" style="4" customWidth="1"/>
    <col min="6133" max="6133" width="24.140625" style="4" customWidth="1"/>
    <col min="6134" max="6134" width="10.85546875" style="4" customWidth="1"/>
    <col min="6135" max="6140" width="16.28515625" style="4" customWidth="1"/>
    <col min="6141" max="6387" width="9.140625" style="4"/>
    <col min="6388" max="6388" width="1.5703125" style="4" customWidth="1"/>
    <col min="6389" max="6389" width="24.140625" style="4" customWidth="1"/>
    <col min="6390" max="6390" width="10.85546875" style="4" customWidth="1"/>
    <col min="6391" max="6396" width="16.28515625" style="4" customWidth="1"/>
    <col min="6397" max="6643" width="9.140625" style="4"/>
    <col min="6644" max="6644" width="1.5703125" style="4" customWidth="1"/>
    <col min="6645" max="6645" width="24.140625" style="4" customWidth="1"/>
    <col min="6646" max="6646" width="10.85546875" style="4" customWidth="1"/>
    <col min="6647" max="6652" width="16.28515625" style="4" customWidth="1"/>
    <col min="6653" max="6899" width="9.140625" style="4"/>
    <col min="6900" max="6900" width="1.5703125" style="4" customWidth="1"/>
    <col min="6901" max="6901" width="24.140625" style="4" customWidth="1"/>
    <col min="6902" max="6902" width="10.85546875" style="4" customWidth="1"/>
    <col min="6903" max="6908" width="16.28515625" style="4" customWidth="1"/>
    <col min="6909" max="7155" width="9.140625" style="4"/>
    <col min="7156" max="7156" width="1.5703125" style="4" customWidth="1"/>
    <col min="7157" max="7157" width="24.140625" style="4" customWidth="1"/>
    <col min="7158" max="7158" width="10.85546875" style="4" customWidth="1"/>
    <col min="7159" max="7164" width="16.28515625" style="4" customWidth="1"/>
    <col min="7165" max="7411" width="9.140625" style="4"/>
    <col min="7412" max="7412" width="1.5703125" style="4" customWidth="1"/>
    <col min="7413" max="7413" width="24.140625" style="4" customWidth="1"/>
    <col min="7414" max="7414" width="10.85546875" style="4" customWidth="1"/>
    <col min="7415" max="7420" width="16.28515625" style="4" customWidth="1"/>
    <col min="7421" max="7667" width="9.140625" style="4"/>
    <col min="7668" max="7668" width="1.5703125" style="4" customWidth="1"/>
    <col min="7669" max="7669" width="24.140625" style="4" customWidth="1"/>
    <col min="7670" max="7670" width="10.85546875" style="4" customWidth="1"/>
    <col min="7671" max="7676" width="16.28515625" style="4" customWidth="1"/>
    <col min="7677" max="7923" width="9.140625" style="4"/>
    <col min="7924" max="7924" width="1.5703125" style="4" customWidth="1"/>
    <col min="7925" max="7925" width="24.140625" style="4" customWidth="1"/>
    <col min="7926" max="7926" width="10.85546875" style="4" customWidth="1"/>
    <col min="7927" max="7932" width="16.28515625" style="4" customWidth="1"/>
    <col min="7933" max="8179" width="9.140625" style="4"/>
    <col min="8180" max="8180" width="1.5703125" style="4" customWidth="1"/>
    <col min="8181" max="8181" width="24.140625" style="4" customWidth="1"/>
    <col min="8182" max="8182" width="10.85546875" style="4" customWidth="1"/>
    <col min="8183" max="8188" width="16.28515625" style="4" customWidth="1"/>
    <col min="8189" max="8435" width="9.140625" style="4"/>
    <col min="8436" max="8436" width="1.5703125" style="4" customWidth="1"/>
    <col min="8437" max="8437" width="24.140625" style="4" customWidth="1"/>
    <col min="8438" max="8438" width="10.85546875" style="4" customWidth="1"/>
    <col min="8439" max="8444" width="16.28515625" style="4" customWidth="1"/>
    <col min="8445" max="8691" width="9.140625" style="4"/>
    <col min="8692" max="8692" width="1.5703125" style="4" customWidth="1"/>
    <col min="8693" max="8693" width="24.140625" style="4" customWidth="1"/>
    <col min="8694" max="8694" width="10.85546875" style="4" customWidth="1"/>
    <col min="8695" max="8700" width="16.28515625" style="4" customWidth="1"/>
    <col min="8701" max="8947" width="9.140625" style="4"/>
    <col min="8948" max="8948" width="1.5703125" style="4" customWidth="1"/>
    <col min="8949" max="8949" width="24.140625" style="4" customWidth="1"/>
    <col min="8950" max="8950" width="10.85546875" style="4" customWidth="1"/>
    <col min="8951" max="8956" width="16.28515625" style="4" customWidth="1"/>
    <col min="8957" max="9203" width="9.140625" style="4"/>
    <col min="9204" max="9204" width="1.5703125" style="4" customWidth="1"/>
    <col min="9205" max="9205" width="24.140625" style="4" customWidth="1"/>
    <col min="9206" max="9206" width="10.85546875" style="4" customWidth="1"/>
    <col min="9207" max="9212" width="16.28515625" style="4" customWidth="1"/>
    <col min="9213" max="9459" width="9.140625" style="4"/>
    <col min="9460" max="9460" width="1.5703125" style="4" customWidth="1"/>
    <col min="9461" max="9461" width="24.140625" style="4" customWidth="1"/>
    <col min="9462" max="9462" width="10.85546875" style="4" customWidth="1"/>
    <col min="9463" max="9468" width="16.28515625" style="4" customWidth="1"/>
    <col min="9469" max="9715" width="9.140625" style="4"/>
    <col min="9716" max="9716" width="1.5703125" style="4" customWidth="1"/>
    <col min="9717" max="9717" width="24.140625" style="4" customWidth="1"/>
    <col min="9718" max="9718" width="10.85546875" style="4" customWidth="1"/>
    <col min="9719" max="9724" width="16.28515625" style="4" customWidth="1"/>
    <col min="9725" max="9971" width="9.140625" style="4"/>
    <col min="9972" max="9972" width="1.5703125" style="4" customWidth="1"/>
    <col min="9973" max="9973" width="24.140625" style="4" customWidth="1"/>
    <col min="9974" max="9974" width="10.85546875" style="4" customWidth="1"/>
    <col min="9975" max="9980" width="16.28515625" style="4" customWidth="1"/>
    <col min="9981" max="10227" width="9.140625" style="4"/>
    <col min="10228" max="10228" width="1.5703125" style="4" customWidth="1"/>
    <col min="10229" max="10229" width="24.140625" style="4" customWidth="1"/>
    <col min="10230" max="10230" width="10.85546875" style="4" customWidth="1"/>
    <col min="10231" max="10236" width="16.28515625" style="4" customWidth="1"/>
    <col min="10237" max="10483" width="9.140625" style="4"/>
    <col min="10484" max="10484" width="1.5703125" style="4" customWidth="1"/>
    <col min="10485" max="10485" width="24.140625" style="4" customWidth="1"/>
    <col min="10486" max="10486" width="10.85546875" style="4" customWidth="1"/>
    <col min="10487" max="10492" width="16.28515625" style="4" customWidth="1"/>
    <col min="10493" max="10739" width="9.140625" style="4"/>
    <col min="10740" max="10740" width="1.5703125" style="4" customWidth="1"/>
    <col min="10741" max="10741" width="24.140625" style="4" customWidth="1"/>
    <col min="10742" max="10742" width="10.85546875" style="4" customWidth="1"/>
    <col min="10743" max="10748" width="16.28515625" style="4" customWidth="1"/>
    <col min="10749" max="10995" width="9.140625" style="4"/>
    <col min="10996" max="10996" width="1.5703125" style="4" customWidth="1"/>
    <col min="10997" max="10997" width="24.140625" style="4" customWidth="1"/>
    <col min="10998" max="10998" width="10.85546875" style="4" customWidth="1"/>
    <col min="10999" max="11004" width="16.28515625" style="4" customWidth="1"/>
    <col min="11005" max="11251" width="9.140625" style="4"/>
    <col min="11252" max="11252" width="1.5703125" style="4" customWidth="1"/>
    <col min="11253" max="11253" width="24.140625" style="4" customWidth="1"/>
    <col min="11254" max="11254" width="10.85546875" style="4" customWidth="1"/>
    <col min="11255" max="11260" width="16.28515625" style="4" customWidth="1"/>
    <col min="11261" max="11507" width="9.140625" style="4"/>
    <col min="11508" max="11508" width="1.5703125" style="4" customWidth="1"/>
    <col min="11509" max="11509" width="24.140625" style="4" customWidth="1"/>
    <col min="11510" max="11510" width="10.85546875" style="4" customWidth="1"/>
    <col min="11511" max="11516" width="16.28515625" style="4" customWidth="1"/>
    <col min="11517" max="11763" width="9.140625" style="4"/>
    <col min="11764" max="11764" width="1.5703125" style="4" customWidth="1"/>
    <col min="11765" max="11765" width="24.140625" style="4" customWidth="1"/>
    <col min="11766" max="11766" width="10.85546875" style="4" customWidth="1"/>
    <col min="11767" max="11772" width="16.28515625" style="4" customWidth="1"/>
    <col min="11773" max="12019" width="9.140625" style="4"/>
    <col min="12020" max="12020" width="1.5703125" style="4" customWidth="1"/>
    <col min="12021" max="12021" width="24.140625" style="4" customWidth="1"/>
    <col min="12022" max="12022" width="10.85546875" style="4" customWidth="1"/>
    <col min="12023" max="12028" width="16.28515625" style="4" customWidth="1"/>
    <col min="12029" max="12275" width="9.140625" style="4"/>
    <col min="12276" max="12276" width="1.5703125" style="4" customWidth="1"/>
    <col min="12277" max="12277" width="24.140625" style="4" customWidth="1"/>
    <col min="12278" max="12278" width="10.85546875" style="4" customWidth="1"/>
    <col min="12279" max="12284" width="16.28515625" style="4" customWidth="1"/>
    <col min="12285" max="12531" width="9.140625" style="4"/>
    <col min="12532" max="12532" width="1.5703125" style="4" customWidth="1"/>
    <col min="12533" max="12533" width="24.140625" style="4" customWidth="1"/>
    <col min="12534" max="12534" width="10.85546875" style="4" customWidth="1"/>
    <col min="12535" max="12540" width="16.28515625" style="4" customWidth="1"/>
    <col min="12541" max="12787" width="9.140625" style="4"/>
    <col min="12788" max="12788" width="1.5703125" style="4" customWidth="1"/>
    <col min="12789" max="12789" width="24.140625" style="4" customWidth="1"/>
    <col min="12790" max="12790" width="10.85546875" style="4" customWidth="1"/>
    <col min="12791" max="12796" width="16.28515625" style="4" customWidth="1"/>
    <col min="12797" max="13043" width="9.140625" style="4"/>
    <col min="13044" max="13044" width="1.5703125" style="4" customWidth="1"/>
    <col min="13045" max="13045" width="24.140625" style="4" customWidth="1"/>
    <col min="13046" max="13046" width="10.85546875" style="4" customWidth="1"/>
    <col min="13047" max="13052" width="16.28515625" style="4" customWidth="1"/>
    <col min="13053" max="13299" width="9.140625" style="4"/>
    <col min="13300" max="13300" width="1.5703125" style="4" customWidth="1"/>
    <col min="13301" max="13301" width="24.140625" style="4" customWidth="1"/>
    <col min="13302" max="13302" width="10.85546875" style="4" customWidth="1"/>
    <col min="13303" max="13308" width="16.28515625" style="4" customWidth="1"/>
    <col min="13309" max="13555" width="9.140625" style="4"/>
    <col min="13556" max="13556" width="1.5703125" style="4" customWidth="1"/>
    <col min="13557" max="13557" width="24.140625" style="4" customWidth="1"/>
    <col min="13558" max="13558" width="10.85546875" style="4" customWidth="1"/>
    <col min="13559" max="13564" width="16.28515625" style="4" customWidth="1"/>
    <col min="13565" max="13811" width="9.140625" style="4"/>
    <col min="13812" max="13812" width="1.5703125" style="4" customWidth="1"/>
    <col min="13813" max="13813" width="24.140625" style="4" customWidth="1"/>
    <col min="13814" max="13814" width="10.85546875" style="4" customWidth="1"/>
    <col min="13815" max="13820" width="16.28515625" style="4" customWidth="1"/>
    <col min="13821" max="14067" width="9.140625" style="4"/>
    <col min="14068" max="14068" width="1.5703125" style="4" customWidth="1"/>
    <col min="14069" max="14069" width="24.140625" style="4" customWidth="1"/>
    <col min="14070" max="14070" width="10.85546875" style="4" customWidth="1"/>
    <col min="14071" max="14076" width="16.28515625" style="4" customWidth="1"/>
    <col min="14077" max="14323" width="9.140625" style="4"/>
    <col min="14324" max="14324" width="1.5703125" style="4" customWidth="1"/>
    <col min="14325" max="14325" width="24.140625" style="4" customWidth="1"/>
    <col min="14326" max="14326" width="10.85546875" style="4" customWidth="1"/>
    <col min="14327" max="14332" width="16.28515625" style="4" customWidth="1"/>
    <col min="14333" max="14579" width="9.140625" style="4"/>
    <col min="14580" max="14580" width="1.5703125" style="4" customWidth="1"/>
    <col min="14581" max="14581" width="24.140625" style="4" customWidth="1"/>
    <col min="14582" max="14582" width="10.85546875" style="4" customWidth="1"/>
    <col min="14583" max="14588" width="16.28515625" style="4" customWidth="1"/>
    <col min="14589" max="14835" width="9.140625" style="4"/>
    <col min="14836" max="14836" width="1.5703125" style="4" customWidth="1"/>
    <col min="14837" max="14837" width="24.140625" style="4" customWidth="1"/>
    <col min="14838" max="14838" width="10.85546875" style="4" customWidth="1"/>
    <col min="14839" max="14844" width="16.28515625" style="4" customWidth="1"/>
    <col min="14845" max="15091" width="9.140625" style="4"/>
    <col min="15092" max="15092" width="1.5703125" style="4" customWidth="1"/>
    <col min="15093" max="15093" width="24.140625" style="4" customWidth="1"/>
    <col min="15094" max="15094" width="10.85546875" style="4" customWidth="1"/>
    <col min="15095" max="15100" width="16.28515625" style="4" customWidth="1"/>
    <col min="15101" max="15347" width="9.140625" style="4"/>
    <col min="15348" max="15348" width="1.5703125" style="4" customWidth="1"/>
    <col min="15349" max="15349" width="24.140625" style="4" customWidth="1"/>
    <col min="15350" max="15350" width="10.85546875" style="4" customWidth="1"/>
    <col min="15351" max="15356" width="16.28515625" style="4" customWidth="1"/>
    <col min="15357" max="15603" width="9.140625" style="4"/>
    <col min="15604" max="15604" width="1.5703125" style="4" customWidth="1"/>
    <col min="15605" max="15605" width="24.140625" style="4" customWidth="1"/>
    <col min="15606" max="15606" width="10.85546875" style="4" customWidth="1"/>
    <col min="15607" max="15612" width="16.28515625" style="4" customWidth="1"/>
    <col min="15613" max="15859" width="9.140625" style="4"/>
    <col min="15860" max="15860" width="1.5703125" style="4" customWidth="1"/>
    <col min="15861" max="15861" width="24.140625" style="4" customWidth="1"/>
    <col min="15862" max="15862" width="10.85546875" style="4" customWidth="1"/>
    <col min="15863" max="15868" width="16.28515625" style="4" customWidth="1"/>
    <col min="15869" max="16115" width="9.140625" style="4"/>
    <col min="16116" max="16116" width="1.5703125" style="4" customWidth="1"/>
    <col min="16117" max="16117" width="24.140625" style="4" customWidth="1"/>
    <col min="16118" max="16118" width="10.85546875" style="4" customWidth="1"/>
    <col min="16119" max="16124" width="16.28515625" style="4" customWidth="1"/>
    <col min="16125" max="16384" width="9.140625" style="4"/>
  </cols>
  <sheetData>
    <row r="1" spans="1:4" s="64" customFormat="1" ht="15" customHeight="1">
      <c r="A1" s="1" t="s">
        <v>120</v>
      </c>
      <c r="B1" s="79"/>
    </row>
    <row r="2" spans="1:4" s="64" customFormat="1" ht="15" customHeight="1">
      <c r="A2" s="5" t="s">
        <v>1</v>
      </c>
      <c r="B2" s="79"/>
    </row>
    <row r="3" spans="1:4" s="64" customFormat="1">
      <c r="A3" s="65"/>
      <c r="B3" s="59"/>
    </row>
    <row r="4" spans="1:4" s="64" customFormat="1" ht="15" customHeight="1" thickBot="1">
      <c r="A4" s="65"/>
      <c r="C4" s="80"/>
      <c r="D4" s="80" t="s">
        <v>2</v>
      </c>
    </row>
    <row r="5" spans="1:4" s="64" customFormat="1" ht="15" customHeight="1">
      <c r="A5" s="66"/>
      <c r="B5" s="81"/>
      <c r="C5" s="82" t="s">
        <v>3</v>
      </c>
      <c r="D5" s="82"/>
    </row>
    <row r="6" spans="1:4" s="64" customFormat="1" ht="15" customHeight="1">
      <c r="A6" s="67"/>
      <c r="B6" s="83"/>
      <c r="C6" s="68">
        <v>2019</v>
      </c>
      <c r="D6" s="68"/>
    </row>
    <row r="7" spans="1:4" s="64" customFormat="1" ht="15" customHeight="1">
      <c r="A7" s="67"/>
      <c r="C7" s="69" t="s">
        <v>4</v>
      </c>
      <c r="D7" s="69" t="s">
        <v>5</v>
      </c>
    </row>
    <row r="8" spans="1:4" s="64" customFormat="1" ht="15" customHeight="1">
      <c r="A8" s="84"/>
      <c r="B8" s="85"/>
      <c r="C8" s="85"/>
    </row>
    <row r="9" spans="1:4" ht="15.75" customHeight="1">
      <c r="A9" s="86" t="s">
        <v>6</v>
      </c>
      <c r="B9" s="87" t="s">
        <v>61</v>
      </c>
      <c r="C9" s="71">
        <f>SUM(C10,C16:C24)</f>
        <v>5827</v>
      </c>
      <c r="D9" s="95">
        <v>1</v>
      </c>
    </row>
    <row r="10" spans="1:4">
      <c r="A10" s="75"/>
      <c r="B10" s="50" t="s">
        <v>31</v>
      </c>
      <c r="C10" s="76">
        <v>2774</v>
      </c>
      <c r="D10" s="96">
        <v>0.47918466056313697</v>
      </c>
    </row>
    <row r="11" spans="1:4" ht="15" customHeight="1">
      <c r="A11" s="58"/>
      <c r="B11" s="51" t="s">
        <v>32</v>
      </c>
      <c r="C11" s="76">
        <v>909</v>
      </c>
      <c r="D11" s="96">
        <v>0.15702193815857662</v>
      </c>
    </row>
    <row r="12" spans="1:4">
      <c r="A12" s="58"/>
      <c r="B12" s="51" t="s">
        <v>33</v>
      </c>
      <c r="C12" s="76">
        <v>29</v>
      </c>
      <c r="D12" s="96">
        <v>5.0095007773363273E-3</v>
      </c>
    </row>
    <row r="13" spans="1:4">
      <c r="A13" s="58"/>
      <c r="B13" s="51" t="s">
        <v>34</v>
      </c>
      <c r="C13" s="76">
        <v>1073</v>
      </c>
      <c r="D13" s="96">
        <v>0.18535152876144412</v>
      </c>
    </row>
    <row r="14" spans="1:4">
      <c r="A14" s="58"/>
      <c r="B14" s="52" t="s">
        <v>35</v>
      </c>
      <c r="C14" s="76">
        <v>140</v>
      </c>
      <c r="D14" s="96">
        <v>2.4183796856106408E-2</v>
      </c>
    </row>
    <row r="15" spans="1:4">
      <c r="A15" s="58"/>
      <c r="B15" s="52" t="s">
        <v>65</v>
      </c>
      <c r="C15" s="76">
        <v>623</v>
      </c>
      <c r="D15" s="96">
        <v>0.10761789600967352</v>
      </c>
    </row>
    <row r="16" spans="1:4">
      <c r="A16" s="58"/>
      <c r="B16" s="50" t="s">
        <v>37</v>
      </c>
      <c r="C16" s="76">
        <v>858</v>
      </c>
      <c r="D16" s="96">
        <v>0.14821212644670928</v>
      </c>
    </row>
    <row r="17" spans="1:4">
      <c r="A17" s="58"/>
      <c r="B17" s="50" t="s">
        <v>38</v>
      </c>
      <c r="C17" s="76">
        <v>12</v>
      </c>
      <c r="D17" s="96">
        <v>2.0728968733805492E-3</v>
      </c>
    </row>
    <row r="18" spans="1:4">
      <c r="A18" s="58"/>
      <c r="B18" s="50" t="s">
        <v>39</v>
      </c>
      <c r="C18" s="76">
        <v>29</v>
      </c>
      <c r="D18" s="96">
        <v>5.0095007773363273E-3</v>
      </c>
    </row>
    <row r="19" spans="1:4">
      <c r="A19" s="58"/>
      <c r="B19" s="50" t="s">
        <v>40</v>
      </c>
      <c r="C19" s="76">
        <v>120</v>
      </c>
      <c r="D19" s="96">
        <v>2.0728968733805492E-2</v>
      </c>
    </row>
    <row r="20" spans="1:4">
      <c r="A20" s="58"/>
      <c r="B20" s="50" t="s">
        <v>41</v>
      </c>
      <c r="C20" s="76">
        <v>28</v>
      </c>
      <c r="D20" s="96">
        <v>4.8367593712212815E-3</v>
      </c>
    </row>
    <row r="21" spans="1:4">
      <c r="A21" s="58"/>
      <c r="B21" s="53" t="s">
        <v>42</v>
      </c>
      <c r="C21" s="76">
        <v>182</v>
      </c>
      <c r="D21" s="96">
        <v>3.143893591293833E-2</v>
      </c>
    </row>
    <row r="22" spans="1:4">
      <c r="A22" s="58"/>
      <c r="B22" s="53" t="s">
        <v>43</v>
      </c>
      <c r="C22" s="76">
        <v>0</v>
      </c>
      <c r="D22" s="96">
        <v>0</v>
      </c>
    </row>
    <row r="23" spans="1:4">
      <c r="A23" s="58"/>
      <c r="B23" s="54" t="s">
        <v>44</v>
      </c>
      <c r="C23" s="76">
        <v>1786</v>
      </c>
      <c r="D23" s="96">
        <v>0.30851615132147175</v>
      </c>
    </row>
    <row r="24" spans="1:4">
      <c r="A24" s="58"/>
      <c r="B24" s="50" t="s">
        <v>45</v>
      </c>
      <c r="C24" s="76">
        <v>38</v>
      </c>
      <c r="D24" s="25" t="s">
        <v>11</v>
      </c>
    </row>
    <row r="25" spans="1:4">
      <c r="A25" s="58"/>
      <c r="B25" s="89"/>
      <c r="C25" s="76"/>
      <c r="D25" s="97"/>
    </row>
    <row r="26" spans="1:4" ht="15" customHeight="1">
      <c r="A26" s="86" t="s">
        <v>56</v>
      </c>
      <c r="B26" s="91" t="s">
        <v>61</v>
      </c>
      <c r="C26" s="71">
        <f>SUM(C27,C33:C41)</f>
        <v>191</v>
      </c>
      <c r="D26" s="95">
        <v>1</v>
      </c>
    </row>
    <row r="27" spans="1:4" ht="15" customHeight="1">
      <c r="A27" s="86"/>
      <c r="B27" s="50" t="s">
        <v>31</v>
      </c>
      <c r="C27" s="76">
        <v>94</v>
      </c>
      <c r="D27" s="96">
        <v>0.49735449735449733</v>
      </c>
    </row>
    <row r="28" spans="1:4" ht="15" customHeight="1">
      <c r="A28" s="86"/>
      <c r="B28" s="51" t="s">
        <v>32</v>
      </c>
      <c r="C28" s="76">
        <v>45</v>
      </c>
      <c r="D28" s="96">
        <v>0.23809523809523808</v>
      </c>
    </row>
    <row r="29" spans="1:4" ht="15" customHeight="1">
      <c r="A29" s="86"/>
      <c r="B29" s="51" t="s">
        <v>33</v>
      </c>
      <c r="C29" s="76">
        <v>1</v>
      </c>
      <c r="D29" s="96">
        <v>5.2910052910052907E-3</v>
      </c>
    </row>
    <row r="30" spans="1:4" ht="15" customHeight="1">
      <c r="A30" s="86"/>
      <c r="B30" s="51" t="s">
        <v>34</v>
      </c>
      <c r="C30" s="76">
        <v>34</v>
      </c>
      <c r="D30" s="96">
        <v>0.17989417989417988</v>
      </c>
    </row>
    <row r="31" spans="1:4" ht="15" customHeight="1">
      <c r="A31" s="86"/>
      <c r="B31" s="52" t="s">
        <v>35</v>
      </c>
      <c r="C31" s="76">
        <v>2</v>
      </c>
      <c r="D31" s="96">
        <v>1.0582010582010581E-2</v>
      </c>
    </row>
    <row r="32" spans="1:4" ht="15" customHeight="1">
      <c r="A32" s="86"/>
      <c r="B32" s="52" t="s">
        <v>65</v>
      </c>
      <c r="C32" s="76">
        <v>12</v>
      </c>
      <c r="D32" s="96">
        <v>6.3492063492063489E-2</v>
      </c>
    </row>
    <row r="33" spans="1:4" ht="15" customHeight="1">
      <c r="A33" s="86"/>
      <c r="B33" s="50" t="s">
        <v>37</v>
      </c>
      <c r="C33" s="76">
        <v>24</v>
      </c>
      <c r="D33" s="96">
        <v>0.12698412698412698</v>
      </c>
    </row>
    <row r="34" spans="1:4" ht="15" customHeight="1">
      <c r="A34" s="86"/>
      <c r="B34" s="50" t="s">
        <v>38</v>
      </c>
      <c r="C34" s="76">
        <v>0</v>
      </c>
      <c r="D34" s="96">
        <v>0</v>
      </c>
    </row>
    <row r="35" spans="1:4">
      <c r="A35" s="75"/>
      <c r="B35" s="50" t="s">
        <v>39</v>
      </c>
      <c r="C35" s="76">
        <v>1</v>
      </c>
      <c r="D35" s="96">
        <v>5.2910052910052907E-3</v>
      </c>
    </row>
    <row r="36" spans="1:4" ht="15" customHeight="1">
      <c r="A36" s="89"/>
      <c r="B36" s="50" t="s">
        <v>40</v>
      </c>
      <c r="C36" s="76">
        <v>4</v>
      </c>
      <c r="D36" s="96">
        <v>2.1164021164021163E-2</v>
      </c>
    </row>
    <row r="37" spans="1:4">
      <c r="A37" s="89"/>
      <c r="B37" s="50" t="s">
        <v>41</v>
      </c>
      <c r="C37" s="76">
        <v>2</v>
      </c>
      <c r="D37" s="96">
        <v>1.0582010582010581E-2</v>
      </c>
    </row>
    <row r="38" spans="1:4">
      <c r="A38" s="89"/>
      <c r="B38" s="53" t="s">
        <v>42</v>
      </c>
      <c r="C38" s="76">
        <v>9</v>
      </c>
      <c r="D38" s="96">
        <v>4.7619047619047616E-2</v>
      </c>
    </row>
    <row r="39" spans="1:4">
      <c r="A39" s="89"/>
      <c r="B39" s="53" t="s">
        <v>43</v>
      </c>
      <c r="C39" s="76">
        <v>0</v>
      </c>
      <c r="D39" s="96">
        <v>0</v>
      </c>
    </row>
    <row r="40" spans="1:4">
      <c r="A40" s="89"/>
      <c r="B40" s="54" t="s">
        <v>44</v>
      </c>
      <c r="C40" s="76">
        <v>55</v>
      </c>
      <c r="D40" s="96">
        <v>0.29100529100529099</v>
      </c>
    </row>
    <row r="41" spans="1:4">
      <c r="A41" s="89"/>
      <c r="B41" s="50" t="s">
        <v>45</v>
      </c>
      <c r="C41" s="76">
        <v>2</v>
      </c>
      <c r="D41" s="25" t="s">
        <v>11</v>
      </c>
    </row>
    <row r="42" spans="1:4">
      <c r="A42" s="89"/>
      <c r="B42" s="89"/>
      <c r="C42" s="76"/>
      <c r="D42" s="97"/>
    </row>
    <row r="43" spans="1:4" ht="15" customHeight="1">
      <c r="A43" s="86" t="s">
        <v>57</v>
      </c>
      <c r="B43" s="91" t="s">
        <v>61</v>
      </c>
      <c r="C43" s="71">
        <f>SUM(C44,C50:C58)</f>
        <v>2684</v>
      </c>
      <c r="D43" s="95">
        <v>1</v>
      </c>
    </row>
    <row r="44" spans="1:4" ht="15" customHeight="1">
      <c r="A44" s="86"/>
      <c r="B44" s="50" t="s">
        <v>31</v>
      </c>
      <c r="C44" s="76">
        <v>1292</v>
      </c>
      <c r="D44" s="96">
        <v>0.48534936138241924</v>
      </c>
    </row>
    <row r="45" spans="1:4" ht="15" customHeight="1">
      <c r="A45" s="86"/>
      <c r="B45" s="51" t="s">
        <v>32</v>
      </c>
      <c r="C45" s="76">
        <v>408</v>
      </c>
      <c r="D45" s="96">
        <v>0.15326821938392185</v>
      </c>
    </row>
    <row r="46" spans="1:4" ht="15" customHeight="1">
      <c r="A46" s="86"/>
      <c r="B46" s="51" t="s">
        <v>33</v>
      </c>
      <c r="C46" s="76">
        <v>7</v>
      </c>
      <c r="D46" s="96">
        <v>2.6296018031555222E-3</v>
      </c>
    </row>
    <row r="47" spans="1:4" ht="15" customHeight="1">
      <c r="A47" s="86"/>
      <c r="B47" s="51" t="s">
        <v>34</v>
      </c>
      <c r="C47" s="76">
        <v>554</v>
      </c>
      <c r="D47" s="96">
        <v>0.20811419984973703</v>
      </c>
    </row>
    <row r="48" spans="1:4" ht="15" customHeight="1">
      <c r="A48" s="86"/>
      <c r="B48" s="52" t="s">
        <v>35</v>
      </c>
      <c r="C48" s="76">
        <v>50</v>
      </c>
      <c r="D48" s="96">
        <v>1.8782870022539443E-2</v>
      </c>
    </row>
    <row r="49" spans="1:4" ht="15" customHeight="1">
      <c r="A49" s="86"/>
      <c r="B49" s="52" t="s">
        <v>65</v>
      </c>
      <c r="C49" s="76">
        <v>273</v>
      </c>
      <c r="D49" s="96">
        <v>0.10255447032306536</v>
      </c>
    </row>
    <row r="50" spans="1:4" ht="15" customHeight="1">
      <c r="A50" s="86"/>
      <c r="B50" s="50" t="s">
        <v>37</v>
      </c>
      <c r="C50" s="76">
        <v>412</v>
      </c>
      <c r="D50" s="96">
        <v>0.15477084898572502</v>
      </c>
    </row>
    <row r="51" spans="1:4" ht="15" customHeight="1">
      <c r="A51" s="86"/>
      <c r="B51" s="50" t="s">
        <v>38</v>
      </c>
      <c r="C51" s="76">
        <v>6</v>
      </c>
      <c r="D51" s="96">
        <v>2.2539444027047332E-3</v>
      </c>
    </row>
    <row r="52" spans="1:4">
      <c r="A52" s="89"/>
      <c r="B52" s="50" t="s">
        <v>39</v>
      </c>
      <c r="C52" s="76">
        <v>12</v>
      </c>
      <c r="D52" s="96">
        <v>4.5078888054094664E-3</v>
      </c>
    </row>
    <row r="53" spans="1:4" ht="15" customHeight="1">
      <c r="A53" s="58"/>
      <c r="B53" s="50" t="s">
        <v>40</v>
      </c>
      <c r="C53" s="76">
        <v>39</v>
      </c>
      <c r="D53" s="96">
        <v>1.4650638617580767E-2</v>
      </c>
    </row>
    <row r="54" spans="1:4">
      <c r="A54" s="58"/>
      <c r="B54" s="50" t="s">
        <v>41</v>
      </c>
      <c r="C54" s="76">
        <v>13</v>
      </c>
      <c r="D54" s="96">
        <v>4.8835462058602558E-3</v>
      </c>
    </row>
    <row r="55" spans="1:4">
      <c r="A55" s="58"/>
      <c r="B55" s="53" t="s">
        <v>42</v>
      </c>
      <c r="C55" s="76">
        <v>61</v>
      </c>
      <c r="D55" s="96">
        <v>2.291510142749812E-2</v>
      </c>
    </row>
    <row r="56" spans="1:4">
      <c r="A56" s="58"/>
      <c r="B56" s="53" t="s">
        <v>43</v>
      </c>
      <c r="C56" s="76">
        <v>0</v>
      </c>
      <c r="D56" s="96">
        <v>0</v>
      </c>
    </row>
    <row r="57" spans="1:4">
      <c r="A57" s="58"/>
      <c r="B57" s="54" t="s">
        <v>44</v>
      </c>
      <c r="C57" s="76">
        <v>827</v>
      </c>
      <c r="D57" s="96">
        <v>0.31066867017280242</v>
      </c>
    </row>
    <row r="58" spans="1:4">
      <c r="A58" s="58"/>
      <c r="B58" s="50" t="s">
        <v>45</v>
      </c>
      <c r="C58" s="76">
        <v>22</v>
      </c>
      <c r="D58" s="25" t="s">
        <v>11</v>
      </c>
    </row>
    <row r="59" spans="1:4">
      <c r="A59" s="58"/>
      <c r="B59" s="89"/>
      <c r="C59" s="76"/>
      <c r="D59" s="98"/>
    </row>
    <row r="60" spans="1:4" ht="15" customHeight="1">
      <c r="A60" s="86" t="s">
        <v>58</v>
      </c>
      <c r="B60" s="91" t="s">
        <v>61</v>
      </c>
      <c r="C60" s="71">
        <f>SUM(C61,C67:C75)</f>
        <v>1154</v>
      </c>
      <c r="D60" s="95">
        <v>1</v>
      </c>
    </row>
    <row r="61" spans="1:4" ht="15" customHeight="1">
      <c r="A61" s="86"/>
      <c r="B61" s="50" t="s">
        <v>31</v>
      </c>
      <c r="C61" s="76">
        <v>547</v>
      </c>
      <c r="D61" s="96">
        <v>0.47606614447345519</v>
      </c>
    </row>
    <row r="62" spans="1:4" ht="15" customHeight="1">
      <c r="A62" s="86"/>
      <c r="B62" s="51" t="s">
        <v>32</v>
      </c>
      <c r="C62" s="76">
        <v>228</v>
      </c>
      <c r="D62" s="96">
        <v>0.19843342036553524</v>
      </c>
    </row>
    <row r="63" spans="1:4" ht="15" customHeight="1">
      <c r="A63" s="86"/>
      <c r="B63" s="51" t="s">
        <v>33</v>
      </c>
      <c r="C63" s="76">
        <v>14</v>
      </c>
      <c r="D63" s="96">
        <v>1.2184508268059183E-2</v>
      </c>
    </row>
    <row r="64" spans="1:4" ht="15" customHeight="1">
      <c r="A64" s="86"/>
      <c r="B64" s="51" t="s">
        <v>34</v>
      </c>
      <c r="C64" s="76">
        <v>135</v>
      </c>
      <c r="D64" s="96">
        <v>0.1174934725848564</v>
      </c>
    </row>
    <row r="65" spans="1:4" ht="15" customHeight="1">
      <c r="A65" s="86"/>
      <c r="B65" s="52" t="s">
        <v>35</v>
      </c>
      <c r="C65" s="76">
        <v>38</v>
      </c>
      <c r="D65" s="96">
        <v>3.3072236727589209E-2</v>
      </c>
    </row>
    <row r="66" spans="1:4" ht="15" customHeight="1">
      <c r="A66" s="86"/>
      <c r="B66" s="52" t="s">
        <v>65</v>
      </c>
      <c r="C66" s="76">
        <v>132</v>
      </c>
      <c r="D66" s="96">
        <v>0.11488250652741515</v>
      </c>
    </row>
    <row r="67" spans="1:4" ht="15" customHeight="1">
      <c r="A67" s="86"/>
      <c r="B67" s="50" t="s">
        <v>37</v>
      </c>
      <c r="C67" s="76">
        <v>77</v>
      </c>
      <c r="D67" s="96">
        <v>6.7014795474325498E-2</v>
      </c>
    </row>
    <row r="68" spans="1:4" ht="15" customHeight="1">
      <c r="A68" s="86"/>
      <c r="B68" s="50" t="s">
        <v>38</v>
      </c>
      <c r="C68" s="76">
        <v>5</v>
      </c>
      <c r="D68" s="96">
        <v>4.3516100957354219E-3</v>
      </c>
    </row>
    <row r="69" spans="1:4">
      <c r="A69" s="92"/>
      <c r="B69" s="50" t="s">
        <v>39</v>
      </c>
      <c r="C69" s="76">
        <v>4</v>
      </c>
      <c r="D69" s="96">
        <v>3.4812880765883376E-3</v>
      </c>
    </row>
    <row r="70" spans="1:4">
      <c r="A70" s="89"/>
      <c r="B70" s="50" t="s">
        <v>40</v>
      </c>
      <c r="C70" s="76">
        <v>50</v>
      </c>
      <c r="D70" s="96">
        <v>4.3516100957354219E-2</v>
      </c>
    </row>
    <row r="71" spans="1:4">
      <c r="A71" s="89"/>
      <c r="B71" s="50" t="s">
        <v>41</v>
      </c>
      <c r="C71" s="76">
        <v>3</v>
      </c>
      <c r="D71" s="96">
        <v>2.6109660574412533E-3</v>
      </c>
    </row>
    <row r="72" spans="1:4">
      <c r="A72" s="89"/>
      <c r="B72" s="53" t="s">
        <v>42</v>
      </c>
      <c r="C72" s="76">
        <v>70</v>
      </c>
      <c r="D72" s="96">
        <v>6.0922541340295906E-2</v>
      </c>
    </row>
    <row r="73" spans="1:4">
      <c r="A73" s="89"/>
      <c r="B73" s="53" t="s">
        <v>43</v>
      </c>
      <c r="C73" s="76">
        <v>0</v>
      </c>
      <c r="D73" s="96">
        <v>0</v>
      </c>
    </row>
    <row r="74" spans="1:4">
      <c r="A74" s="89"/>
      <c r="B74" s="54" t="s">
        <v>44</v>
      </c>
      <c r="C74" s="76">
        <v>393</v>
      </c>
      <c r="D74" s="96">
        <v>0.34203655352480417</v>
      </c>
    </row>
    <row r="75" spans="1:4">
      <c r="A75" s="89"/>
      <c r="B75" s="50" t="s">
        <v>45</v>
      </c>
      <c r="C75" s="76">
        <v>5</v>
      </c>
      <c r="D75" s="25" t="s">
        <v>11</v>
      </c>
    </row>
    <row r="76" spans="1:4">
      <c r="A76" s="89"/>
      <c r="B76" s="89"/>
      <c r="C76" s="76"/>
      <c r="D76" s="98"/>
    </row>
    <row r="77" spans="1:4" ht="15" customHeight="1">
      <c r="A77" s="86" t="s">
        <v>59</v>
      </c>
      <c r="B77" s="91" t="s">
        <v>61</v>
      </c>
      <c r="C77" s="71">
        <f>SUM(C78,C84:C92)</f>
        <v>169</v>
      </c>
      <c r="D77" s="95">
        <v>1</v>
      </c>
    </row>
    <row r="78" spans="1:4" ht="15" customHeight="1">
      <c r="A78" s="86"/>
      <c r="B78" s="50" t="s">
        <v>31</v>
      </c>
      <c r="C78" s="76">
        <v>97</v>
      </c>
      <c r="D78" s="96">
        <v>0.57396449704142016</v>
      </c>
    </row>
    <row r="79" spans="1:4" ht="15" customHeight="1">
      <c r="A79" s="86"/>
      <c r="B79" s="51" t="s">
        <v>32</v>
      </c>
      <c r="C79" s="76">
        <v>11</v>
      </c>
      <c r="D79" s="96">
        <v>6.5088757396449703E-2</v>
      </c>
    </row>
    <row r="80" spans="1:4" ht="15" customHeight="1">
      <c r="A80" s="86"/>
      <c r="B80" s="51" t="s">
        <v>33</v>
      </c>
      <c r="C80" s="76">
        <v>0</v>
      </c>
      <c r="D80" s="96">
        <v>0</v>
      </c>
    </row>
    <row r="81" spans="1:4" ht="15" customHeight="1">
      <c r="A81" s="86"/>
      <c r="B81" s="51" t="s">
        <v>34</v>
      </c>
      <c r="C81" s="76">
        <v>45</v>
      </c>
      <c r="D81" s="96">
        <v>0.26627218934911245</v>
      </c>
    </row>
    <row r="82" spans="1:4" ht="15" customHeight="1">
      <c r="A82" s="86"/>
      <c r="B82" s="52" t="s">
        <v>35</v>
      </c>
      <c r="C82" s="76">
        <v>13</v>
      </c>
      <c r="D82" s="96">
        <v>7.6923076923076927E-2</v>
      </c>
    </row>
    <row r="83" spans="1:4" ht="15" customHeight="1">
      <c r="A83" s="86"/>
      <c r="B83" s="52" t="s">
        <v>65</v>
      </c>
      <c r="C83" s="76">
        <v>28</v>
      </c>
      <c r="D83" s="96">
        <v>0.16568047337278108</v>
      </c>
    </row>
    <row r="84" spans="1:4" ht="15" customHeight="1">
      <c r="A84" s="86"/>
      <c r="B84" s="50" t="s">
        <v>37</v>
      </c>
      <c r="C84" s="76">
        <v>20</v>
      </c>
      <c r="D84" s="96">
        <v>0.11834319526627218</v>
      </c>
    </row>
    <row r="85" spans="1:4" ht="15" customHeight="1">
      <c r="A85" s="86"/>
      <c r="B85" s="50" t="s">
        <v>38</v>
      </c>
      <c r="C85" s="76">
        <v>0</v>
      </c>
      <c r="D85" s="96">
        <v>0</v>
      </c>
    </row>
    <row r="86" spans="1:4">
      <c r="A86" s="92"/>
      <c r="B86" s="50" t="s">
        <v>39</v>
      </c>
      <c r="C86" s="76">
        <v>0</v>
      </c>
      <c r="D86" s="96">
        <v>0</v>
      </c>
    </row>
    <row r="87" spans="1:4">
      <c r="A87" s="58"/>
      <c r="B87" s="50" t="s">
        <v>40</v>
      </c>
      <c r="C87" s="76">
        <v>1</v>
      </c>
      <c r="D87" s="96">
        <v>5.9171597633136093E-3</v>
      </c>
    </row>
    <row r="88" spans="1:4">
      <c r="A88" s="58"/>
      <c r="B88" s="50" t="s">
        <v>41</v>
      </c>
      <c r="C88" s="76">
        <v>1</v>
      </c>
      <c r="D88" s="96">
        <v>5.9171597633136093E-3</v>
      </c>
    </row>
    <row r="89" spans="1:4">
      <c r="A89" s="58"/>
      <c r="B89" s="53" t="s">
        <v>42</v>
      </c>
      <c r="C89" s="76">
        <v>6</v>
      </c>
      <c r="D89" s="96">
        <v>3.5502958579881658E-2</v>
      </c>
    </row>
    <row r="90" spans="1:4">
      <c r="A90" s="58"/>
      <c r="B90" s="53" t="s">
        <v>43</v>
      </c>
      <c r="C90" s="76">
        <v>0</v>
      </c>
      <c r="D90" s="96">
        <v>0</v>
      </c>
    </row>
    <row r="91" spans="1:4">
      <c r="A91" s="58"/>
      <c r="B91" s="54" t="s">
        <v>44</v>
      </c>
      <c r="C91" s="76">
        <v>44</v>
      </c>
      <c r="D91" s="96">
        <v>0.26035502958579881</v>
      </c>
    </row>
    <row r="92" spans="1:4">
      <c r="A92" s="58"/>
      <c r="B92" s="50" t="s">
        <v>45</v>
      </c>
      <c r="C92" s="76">
        <v>0</v>
      </c>
      <c r="D92" s="25" t="s">
        <v>11</v>
      </c>
    </row>
    <row r="93" spans="1:4">
      <c r="A93" s="58"/>
      <c r="B93" s="89"/>
      <c r="C93" s="76"/>
      <c r="D93" s="98"/>
    </row>
    <row r="94" spans="1:4">
      <c r="A94" s="86" t="s">
        <v>60</v>
      </c>
      <c r="B94" s="91" t="s">
        <v>61</v>
      </c>
      <c r="C94" s="71">
        <f>SUM(C95,C101:C109)</f>
        <v>1629</v>
      </c>
      <c r="D94" s="95">
        <v>1</v>
      </c>
    </row>
    <row r="95" spans="1:4">
      <c r="A95" s="86"/>
      <c r="B95" s="50" t="s">
        <v>31</v>
      </c>
      <c r="C95" s="76">
        <v>744</v>
      </c>
      <c r="D95" s="96">
        <v>0.45925925925925926</v>
      </c>
    </row>
    <row r="96" spans="1:4">
      <c r="A96" s="86"/>
      <c r="B96" s="51" t="s">
        <v>32</v>
      </c>
      <c r="C96" s="76">
        <v>217</v>
      </c>
      <c r="D96" s="96">
        <v>0.13395061728395061</v>
      </c>
    </row>
    <row r="97" spans="1:4">
      <c r="A97" s="86"/>
      <c r="B97" s="51" t="s">
        <v>33</v>
      </c>
      <c r="C97" s="76">
        <v>7</v>
      </c>
      <c r="D97" s="96">
        <v>4.3209876543209872E-3</v>
      </c>
    </row>
    <row r="98" spans="1:4">
      <c r="A98" s="86"/>
      <c r="B98" s="51" t="s">
        <v>34</v>
      </c>
      <c r="C98" s="76">
        <v>305</v>
      </c>
      <c r="D98" s="96">
        <v>0.18827160493827161</v>
      </c>
    </row>
    <row r="99" spans="1:4">
      <c r="A99" s="86"/>
      <c r="B99" s="52" t="s">
        <v>35</v>
      </c>
      <c r="C99" s="76">
        <v>37</v>
      </c>
      <c r="D99" s="96">
        <v>2.2839506172839506E-2</v>
      </c>
    </row>
    <row r="100" spans="1:4">
      <c r="A100" s="86"/>
      <c r="B100" s="52" t="s">
        <v>65</v>
      </c>
      <c r="C100" s="76">
        <v>178</v>
      </c>
      <c r="D100" s="96">
        <v>0.10987654320987654</v>
      </c>
    </row>
    <row r="101" spans="1:4">
      <c r="A101" s="86"/>
      <c r="B101" s="50" t="s">
        <v>37</v>
      </c>
      <c r="C101" s="76">
        <v>325</v>
      </c>
      <c r="D101" s="96">
        <v>0.20061728395061729</v>
      </c>
    </row>
    <row r="102" spans="1:4">
      <c r="A102" s="86"/>
      <c r="B102" s="50" t="s">
        <v>38</v>
      </c>
      <c r="C102" s="76">
        <v>1</v>
      </c>
      <c r="D102" s="96">
        <v>6.1728395061728394E-4</v>
      </c>
    </row>
    <row r="103" spans="1:4">
      <c r="A103" s="92"/>
      <c r="B103" s="50" t="s">
        <v>39</v>
      </c>
      <c r="C103" s="76">
        <v>12</v>
      </c>
      <c r="D103" s="96">
        <v>7.4074074074074077E-3</v>
      </c>
    </row>
    <row r="104" spans="1:4">
      <c r="A104" s="58"/>
      <c r="B104" s="50" t="s">
        <v>40</v>
      </c>
      <c r="C104" s="76">
        <v>26</v>
      </c>
      <c r="D104" s="96">
        <v>1.6049382716049384E-2</v>
      </c>
    </row>
    <row r="105" spans="1:4">
      <c r="B105" s="50" t="s">
        <v>41</v>
      </c>
      <c r="C105" s="76">
        <v>9</v>
      </c>
      <c r="D105" s="96">
        <v>5.5555555555555558E-3</v>
      </c>
    </row>
    <row r="106" spans="1:4">
      <c r="B106" s="53" t="s">
        <v>42</v>
      </c>
      <c r="C106" s="76">
        <v>36</v>
      </c>
      <c r="D106" s="96">
        <v>2.2222222222222223E-2</v>
      </c>
    </row>
    <row r="107" spans="1:4">
      <c r="B107" s="53" t="s">
        <v>43</v>
      </c>
      <c r="C107" s="76">
        <v>0</v>
      </c>
      <c r="D107" s="96">
        <v>0</v>
      </c>
    </row>
    <row r="108" spans="1:4">
      <c r="B108" s="54" t="s">
        <v>44</v>
      </c>
      <c r="C108" s="76">
        <v>467</v>
      </c>
      <c r="D108" s="96">
        <v>0.28827160493827159</v>
      </c>
    </row>
    <row r="109" spans="1:4">
      <c r="B109" s="50" t="s">
        <v>45</v>
      </c>
      <c r="C109" s="76">
        <v>9</v>
      </c>
      <c r="D109" s="25" t="s">
        <v>11</v>
      </c>
    </row>
    <row r="110" spans="1:4" ht="15" thickBot="1">
      <c r="A110" s="56"/>
      <c r="B110" s="93"/>
      <c r="C110" s="94"/>
      <c r="D110" s="94"/>
    </row>
    <row r="112" spans="1:4">
      <c r="A112" s="59" t="s">
        <v>54</v>
      </c>
    </row>
    <row r="114" spans="1:4" ht="30.75" customHeight="1">
      <c r="A114" s="101" t="s">
        <v>55</v>
      </c>
      <c r="B114" s="101"/>
      <c r="C114" s="101"/>
      <c r="D114" s="101"/>
    </row>
    <row r="115" spans="1:4">
      <c r="A115" s="101" t="s">
        <v>121</v>
      </c>
      <c r="B115" s="101"/>
      <c r="C115" s="101"/>
      <c r="D115" s="101"/>
    </row>
  </sheetData>
  <mergeCells count="4">
    <mergeCell ref="C5:D5"/>
    <mergeCell ref="C6:D6"/>
    <mergeCell ref="A114:D114"/>
    <mergeCell ref="A115:D115"/>
  </mergeCells>
  <hyperlinks>
    <hyperlink ref="A2" location="Contents!A1" display="back to contents"/>
  </hyperlinks>
  <pageMargins left="0.75" right="0.75" top="1" bottom="1" header="0.5" footer="0.5"/>
  <pageSetup paperSize="9" scale="9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3"/>
  <sheetViews>
    <sheetView showGridLines="0" zoomScaleNormal="100" workbookViewId="0"/>
  </sheetViews>
  <sheetFormatPr defaultRowHeight="14.25"/>
  <cols>
    <col min="1" max="1" width="28.5703125" style="4" customWidth="1"/>
    <col min="2" max="2" width="40.28515625" style="4" customWidth="1"/>
    <col min="3" max="3" width="18" style="4" customWidth="1"/>
    <col min="4" max="4" width="16.85546875" style="4" customWidth="1"/>
    <col min="5" max="244" width="9.140625" style="4"/>
    <col min="245" max="245" width="1.5703125" style="4" customWidth="1"/>
    <col min="246" max="246" width="24.140625" style="4" customWidth="1"/>
    <col min="247" max="247" width="10.85546875" style="4" customWidth="1"/>
    <col min="248" max="253" width="16.28515625" style="4" customWidth="1"/>
    <col min="254" max="500" width="9.140625" style="4"/>
    <col min="501" max="501" width="1.5703125" style="4" customWidth="1"/>
    <col min="502" max="502" width="24.140625" style="4" customWidth="1"/>
    <col min="503" max="503" width="10.85546875" style="4" customWidth="1"/>
    <col min="504" max="509" width="16.28515625" style="4" customWidth="1"/>
    <col min="510" max="756" width="9.140625" style="4"/>
    <col min="757" max="757" width="1.5703125" style="4" customWidth="1"/>
    <col min="758" max="758" width="24.140625" style="4" customWidth="1"/>
    <col min="759" max="759" width="10.85546875" style="4" customWidth="1"/>
    <col min="760" max="765" width="16.28515625" style="4" customWidth="1"/>
    <col min="766" max="1012" width="9.140625" style="4"/>
    <col min="1013" max="1013" width="1.5703125" style="4" customWidth="1"/>
    <col min="1014" max="1014" width="24.140625" style="4" customWidth="1"/>
    <col min="1015" max="1015" width="10.85546875" style="4" customWidth="1"/>
    <col min="1016" max="1021" width="16.28515625" style="4" customWidth="1"/>
    <col min="1022" max="1268" width="9.140625" style="4"/>
    <col min="1269" max="1269" width="1.5703125" style="4" customWidth="1"/>
    <col min="1270" max="1270" width="24.140625" style="4" customWidth="1"/>
    <col min="1271" max="1271" width="10.85546875" style="4" customWidth="1"/>
    <col min="1272" max="1277" width="16.28515625" style="4" customWidth="1"/>
    <col min="1278" max="1524" width="9.140625" style="4"/>
    <col min="1525" max="1525" width="1.5703125" style="4" customWidth="1"/>
    <col min="1526" max="1526" width="24.140625" style="4" customWidth="1"/>
    <col min="1527" max="1527" width="10.85546875" style="4" customWidth="1"/>
    <col min="1528" max="1533" width="16.28515625" style="4" customWidth="1"/>
    <col min="1534" max="1780" width="9.140625" style="4"/>
    <col min="1781" max="1781" width="1.5703125" style="4" customWidth="1"/>
    <col min="1782" max="1782" width="24.140625" style="4" customWidth="1"/>
    <col min="1783" max="1783" width="10.85546875" style="4" customWidth="1"/>
    <col min="1784" max="1789" width="16.28515625" style="4" customWidth="1"/>
    <col min="1790" max="2036" width="9.140625" style="4"/>
    <col min="2037" max="2037" width="1.5703125" style="4" customWidth="1"/>
    <col min="2038" max="2038" width="24.140625" style="4" customWidth="1"/>
    <col min="2039" max="2039" width="10.85546875" style="4" customWidth="1"/>
    <col min="2040" max="2045" width="16.28515625" style="4" customWidth="1"/>
    <col min="2046" max="2292" width="9.140625" style="4"/>
    <col min="2293" max="2293" width="1.5703125" style="4" customWidth="1"/>
    <col min="2294" max="2294" width="24.140625" style="4" customWidth="1"/>
    <col min="2295" max="2295" width="10.85546875" style="4" customWidth="1"/>
    <col min="2296" max="2301" width="16.28515625" style="4" customWidth="1"/>
    <col min="2302" max="2548" width="9.140625" style="4"/>
    <col min="2549" max="2549" width="1.5703125" style="4" customWidth="1"/>
    <col min="2550" max="2550" width="24.140625" style="4" customWidth="1"/>
    <col min="2551" max="2551" width="10.85546875" style="4" customWidth="1"/>
    <col min="2552" max="2557" width="16.28515625" style="4" customWidth="1"/>
    <col min="2558" max="2804" width="9.140625" style="4"/>
    <col min="2805" max="2805" width="1.5703125" style="4" customWidth="1"/>
    <col min="2806" max="2806" width="24.140625" style="4" customWidth="1"/>
    <col min="2807" max="2807" width="10.85546875" style="4" customWidth="1"/>
    <col min="2808" max="2813" width="16.28515625" style="4" customWidth="1"/>
    <col min="2814" max="3060" width="9.140625" style="4"/>
    <col min="3061" max="3061" width="1.5703125" style="4" customWidth="1"/>
    <col min="3062" max="3062" width="24.140625" style="4" customWidth="1"/>
    <col min="3063" max="3063" width="10.85546875" style="4" customWidth="1"/>
    <col min="3064" max="3069" width="16.28515625" style="4" customWidth="1"/>
    <col min="3070" max="3316" width="9.140625" style="4"/>
    <col min="3317" max="3317" width="1.5703125" style="4" customWidth="1"/>
    <col min="3318" max="3318" width="24.140625" style="4" customWidth="1"/>
    <col min="3319" max="3319" width="10.85546875" style="4" customWidth="1"/>
    <col min="3320" max="3325" width="16.28515625" style="4" customWidth="1"/>
    <col min="3326" max="3572" width="9.140625" style="4"/>
    <col min="3573" max="3573" width="1.5703125" style="4" customWidth="1"/>
    <col min="3574" max="3574" width="24.140625" style="4" customWidth="1"/>
    <col min="3575" max="3575" width="10.85546875" style="4" customWidth="1"/>
    <col min="3576" max="3581" width="16.28515625" style="4" customWidth="1"/>
    <col min="3582" max="3828" width="9.140625" style="4"/>
    <col min="3829" max="3829" width="1.5703125" style="4" customWidth="1"/>
    <col min="3830" max="3830" width="24.140625" style="4" customWidth="1"/>
    <col min="3831" max="3831" width="10.85546875" style="4" customWidth="1"/>
    <col min="3832" max="3837" width="16.28515625" style="4" customWidth="1"/>
    <col min="3838" max="4084" width="9.140625" style="4"/>
    <col min="4085" max="4085" width="1.5703125" style="4" customWidth="1"/>
    <col min="4086" max="4086" width="24.140625" style="4" customWidth="1"/>
    <col min="4087" max="4087" width="10.85546875" style="4" customWidth="1"/>
    <col min="4088" max="4093" width="16.28515625" style="4" customWidth="1"/>
    <col min="4094" max="4340" width="9.140625" style="4"/>
    <col min="4341" max="4341" width="1.5703125" style="4" customWidth="1"/>
    <col min="4342" max="4342" width="24.140625" style="4" customWidth="1"/>
    <col min="4343" max="4343" width="10.85546875" style="4" customWidth="1"/>
    <col min="4344" max="4349" width="16.28515625" style="4" customWidth="1"/>
    <col min="4350" max="4596" width="9.140625" style="4"/>
    <col min="4597" max="4597" width="1.5703125" style="4" customWidth="1"/>
    <col min="4598" max="4598" width="24.140625" style="4" customWidth="1"/>
    <col min="4599" max="4599" width="10.85546875" style="4" customWidth="1"/>
    <col min="4600" max="4605" width="16.28515625" style="4" customWidth="1"/>
    <col min="4606" max="4852" width="9.140625" style="4"/>
    <col min="4853" max="4853" width="1.5703125" style="4" customWidth="1"/>
    <col min="4854" max="4854" width="24.140625" style="4" customWidth="1"/>
    <col min="4855" max="4855" width="10.85546875" style="4" customWidth="1"/>
    <col min="4856" max="4861" width="16.28515625" style="4" customWidth="1"/>
    <col min="4862" max="5108" width="9.140625" style="4"/>
    <col min="5109" max="5109" width="1.5703125" style="4" customWidth="1"/>
    <col min="5110" max="5110" width="24.140625" style="4" customWidth="1"/>
    <col min="5111" max="5111" width="10.85546875" style="4" customWidth="1"/>
    <col min="5112" max="5117" width="16.28515625" style="4" customWidth="1"/>
    <col min="5118" max="5364" width="9.140625" style="4"/>
    <col min="5365" max="5365" width="1.5703125" style="4" customWidth="1"/>
    <col min="5366" max="5366" width="24.140625" style="4" customWidth="1"/>
    <col min="5367" max="5367" width="10.85546875" style="4" customWidth="1"/>
    <col min="5368" max="5373" width="16.28515625" style="4" customWidth="1"/>
    <col min="5374" max="5620" width="9.140625" style="4"/>
    <col min="5621" max="5621" width="1.5703125" style="4" customWidth="1"/>
    <col min="5622" max="5622" width="24.140625" style="4" customWidth="1"/>
    <col min="5623" max="5623" width="10.85546875" style="4" customWidth="1"/>
    <col min="5624" max="5629" width="16.28515625" style="4" customWidth="1"/>
    <col min="5630" max="5876" width="9.140625" style="4"/>
    <col min="5877" max="5877" width="1.5703125" style="4" customWidth="1"/>
    <col min="5878" max="5878" width="24.140625" style="4" customWidth="1"/>
    <col min="5879" max="5879" width="10.85546875" style="4" customWidth="1"/>
    <col min="5880" max="5885" width="16.28515625" style="4" customWidth="1"/>
    <col min="5886" max="6132" width="9.140625" style="4"/>
    <col min="6133" max="6133" width="1.5703125" style="4" customWidth="1"/>
    <col min="6134" max="6134" width="24.140625" style="4" customWidth="1"/>
    <col min="6135" max="6135" width="10.85546875" style="4" customWidth="1"/>
    <col min="6136" max="6141" width="16.28515625" style="4" customWidth="1"/>
    <col min="6142" max="6388" width="9.140625" style="4"/>
    <col min="6389" max="6389" width="1.5703125" style="4" customWidth="1"/>
    <col min="6390" max="6390" width="24.140625" style="4" customWidth="1"/>
    <col min="6391" max="6391" width="10.85546875" style="4" customWidth="1"/>
    <col min="6392" max="6397" width="16.28515625" style="4" customWidth="1"/>
    <col min="6398" max="6644" width="9.140625" style="4"/>
    <col min="6645" max="6645" width="1.5703125" style="4" customWidth="1"/>
    <col min="6646" max="6646" width="24.140625" style="4" customWidth="1"/>
    <col min="6647" max="6647" width="10.85546875" style="4" customWidth="1"/>
    <col min="6648" max="6653" width="16.28515625" style="4" customWidth="1"/>
    <col min="6654" max="6900" width="9.140625" style="4"/>
    <col min="6901" max="6901" width="1.5703125" style="4" customWidth="1"/>
    <col min="6902" max="6902" width="24.140625" style="4" customWidth="1"/>
    <col min="6903" max="6903" width="10.85546875" style="4" customWidth="1"/>
    <col min="6904" max="6909" width="16.28515625" style="4" customWidth="1"/>
    <col min="6910" max="7156" width="9.140625" style="4"/>
    <col min="7157" max="7157" width="1.5703125" style="4" customWidth="1"/>
    <col min="7158" max="7158" width="24.140625" style="4" customWidth="1"/>
    <col min="7159" max="7159" width="10.85546875" style="4" customWidth="1"/>
    <col min="7160" max="7165" width="16.28515625" style="4" customWidth="1"/>
    <col min="7166" max="7412" width="9.140625" style="4"/>
    <col min="7413" max="7413" width="1.5703125" style="4" customWidth="1"/>
    <col min="7414" max="7414" width="24.140625" style="4" customWidth="1"/>
    <col min="7415" max="7415" width="10.85546875" style="4" customWidth="1"/>
    <col min="7416" max="7421" width="16.28515625" style="4" customWidth="1"/>
    <col min="7422" max="7668" width="9.140625" style="4"/>
    <col min="7669" max="7669" width="1.5703125" style="4" customWidth="1"/>
    <col min="7670" max="7670" width="24.140625" style="4" customWidth="1"/>
    <col min="7671" max="7671" width="10.85546875" style="4" customWidth="1"/>
    <col min="7672" max="7677" width="16.28515625" style="4" customWidth="1"/>
    <col min="7678" max="7924" width="9.140625" style="4"/>
    <col min="7925" max="7925" width="1.5703125" style="4" customWidth="1"/>
    <col min="7926" max="7926" width="24.140625" style="4" customWidth="1"/>
    <col min="7927" max="7927" width="10.85546875" style="4" customWidth="1"/>
    <col min="7928" max="7933" width="16.28515625" style="4" customWidth="1"/>
    <col min="7934" max="8180" width="9.140625" style="4"/>
    <col min="8181" max="8181" width="1.5703125" style="4" customWidth="1"/>
    <col min="8182" max="8182" width="24.140625" style="4" customWidth="1"/>
    <col min="8183" max="8183" width="10.85546875" style="4" customWidth="1"/>
    <col min="8184" max="8189" width="16.28515625" style="4" customWidth="1"/>
    <col min="8190" max="8436" width="9.140625" style="4"/>
    <col min="8437" max="8437" width="1.5703125" style="4" customWidth="1"/>
    <col min="8438" max="8438" width="24.140625" style="4" customWidth="1"/>
    <col min="8439" max="8439" width="10.85546875" style="4" customWidth="1"/>
    <col min="8440" max="8445" width="16.28515625" style="4" customWidth="1"/>
    <col min="8446" max="8692" width="9.140625" style="4"/>
    <col min="8693" max="8693" width="1.5703125" style="4" customWidth="1"/>
    <col min="8694" max="8694" width="24.140625" style="4" customWidth="1"/>
    <col min="8695" max="8695" width="10.85546875" style="4" customWidth="1"/>
    <col min="8696" max="8701" width="16.28515625" style="4" customWidth="1"/>
    <col min="8702" max="8948" width="9.140625" style="4"/>
    <col min="8949" max="8949" width="1.5703125" style="4" customWidth="1"/>
    <col min="8950" max="8950" width="24.140625" style="4" customWidth="1"/>
    <col min="8951" max="8951" width="10.85546875" style="4" customWidth="1"/>
    <col min="8952" max="8957" width="16.28515625" style="4" customWidth="1"/>
    <col min="8958" max="9204" width="9.140625" style="4"/>
    <col min="9205" max="9205" width="1.5703125" style="4" customWidth="1"/>
    <col min="9206" max="9206" width="24.140625" style="4" customWidth="1"/>
    <col min="9207" max="9207" width="10.85546875" style="4" customWidth="1"/>
    <col min="9208" max="9213" width="16.28515625" style="4" customWidth="1"/>
    <col min="9214" max="9460" width="9.140625" style="4"/>
    <col min="9461" max="9461" width="1.5703125" style="4" customWidth="1"/>
    <col min="9462" max="9462" width="24.140625" style="4" customWidth="1"/>
    <col min="9463" max="9463" width="10.85546875" style="4" customWidth="1"/>
    <col min="9464" max="9469" width="16.28515625" style="4" customWidth="1"/>
    <col min="9470" max="9716" width="9.140625" style="4"/>
    <col min="9717" max="9717" width="1.5703125" style="4" customWidth="1"/>
    <col min="9718" max="9718" width="24.140625" style="4" customWidth="1"/>
    <col min="9719" max="9719" width="10.85546875" style="4" customWidth="1"/>
    <col min="9720" max="9725" width="16.28515625" style="4" customWidth="1"/>
    <col min="9726" max="9972" width="9.140625" style="4"/>
    <col min="9973" max="9973" width="1.5703125" style="4" customWidth="1"/>
    <col min="9974" max="9974" width="24.140625" style="4" customWidth="1"/>
    <col min="9975" max="9975" width="10.85546875" style="4" customWidth="1"/>
    <col min="9976" max="9981" width="16.28515625" style="4" customWidth="1"/>
    <col min="9982" max="10228" width="9.140625" style="4"/>
    <col min="10229" max="10229" width="1.5703125" style="4" customWidth="1"/>
    <col min="10230" max="10230" width="24.140625" style="4" customWidth="1"/>
    <col min="10231" max="10231" width="10.85546875" style="4" customWidth="1"/>
    <col min="10232" max="10237" width="16.28515625" style="4" customWidth="1"/>
    <col min="10238" max="10484" width="9.140625" style="4"/>
    <col min="10485" max="10485" width="1.5703125" style="4" customWidth="1"/>
    <col min="10486" max="10486" width="24.140625" style="4" customWidth="1"/>
    <col min="10487" max="10487" width="10.85546875" style="4" customWidth="1"/>
    <col min="10488" max="10493" width="16.28515625" style="4" customWidth="1"/>
    <col min="10494" max="10740" width="9.140625" style="4"/>
    <col min="10741" max="10741" width="1.5703125" style="4" customWidth="1"/>
    <col min="10742" max="10742" width="24.140625" style="4" customWidth="1"/>
    <col min="10743" max="10743" width="10.85546875" style="4" customWidth="1"/>
    <col min="10744" max="10749" width="16.28515625" style="4" customWidth="1"/>
    <col min="10750" max="10996" width="9.140625" style="4"/>
    <col min="10997" max="10997" width="1.5703125" style="4" customWidth="1"/>
    <col min="10998" max="10998" width="24.140625" style="4" customWidth="1"/>
    <col min="10999" max="10999" width="10.85546875" style="4" customWidth="1"/>
    <col min="11000" max="11005" width="16.28515625" style="4" customWidth="1"/>
    <col min="11006" max="11252" width="9.140625" style="4"/>
    <col min="11253" max="11253" width="1.5703125" style="4" customWidth="1"/>
    <col min="11254" max="11254" width="24.140625" style="4" customWidth="1"/>
    <col min="11255" max="11255" width="10.85546875" style="4" customWidth="1"/>
    <col min="11256" max="11261" width="16.28515625" style="4" customWidth="1"/>
    <col min="11262" max="11508" width="9.140625" style="4"/>
    <col min="11509" max="11509" width="1.5703125" style="4" customWidth="1"/>
    <col min="11510" max="11510" width="24.140625" style="4" customWidth="1"/>
    <col min="11511" max="11511" width="10.85546875" style="4" customWidth="1"/>
    <col min="11512" max="11517" width="16.28515625" style="4" customWidth="1"/>
    <col min="11518" max="11764" width="9.140625" style="4"/>
    <col min="11765" max="11765" width="1.5703125" style="4" customWidth="1"/>
    <col min="11766" max="11766" width="24.140625" style="4" customWidth="1"/>
    <col min="11767" max="11767" width="10.85546875" style="4" customWidth="1"/>
    <col min="11768" max="11773" width="16.28515625" style="4" customWidth="1"/>
    <col min="11774" max="12020" width="9.140625" style="4"/>
    <col min="12021" max="12021" width="1.5703125" style="4" customWidth="1"/>
    <col min="12022" max="12022" width="24.140625" style="4" customWidth="1"/>
    <col min="12023" max="12023" width="10.85546875" style="4" customWidth="1"/>
    <col min="12024" max="12029" width="16.28515625" style="4" customWidth="1"/>
    <col min="12030" max="12276" width="9.140625" style="4"/>
    <col min="12277" max="12277" width="1.5703125" style="4" customWidth="1"/>
    <col min="12278" max="12278" width="24.140625" style="4" customWidth="1"/>
    <col min="12279" max="12279" width="10.85546875" style="4" customWidth="1"/>
    <col min="12280" max="12285" width="16.28515625" style="4" customWidth="1"/>
    <col min="12286" max="12532" width="9.140625" style="4"/>
    <col min="12533" max="12533" width="1.5703125" style="4" customWidth="1"/>
    <col min="12534" max="12534" width="24.140625" style="4" customWidth="1"/>
    <col min="12535" max="12535" width="10.85546875" style="4" customWidth="1"/>
    <col min="12536" max="12541" width="16.28515625" style="4" customWidth="1"/>
    <col min="12542" max="12788" width="9.140625" style="4"/>
    <col min="12789" max="12789" width="1.5703125" style="4" customWidth="1"/>
    <col min="12790" max="12790" width="24.140625" style="4" customWidth="1"/>
    <col min="12791" max="12791" width="10.85546875" style="4" customWidth="1"/>
    <col min="12792" max="12797" width="16.28515625" style="4" customWidth="1"/>
    <col min="12798" max="13044" width="9.140625" style="4"/>
    <col min="13045" max="13045" width="1.5703125" style="4" customWidth="1"/>
    <col min="13046" max="13046" width="24.140625" style="4" customWidth="1"/>
    <col min="13047" max="13047" width="10.85546875" style="4" customWidth="1"/>
    <col min="13048" max="13053" width="16.28515625" style="4" customWidth="1"/>
    <col min="13054" max="13300" width="9.140625" style="4"/>
    <col min="13301" max="13301" width="1.5703125" style="4" customWidth="1"/>
    <col min="13302" max="13302" width="24.140625" style="4" customWidth="1"/>
    <col min="13303" max="13303" width="10.85546875" style="4" customWidth="1"/>
    <col min="13304" max="13309" width="16.28515625" style="4" customWidth="1"/>
    <col min="13310" max="13556" width="9.140625" style="4"/>
    <col min="13557" max="13557" width="1.5703125" style="4" customWidth="1"/>
    <col min="13558" max="13558" width="24.140625" style="4" customWidth="1"/>
    <col min="13559" max="13559" width="10.85546875" style="4" customWidth="1"/>
    <col min="13560" max="13565" width="16.28515625" style="4" customWidth="1"/>
    <col min="13566" max="13812" width="9.140625" style="4"/>
    <col min="13813" max="13813" width="1.5703125" style="4" customWidth="1"/>
    <col min="13814" max="13814" width="24.140625" style="4" customWidth="1"/>
    <col min="13815" max="13815" width="10.85546875" style="4" customWidth="1"/>
    <col min="13816" max="13821" width="16.28515625" style="4" customWidth="1"/>
    <col min="13822" max="14068" width="9.140625" style="4"/>
    <col min="14069" max="14069" width="1.5703125" style="4" customWidth="1"/>
    <col min="14070" max="14070" width="24.140625" style="4" customWidth="1"/>
    <col min="14071" max="14071" width="10.85546875" style="4" customWidth="1"/>
    <col min="14072" max="14077" width="16.28515625" style="4" customWidth="1"/>
    <col min="14078" max="14324" width="9.140625" style="4"/>
    <col min="14325" max="14325" width="1.5703125" style="4" customWidth="1"/>
    <col min="14326" max="14326" width="24.140625" style="4" customWidth="1"/>
    <col min="14327" max="14327" width="10.85546875" style="4" customWidth="1"/>
    <col min="14328" max="14333" width="16.28515625" style="4" customWidth="1"/>
    <col min="14334" max="14580" width="9.140625" style="4"/>
    <col min="14581" max="14581" width="1.5703125" style="4" customWidth="1"/>
    <col min="14582" max="14582" width="24.140625" style="4" customWidth="1"/>
    <col min="14583" max="14583" width="10.85546875" style="4" customWidth="1"/>
    <col min="14584" max="14589" width="16.28515625" style="4" customWidth="1"/>
    <col min="14590" max="14836" width="9.140625" style="4"/>
    <col min="14837" max="14837" width="1.5703125" style="4" customWidth="1"/>
    <col min="14838" max="14838" width="24.140625" style="4" customWidth="1"/>
    <col min="14839" max="14839" width="10.85546875" style="4" customWidth="1"/>
    <col min="14840" max="14845" width="16.28515625" style="4" customWidth="1"/>
    <col min="14846" max="15092" width="9.140625" style="4"/>
    <col min="15093" max="15093" width="1.5703125" style="4" customWidth="1"/>
    <col min="15094" max="15094" width="24.140625" style="4" customWidth="1"/>
    <col min="15095" max="15095" width="10.85546875" style="4" customWidth="1"/>
    <col min="15096" max="15101" width="16.28515625" style="4" customWidth="1"/>
    <col min="15102" max="15348" width="9.140625" style="4"/>
    <col min="15349" max="15349" width="1.5703125" style="4" customWidth="1"/>
    <col min="15350" max="15350" width="24.140625" style="4" customWidth="1"/>
    <col min="15351" max="15351" width="10.85546875" style="4" customWidth="1"/>
    <col min="15352" max="15357" width="16.28515625" style="4" customWidth="1"/>
    <col min="15358" max="15604" width="9.140625" style="4"/>
    <col min="15605" max="15605" width="1.5703125" style="4" customWidth="1"/>
    <col min="15606" max="15606" width="24.140625" style="4" customWidth="1"/>
    <col min="15607" max="15607" width="10.85546875" style="4" customWidth="1"/>
    <col min="15608" max="15613" width="16.28515625" style="4" customWidth="1"/>
    <col min="15614" max="15860" width="9.140625" style="4"/>
    <col min="15861" max="15861" width="1.5703125" style="4" customWidth="1"/>
    <col min="15862" max="15862" width="24.140625" style="4" customWidth="1"/>
    <col min="15863" max="15863" width="10.85546875" style="4" customWidth="1"/>
    <col min="15864" max="15869" width="16.28515625" style="4" customWidth="1"/>
    <col min="15870" max="16116" width="9.140625" style="4"/>
    <col min="16117" max="16117" width="1.5703125" style="4" customWidth="1"/>
    <col min="16118" max="16118" width="24.140625" style="4" customWidth="1"/>
    <col min="16119" max="16119" width="10.85546875" style="4" customWidth="1"/>
    <col min="16120" max="16125" width="16.28515625" style="4" customWidth="1"/>
    <col min="16126" max="16384" width="9.140625" style="4"/>
  </cols>
  <sheetData>
    <row r="1" spans="1:4" s="64" customFormat="1" ht="17.25">
      <c r="A1" s="1" t="s">
        <v>118</v>
      </c>
      <c r="B1" s="79"/>
    </row>
    <row r="2" spans="1:4" s="64" customFormat="1">
      <c r="A2" s="5" t="s">
        <v>1</v>
      </c>
      <c r="B2" s="79"/>
    </row>
    <row r="3" spans="1:4" s="64" customFormat="1">
      <c r="A3" s="65"/>
      <c r="B3" s="59"/>
    </row>
    <row r="4" spans="1:4" s="64" customFormat="1" ht="15" thickBot="1">
      <c r="A4" s="65"/>
      <c r="C4" s="80"/>
      <c r="D4" s="80" t="s">
        <v>2</v>
      </c>
    </row>
    <row r="5" spans="1:4" s="64" customFormat="1">
      <c r="A5" s="66"/>
      <c r="B5" s="81"/>
      <c r="C5" s="82" t="s">
        <v>3</v>
      </c>
      <c r="D5" s="82"/>
    </row>
    <row r="6" spans="1:4" s="64" customFormat="1">
      <c r="A6" s="67"/>
      <c r="B6" s="83"/>
      <c r="C6" s="68">
        <v>2019</v>
      </c>
      <c r="D6" s="68"/>
    </row>
    <row r="7" spans="1:4" s="64" customFormat="1">
      <c r="A7" s="67"/>
      <c r="C7" s="69" t="s">
        <v>4</v>
      </c>
      <c r="D7" s="69" t="s">
        <v>5</v>
      </c>
    </row>
    <row r="8" spans="1:4" s="64" customFormat="1">
      <c r="A8" s="84"/>
      <c r="B8" s="85"/>
      <c r="C8" s="85"/>
    </row>
    <row r="9" spans="1:4">
      <c r="A9" s="86" t="s">
        <v>6</v>
      </c>
      <c r="B9" s="87" t="s">
        <v>61</v>
      </c>
      <c r="C9" s="71">
        <f>SUM(C10:C17)</f>
        <v>5827</v>
      </c>
      <c r="D9" s="95">
        <v>1</v>
      </c>
    </row>
    <row r="10" spans="1:4">
      <c r="A10" s="75"/>
      <c r="B10" s="89" t="s">
        <v>47</v>
      </c>
      <c r="C10" s="76">
        <v>432</v>
      </c>
      <c r="D10" s="96">
        <v>7.8803356439255748E-2</v>
      </c>
    </row>
    <row r="11" spans="1:4">
      <c r="A11" s="58"/>
      <c r="B11" s="89" t="s">
        <v>48</v>
      </c>
      <c r="C11" s="76">
        <v>250</v>
      </c>
      <c r="D11" s="96">
        <v>4.5603794235680409E-2</v>
      </c>
    </row>
    <row r="12" spans="1:4">
      <c r="A12" s="58"/>
      <c r="B12" s="89" t="s">
        <v>49</v>
      </c>
      <c r="C12" s="76">
        <v>100</v>
      </c>
      <c r="D12" s="96">
        <v>1.8241517694272163E-2</v>
      </c>
    </row>
    <row r="13" spans="1:4">
      <c r="A13" s="58"/>
      <c r="B13" s="89" t="s">
        <v>50</v>
      </c>
      <c r="C13" s="76">
        <v>61</v>
      </c>
      <c r="D13" s="96">
        <v>1.112732579350602E-2</v>
      </c>
    </row>
    <row r="14" spans="1:4">
      <c r="A14" s="58"/>
      <c r="B14" s="89" t="s">
        <v>51</v>
      </c>
      <c r="C14" s="76">
        <v>4621</v>
      </c>
      <c r="D14" s="96">
        <v>0.84294053265231672</v>
      </c>
    </row>
    <row r="15" spans="1:4">
      <c r="A15" s="58"/>
      <c r="B15" s="89" t="s">
        <v>52</v>
      </c>
      <c r="C15" s="76">
        <v>18</v>
      </c>
      <c r="D15" s="96">
        <v>3.2834731849689892E-3</v>
      </c>
    </row>
    <row r="16" spans="1:4">
      <c r="A16" s="58"/>
      <c r="B16" s="89" t="s">
        <v>53</v>
      </c>
      <c r="C16" s="76">
        <v>42</v>
      </c>
      <c r="D16" s="25" t="s">
        <v>11</v>
      </c>
    </row>
    <row r="17" spans="1:4">
      <c r="A17" s="58"/>
      <c r="B17" s="89" t="s">
        <v>10</v>
      </c>
      <c r="C17" s="76">
        <v>303</v>
      </c>
      <c r="D17" s="25" t="s">
        <v>11</v>
      </c>
    </row>
    <row r="18" spans="1:4">
      <c r="A18" s="58"/>
      <c r="B18" s="89"/>
      <c r="C18" s="76"/>
      <c r="D18" s="97"/>
    </row>
    <row r="19" spans="1:4">
      <c r="A19" s="86" t="s">
        <v>56</v>
      </c>
      <c r="B19" s="91" t="s">
        <v>61</v>
      </c>
      <c r="C19" s="71">
        <f>SUM(C20:C27)</f>
        <v>191</v>
      </c>
      <c r="D19" s="95">
        <v>1</v>
      </c>
    </row>
    <row r="20" spans="1:4">
      <c r="A20" s="86"/>
      <c r="B20" s="89" t="s">
        <v>47</v>
      </c>
      <c r="C20" s="76">
        <v>19</v>
      </c>
      <c r="D20" s="96">
        <v>0.11046511627906977</v>
      </c>
    </row>
    <row r="21" spans="1:4">
      <c r="A21" s="86"/>
      <c r="B21" s="89" t="s">
        <v>48</v>
      </c>
      <c r="C21" s="76">
        <v>6</v>
      </c>
      <c r="D21" s="96">
        <v>3.4883720930232558E-2</v>
      </c>
    </row>
    <row r="22" spans="1:4">
      <c r="A22" s="86"/>
      <c r="B22" s="89" t="s">
        <v>49</v>
      </c>
      <c r="C22" s="76">
        <v>8</v>
      </c>
      <c r="D22" s="96">
        <v>4.6511627906976744E-2</v>
      </c>
    </row>
    <row r="23" spans="1:4">
      <c r="A23" s="86"/>
      <c r="B23" s="89" t="s">
        <v>50</v>
      </c>
      <c r="C23" s="76">
        <v>1</v>
      </c>
      <c r="D23" s="96">
        <v>5.8139534883720929E-3</v>
      </c>
    </row>
    <row r="24" spans="1:4">
      <c r="A24" s="86"/>
      <c r="B24" s="89" t="s">
        <v>51</v>
      </c>
      <c r="C24" s="76">
        <v>136</v>
      </c>
      <c r="D24" s="96">
        <v>0.79069767441860461</v>
      </c>
    </row>
    <row r="25" spans="1:4">
      <c r="A25" s="86"/>
      <c r="B25" s="89" t="s">
        <v>52</v>
      </c>
      <c r="C25" s="76">
        <v>2</v>
      </c>
      <c r="D25" s="96">
        <v>1.1627906976744186E-2</v>
      </c>
    </row>
    <row r="26" spans="1:4">
      <c r="A26" s="86"/>
      <c r="B26" s="89" t="s">
        <v>53</v>
      </c>
      <c r="C26" s="76">
        <v>5</v>
      </c>
      <c r="D26" s="25" t="s">
        <v>11</v>
      </c>
    </row>
    <row r="27" spans="1:4">
      <c r="A27" s="86"/>
      <c r="B27" s="89" t="s">
        <v>10</v>
      </c>
      <c r="C27" s="76">
        <v>14</v>
      </c>
      <c r="D27" s="25" t="s">
        <v>11</v>
      </c>
    </row>
    <row r="28" spans="1:4">
      <c r="A28" s="89"/>
      <c r="B28" s="89"/>
      <c r="C28" s="76"/>
      <c r="D28" s="97"/>
    </row>
    <row r="29" spans="1:4">
      <c r="A29" s="86" t="s">
        <v>57</v>
      </c>
      <c r="B29" s="91" t="s">
        <v>61</v>
      </c>
      <c r="C29" s="71">
        <f>SUM(C30:C37)</f>
        <v>2684</v>
      </c>
      <c r="D29" s="95">
        <v>1</v>
      </c>
    </row>
    <row r="30" spans="1:4">
      <c r="A30" s="86"/>
      <c r="B30" s="89" t="s">
        <v>47</v>
      </c>
      <c r="C30" s="76">
        <v>198</v>
      </c>
      <c r="D30" s="96">
        <v>7.792207792207792E-2</v>
      </c>
    </row>
    <row r="31" spans="1:4">
      <c r="A31" s="86"/>
      <c r="B31" s="89" t="s">
        <v>48</v>
      </c>
      <c r="C31" s="76">
        <v>129</v>
      </c>
      <c r="D31" s="96">
        <v>5.0767414403778043E-2</v>
      </c>
    </row>
    <row r="32" spans="1:4">
      <c r="A32" s="86"/>
      <c r="B32" s="89" t="s">
        <v>49</v>
      </c>
      <c r="C32" s="76">
        <v>26</v>
      </c>
      <c r="D32" s="96">
        <v>1.0232192050373869E-2</v>
      </c>
    </row>
    <row r="33" spans="1:4">
      <c r="A33" s="86"/>
      <c r="B33" s="89" t="s">
        <v>50</v>
      </c>
      <c r="C33" s="76">
        <v>25</v>
      </c>
      <c r="D33" s="96">
        <v>9.8386462022825652E-3</v>
      </c>
    </row>
    <row r="34" spans="1:4">
      <c r="A34" s="86"/>
      <c r="B34" s="89" t="s">
        <v>51</v>
      </c>
      <c r="C34" s="76">
        <v>2159</v>
      </c>
      <c r="D34" s="96">
        <v>0.8496654860291224</v>
      </c>
    </row>
    <row r="35" spans="1:4">
      <c r="A35" s="86"/>
      <c r="B35" s="89" t="s">
        <v>52</v>
      </c>
      <c r="C35" s="76">
        <v>4</v>
      </c>
      <c r="D35" s="96">
        <v>1.5741833923652105E-3</v>
      </c>
    </row>
    <row r="36" spans="1:4">
      <c r="A36" s="86"/>
      <c r="B36" s="89" t="s">
        <v>53</v>
      </c>
      <c r="C36" s="76">
        <v>16</v>
      </c>
      <c r="D36" s="25" t="s">
        <v>11</v>
      </c>
    </row>
    <row r="37" spans="1:4">
      <c r="A37" s="86"/>
      <c r="B37" s="89" t="s">
        <v>10</v>
      </c>
      <c r="C37" s="76">
        <v>127</v>
      </c>
      <c r="D37" s="25" t="s">
        <v>11</v>
      </c>
    </row>
    <row r="38" spans="1:4">
      <c r="A38" s="58"/>
      <c r="B38" s="89"/>
      <c r="C38" s="76"/>
      <c r="D38" s="98"/>
    </row>
    <row r="39" spans="1:4">
      <c r="A39" s="86" t="s">
        <v>58</v>
      </c>
      <c r="B39" s="91" t="s">
        <v>61</v>
      </c>
      <c r="C39" s="71">
        <f>SUM(C40:C47)</f>
        <v>1154</v>
      </c>
      <c r="D39" s="95">
        <v>1</v>
      </c>
    </row>
    <row r="40" spans="1:4">
      <c r="A40" s="86"/>
      <c r="B40" s="89" t="s">
        <v>47</v>
      </c>
      <c r="C40" s="76">
        <v>130</v>
      </c>
      <c r="D40" s="96">
        <v>0.1224105461393597</v>
      </c>
    </row>
    <row r="41" spans="1:4">
      <c r="A41" s="86"/>
      <c r="B41" s="89" t="s">
        <v>48</v>
      </c>
      <c r="C41" s="76">
        <v>34</v>
      </c>
      <c r="D41" s="96">
        <v>3.2015065913370999E-2</v>
      </c>
    </row>
    <row r="42" spans="1:4">
      <c r="A42" s="86"/>
      <c r="B42" s="89" t="s">
        <v>49</v>
      </c>
      <c r="C42" s="76">
        <v>51</v>
      </c>
      <c r="D42" s="96">
        <v>4.8022598870056499E-2</v>
      </c>
    </row>
    <row r="43" spans="1:4">
      <c r="A43" s="86"/>
      <c r="B43" s="89" t="s">
        <v>50</v>
      </c>
      <c r="C43" s="76">
        <v>22</v>
      </c>
      <c r="D43" s="96">
        <v>2.0715630885122412E-2</v>
      </c>
    </row>
    <row r="44" spans="1:4">
      <c r="A44" s="86"/>
      <c r="B44" s="89" t="s">
        <v>51</v>
      </c>
      <c r="C44" s="76">
        <v>815</v>
      </c>
      <c r="D44" s="96">
        <v>0.76741996233521659</v>
      </c>
    </row>
    <row r="45" spans="1:4">
      <c r="A45" s="86"/>
      <c r="B45" s="89" t="s">
        <v>52</v>
      </c>
      <c r="C45" s="76">
        <v>10</v>
      </c>
      <c r="D45" s="96">
        <v>9.4161958568738224E-3</v>
      </c>
    </row>
    <row r="46" spans="1:4">
      <c r="A46" s="86"/>
      <c r="B46" s="89" t="s">
        <v>53</v>
      </c>
      <c r="C46" s="76">
        <v>10</v>
      </c>
      <c r="D46" s="25" t="s">
        <v>11</v>
      </c>
    </row>
    <row r="47" spans="1:4">
      <c r="A47" s="86"/>
      <c r="B47" s="89" t="s">
        <v>10</v>
      </c>
      <c r="C47" s="76">
        <v>82</v>
      </c>
      <c r="D47" s="25" t="s">
        <v>11</v>
      </c>
    </row>
    <row r="48" spans="1:4">
      <c r="A48" s="89"/>
      <c r="B48" s="89"/>
      <c r="C48" s="76"/>
      <c r="D48" s="98"/>
    </row>
    <row r="49" spans="1:4">
      <c r="A49" s="86" t="s">
        <v>59</v>
      </c>
      <c r="B49" s="91" t="s">
        <v>61</v>
      </c>
      <c r="C49" s="71">
        <f>SUM(C50:C57)</f>
        <v>169</v>
      </c>
      <c r="D49" s="95">
        <v>1</v>
      </c>
    </row>
    <row r="50" spans="1:4">
      <c r="A50" s="86"/>
      <c r="B50" s="89" t="s">
        <v>47</v>
      </c>
      <c r="C50" s="76">
        <v>11</v>
      </c>
      <c r="D50" s="96">
        <v>6.7901234567901231E-2</v>
      </c>
    </row>
    <row r="51" spans="1:4">
      <c r="A51" s="86"/>
      <c r="B51" s="89" t="s">
        <v>48</v>
      </c>
      <c r="C51" s="76">
        <v>8</v>
      </c>
      <c r="D51" s="96">
        <v>4.9382716049382713E-2</v>
      </c>
    </row>
    <row r="52" spans="1:4">
      <c r="A52" s="86"/>
      <c r="B52" s="89" t="s">
        <v>49</v>
      </c>
      <c r="C52" s="76">
        <v>3</v>
      </c>
      <c r="D52" s="96">
        <v>1.8518518518518517E-2</v>
      </c>
    </row>
    <row r="53" spans="1:4">
      <c r="A53" s="86"/>
      <c r="B53" s="89" t="s">
        <v>50</v>
      </c>
      <c r="C53" s="76">
        <v>1</v>
      </c>
      <c r="D53" s="96">
        <v>6.1728395061728392E-3</v>
      </c>
    </row>
    <row r="54" spans="1:4">
      <c r="A54" s="86"/>
      <c r="B54" s="89" t="s">
        <v>51</v>
      </c>
      <c r="C54" s="76">
        <v>139</v>
      </c>
      <c r="D54" s="96">
        <v>0.85802469135802473</v>
      </c>
    </row>
    <row r="55" spans="1:4">
      <c r="A55" s="86"/>
      <c r="B55" s="89" t="s">
        <v>52</v>
      </c>
      <c r="C55" s="76">
        <v>0</v>
      </c>
      <c r="D55" s="96">
        <v>0</v>
      </c>
    </row>
    <row r="56" spans="1:4">
      <c r="A56" s="86"/>
      <c r="B56" s="89" t="s">
        <v>53</v>
      </c>
      <c r="C56" s="76">
        <v>1</v>
      </c>
      <c r="D56" s="25" t="s">
        <v>11</v>
      </c>
    </row>
    <row r="57" spans="1:4">
      <c r="A57" s="86"/>
      <c r="B57" s="89" t="s">
        <v>10</v>
      </c>
      <c r="C57" s="76">
        <v>6</v>
      </c>
      <c r="D57" s="25" t="s">
        <v>11</v>
      </c>
    </row>
    <row r="58" spans="1:4">
      <c r="A58" s="58"/>
      <c r="B58" s="89"/>
      <c r="C58" s="76"/>
      <c r="D58" s="98"/>
    </row>
    <row r="59" spans="1:4">
      <c r="A59" s="86" t="s">
        <v>60</v>
      </c>
      <c r="B59" s="91" t="s">
        <v>61</v>
      </c>
      <c r="C59" s="71">
        <f>SUM(C60:C67)</f>
        <v>1629</v>
      </c>
      <c r="D59" s="95">
        <v>1</v>
      </c>
    </row>
    <row r="60" spans="1:4">
      <c r="A60" s="86"/>
      <c r="B60" s="89" t="s">
        <v>47</v>
      </c>
      <c r="C60" s="76">
        <v>74</v>
      </c>
      <c r="D60" s="96">
        <v>4.7896440129449838E-2</v>
      </c>
    </row>
    <row r="61" spans="1:4">
      <c r="A61" s="86"/>
      <c r="B61" s="89" t="s">
        <v>48</v>
      </c>
      <c r="C61" s="76">
        <v>73</v>
      </c>
      <c r="D61" s="96">
        <v>4.7249190938511328E-2</v>
      </c>
    </row>
    <row r="62" spans="1:4">
      <c r="A62" s="86"/>
      <c r="B62" s="89" t="s">
        <v>49</v>
      </c>
      <c r="C62" s="76">
        <v>12</v>
      </c>
      <c r="D62" s="96">
        <v>7.7669902912621356E-3</v>
      </c>
    </row>
    <row r="63" spans="1:4">
      <c r="A63" s="86"/>
      <c r="B63" s="89" t="s">
        <v>50</v>
      </c>
      <c r="C63" s="76">
        <v>12</v>
      </c>
      <c r="D63" s="96">
        <v>7.7669902912621356E-3</v>
      </c>
    </row>
    <row r="64" spans="1:4">
      <c r="A64" s="86"/>
      <c r="B64" s="89" t="s">
        <v>51</v>
      </c>
      <c r="C64" s="76">
        <v>1372</v>
      </c>
      <c r="D64" s="96">
        <v>0.88802588996763754</v>
      </c>
    </row>
    <row r="65" spans="1:4">
      <c r="A65" s="86"/>
      <c r="B65" s="89" t="s">
        <v>52</v>
      </c>
      <c r="C65" s="76">
        <v>2</v>
      </c>
      <c r="D65" s="96">
        <v>1.2944983818770227E-3</v>
      </c>
    </row>
    <row r="66" spans="1:4">
      <c r="A66" s="86"/>
      <c r="B66" s="89" t="s">
        <v>53</v>
      </c>
      <c r="C66" s="76">
        <v>10</v>
      </c>
      <c r="D66" s="25" t="s">
        <v>11</v>
      </c>
    </row>
    <row r="67" spans="1:4">
      <c r="A67" s="86"/>
      <c r="B67" s="89" t="s">
        <v>10</v>
      </c>
      <c r="C67" s="76">
        <v>74</v>
      </c>
      <c r="D67" s="25" t="s">
        <v>11</v>
      </c>
    </row>
    <row r="68" spans="1:4" ht="15" thickBot="1">
      <c r="A68" s="56"/>
      <c r="B68" s="93"/>
      <c r="C68" s="94"/>
      <c r="D68" s="94"/>
    </row>
    <row r="70" spans="1:4">
      <c r="A70" s="59" t="s">
        <v>54</v>
      </c>
    </row>
    <row r="72" spans="1:4" ht="27.75" customHeight="1">
      <c r="A72" s="101" t="s">
        <v>55</v>
      </c>
      <c r="B72" s="101"/>
      <c r="C72" s="101"/>
      <c r="D72" s="101"/>
    </row>
    <row r="73" spans="1:4">
      <c r="A73" s="101" t="s">
        <v>119</v>
      </c>
      <c r="B73" s="101"/>
      <c r="C73" s="101"/>
      <c r="D73" s="101"/>
    </row>
  </sheetData>
  <mergeCells count="4">
    <mergeCell ref="C5:D5"/>
    <mergeCell ref="C6:D6"/>
    <mergeCell ref="A72:D72"/>
    <mergeCell ref="A73:D73"/>
  </mergeCells>
  <hyperlinks>
    <hyperlink ref="A2" location="Contents!A1" display="back to contents"/>
  </hyperlinks>
  <pageMargins left="0.75" right="0.75" top="1" bottom="1" header="0.5" footer="0.5"/>
  <pageSetup paperSize="9" scale="9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
  <sheetViews>
    <sheetView showGridLines="0" zoomScaleNormal="100" workbookViewId="0"/>
  </sheetViews>
  <sheetFormatPr defaultRowHeight="14.25"/>
  <cols>
    <col min="1" max="1" width="39.28515625" style="4" customWidth="1"/>
    <col min="2" max="2" width="17.42578125" style="6" customWidth="1"/>
    <col min="3" max="3" width="15.85546875" style="4" customWidth="1"/>
    <col min="4" max="177" width="9.140625" style="4"/>
    <col min="178" max="178" width="34.140625" style="4" customWidth="1"/>
    <col min="179" max="179" width="0.85546875" style="4" customWidth="1"/>
    <col min="180" max="180" width="24.140625" style="4" customWidth="1"/>
    <col min="181" max="181" width="53.140625" style="4" customWidth="1"/>
    <col min="182" max="187" width="16.28515625" style="4" customWidth="1"/>
    <col min="188" max="189" width="9.140625" style="4"/>
    <col min="190" max="190" width="56.5703125" style="4" customWidth="1"/>
    <col min="191" max="192" width="22.7109375" style="4" customWidth="1"/>
    <col min="193" max="194" width="9.140625" style="4"/>
    <col min="195" max="195" width="16.28515625" style="4" customWidth="1"/>
    <col min="196" max="433" width="9.140625" style="4"/>
    <col min="434" max="434" width="34.140625" style="4" customWidth="1"/>
    <col min="435" max="435" width="0.85546875" style="4" customWidth="1"/>
    <col min="436" max="436" width="24.140625" style="4" customWidth="1"/>
    <col min="437" max="437" width="53.140625" style="4" customWidth="1"/>
    <col min="438" max="443" width="16.28515625" style="4" customWidth="1"/>
    <col min="444" max="445" width="9.140625" style="4"/>
    <col min="446" max="446" width="56.5703125" style="4" customWidth="1"/>
    <col min="447" max="448" width="22.7109375" style="4" customWidth="1"/>
    <col min="449" max="450" width="9.140625" style="4"/>
    <col min="451" max="451" width="16.28515625" style="4" customWidth="1"/>
    <col min="452" max="689" width="9.140625" style="4"/>
    <col min="690" max="690" width="34.140625" style="4" customWidth="1"/>
    <col min="691" max="691" width="0.85546875" style="4" customWidth="1"/>
    <col min="692" max="692" width="24.140625" style="4" customWidth="1"/>
    <col min="693" max="693" width="53.140625" style="4" customWidth="1"/>
    <col min="694" max="699" width="16.28515625" style="4" customWidth="1"/>
    <col min="700" max="701" width="9.140625" style="4"/>
    <col min="702" max="702" width="56.5703125" style="4" customWidth="1"/>
    <col min="703" max="704" width="22.7109375" style="4" customWidth="1"/>
    <col min="705" max="706" width="9.140625" style="4"/>
    <col min="707" max="707" width="16.28515625" style="4" customWidth="1"/>
    <col min="708" max="945" width="9.140625" style="4"/>
    <col min="946" max="946" width="34.140625" style="4" customWidth="1"/>
    <col min="947" max="947" width="0.85546875" style="4" customWidth="1"/>
    <col min="948" max="948" width="24.140625" style="4" customWidth="1"/>
    <col min="949" max="949" width="53.140625" style="4" customWidth="1"/>
    <col min="950" max="955" width="16.28515625" style="4" customWidth="1"/>
    <col min="956" max="957" width="9.140625" style="4"/>
    <col min="958" max="958" width="56.5703125" style="4" customWidth="1"/>
    <col min="959" max="960" width="22.7109375" style="4" customWidth="1"/>
    <col min="961" max="962" width="9.140625" style="4"/>
    <col min="963" max="963" width="16.28515625" style="4" customWidth="1"/>
    <col min="964" max="1201" width="9.140625" style="4"/>
    <col min="1202" max="1202" width="34.140625" style="4" customWidth="1"/>
    <col min="1203" max="1203" width="0.85546875" style="4" customWidth="1"/>
    <col min="1204" max="1204" width="24.140625" style="4" customWidth="1"/>
    <col min="1205" max="1205" width="53.140625" style="4" customWidth="1"/>
    <col min="1206" max="1211" width="16.28515625" style="4" customWidth="1"/>
    <col min="1212" max="1213" width="9.140625" style="4"/>
    <col min="1214" max="1214" width="56.5703125" style="4" customWidth="1"/>
    <col min="1215" max="1216" width="22.7109375" style="4" customWidth="1"/>
    <col min="1217" max="1218" width="9.140625" style="4"/>
    <col min="1219" max="1219" width="16.28515625" style="4" customWidth="1"/>
    <col min="1220" max="1457" width="9.140625" style="4"/>
    <col min="1458" max="1458" width="34.140625" style="4" customWidth="1"/>
    <col min="1459" max="1459" width="0.85546875" style="4" customWidth="1"/>
    <col min="1460" max="1460" width="24.140625" style="4" customWidth="1"/>
    <col min="1461" max="1461" width="53.140625" style="4" customWidth="1"/>
    <col min="1462" max="1467" width="16.28515625" style="4" customWidth="1"/>
    <col min="1468" max="1469" width="9.140625" style="4"/>
    <col min="1470" max="1470" width="56.5703125" style="4" customWidth="1"/>
    <col min="1471" max="1472" width="22.7109375" style="4" customWidth="1"/>
    <col min="1473" max="1474" width="9.140625" style="4"/>
    <col min="1475" max="1475" width="16.28515625" style="4" customWidth="1"/>
    <col min="1476" max="1713" width="9.140625" style="4"/>
    <col min="1714" max="1714" width="34.140625" style="4" customWidth="1"/>
    <col min="1715" max="1715" width="0.85546875" style="4" customWidth="1"/>
    <col min="1716" max="1716" width="24.140625" style="4" customWidth="1"/>
    <col min="1717" max="1717" width="53.140625" style="4" customWidth="1"/>
    <col min="1718" max="1723" width="16.28515625" style="4" customWidth="1"/>
    <col min="1724" max="1725" width="9.140625" style="4"/>
    <col min="1726" max="1726" width="56.5703125" style="4" customWidth="1"/>
    <col min="1727" max="1728" width="22.7109375" style="4" customWidth="1"/>
    <col min="1729" max="1730" width="9.140625" style="4"/>
    <col min="1731" max="1731" width="16.28515625" style="4" customWidth="1"/>
    <col min="1732" max="1969" width="9.140625" style="4"/>
    <col min="1970" max="1970" width="34.140625" style="4" customWidth="1"/>
    <col min="1971" max="1971" width="0.85546875" style="4" customWidth="1"/>
    <col min="1972" max="1972" width="24.140625" style="4" customWidth="1"/>
    <col min="1973" max="1973" width="53.140625" style="4" customWidth="1"/>
    <col min="1974" max="1979" width="16.28515625" style="4" customWidth="1"/>
    <col min="1980" max="1981" width="9.140625" style="4"/>
    <col min="1982" max="1982" width="56.5703125" style="4" customWidth="1"/>
    <col min="1983" max="1984" width="22.7109375" style="4" customWidth="1"/>
    <col min="1985" max="1986" width="9.140625" style="4"/>
    <col min="1987" max="1987" width="16.28515625" style="4" customWidth="1"/>
    <col min="1988" max="2225" width="9.140625" style="4"/>
    <col min="2226" max="2226" width="34.140625" style="4" customWidth="1"/>
    <col min="2227" max="2227" width="0.85546875" style="4" customWidth="1"/>
    <col min="2228" max="2228" width="24.140625" style="4" customWidth="1"/>
    <col min="2229" max="2229" width="53.140625" style="4" customWidth="1"/>
    <col min="2230" max="2235" width="16.28515625" style="4" customWidth="1"/>
    <col min="2236" max="2237" width="9.140625" style="4"/>
    <col min="2238" max="2238" width="56.5703125" style="4" customWidth="1"/>
    <col min="2239" max="2240" width="22.7109375" style="4" customWidth="1"/>
    <col min="2241" max="2242" width="9.140625" style="4"/>
    <col min="2243" max="2243" width="16.28515625" style="4" customWidth="1"/>
    <col min="2244" max="2481" width="9.140625" style="4"/>
    <col min="2482" max="2482" width="34.140625" style="4" customWidth="1"/>
    <col min="2483" max="2483" width="0.85546875" style="4" customWidth="1"/>
    <col min="2484" max="2484" width="24.140625" style="4" customWidth="1"/>
    <col min="2485" max="2485" width="53.140625" style="4" customWidth="1"/>
    <col min="2486" max="2491" width="16.28515625" style="4" customWidth="1"/>
    <col min="2492" max="2493" width="9.140625" style="4"/>
    <col min="2494" max="2494" width="56.5703125" style="4" customWidth="1"/>
    <col min="2495" max="2496" width="22.7109375" style="4" customWidth="1"/>
    <col min="2497" max="2498" width="9.140625" style="4"/>
    <col min="2499" max="2499" width="16.28515625" style="4" customWidth="1"/>
    <col min="2500" max="2737" width="9.140625" style="4"/>
    <col min="2738" max="2738" width="34.140625" style="4" customWidth="1"/>
    <col min="2739" max="2739" width="0.85546875" style="4" customWidth="1"/>
    <col min="2740" max="2740" width="24.140625" style="4" customWidth="1"/>
    <col min="2741" max="2741" width="53.140625" style="4" customWidth="1"/>
    <col min="2742" max="2747" width="16.28515625" style="4" customWidth="1"/>
    <col min="2748" max="2749" width="9.140625" style="4"/>
    <col min="2750" max="2750" width="56.5703125" style="4" customWidth="1"/>
    <col min="2751" max="2752" width="22.7109375" style="4" customWidth="1"/>
    <col min="2753" max="2754" width="9.140625" style="4"/>
    <col min="2755" max="2755" width="16.28515625" style="4" customWidth="1"/>
    <col min="2756" max="2993" width="9.140625" style="4"/>
    <col min="2994" max="2994" width="34.140625" style="4" customWidth="1"/>
    <col min="2995" max="2995" width="0.85546875" style="4" customWidth="1"/>
    <col min="2996" max="2996" width="24.140625" style="4" customWidth="1"/>
    <col min="2997" max="2997" width="53.140625" style="4" customWidth="1"/>
    <col min="2998" max="3003" width="16.28515625" style="4" customWidth="1"/>
    <col min="3004" max="3005" width="9.140625" style="4"/>
    <col min="3006" max="3006" width="56.5703125" style="4" customWidth="1"/>
    <col min="3007" max="3008" width="22.7109375" style="4" customWidth="1"/>
    <col min="3009" max="3010" width="9.140625" style="4"/>
    <col min="3011" max="3011" width="16.28515625" style="4" customWidth="1"/>
    <col min="3012" max="3249" width="9.140625" style="4"/>
    <col min="3250" max="3250" width="34.140625" style="4" customWidth="1"/>
    <col min="3251" max="3251" width="0.85546875" style="4" customWidth="1"/>
    <col min="3252" max="3252" width="24.140625" style="4" customWidth="1"/>
    <col min="3253" max="3253" width="53.140625" style="4" customWidth="1"/>
    <col min="3254" max="3259" width="16.28515625" style="4" customWidth="1"/>
    <col min="3260" max="3261" width="9.140625" style="4"/>
    <col min="3262" max="3262" width="56.5703125" style="4" customWidth="1"/>
    <col min="3263" max="3264" width="22.7109375" style="4" customWidth="1"/>
    <col min="3265" max="3266" width="9.140625" style="4"/>
    <col min="3267" max="3267" width="16.28515625" style="4" customWidth="1"/>
    <col min="3268" max="3505" width="9.140625" style="4"/>
    <col min="3506" max="3506" width="34.140625" style="4" customWidth="1"/>
    <col min="3507" max="3507" width="0.85546875" style="4" customWidth="1"/>
    <col min="3508" max="3508" width="24.140625" style="4" customWidth="1"/>
    <col min="3509" max="3509" width="53.140625" style="4" customWidth="1"/>
    <col min="3510" max="3515" width="16.28515625" style="4" customWidth="1"/>
    <col min="3516" max="3517" width="9.140625" style="4"/>
    <col min="3518" max="3518" width="56.5703125" style="4" customWidth="1"/>
    <col min="3519" max="3520" width="22.7109375" style="4" customWidth="1"/>
    <col min="3521" max="3522" width="9.140625" style="4"/>
    <col min="3523" max="3523" width="16.28515625" style="4" customWidth="1"/>
    <col min="3524" max="3761" width="9.140625" style="4"/>
    <col min="3762" max="3762" width="34.140625" style="4" customWidth="1"/>
    <col min="3763" max="3763" width="0.85546875" style="4" customWidth="1"/>
    <col min="3764" max="3764" width="24.140625" style="4" customWidth="1"/>
    <col min="3765" max="3765" width="53.140625" style="4" customWidth="1"/>
    <col min="3766" max="3771" width="16.28515625" style="4" customWidth="1"/>
    <col min="3772" max="3773" width="9.140625" style="4"/>
    <col min="3774" max="3774" width="56.5703125" style="4" customWidth="1"/>
    <col min="3775" max="3776" width="22.7109375" style="4" customWidth="1"/>
    <col min="3777" max="3778" width="9.140625" style="4"/>
    <col min="3779" max="3779" width="16.28515625" style="4" customWidth="1"/>
    <col min="3780" max="4017" width="9.140625" style="4"/>
    <col min="4018" max="4018" width="34.140625" style="4" customWidth="1"/>
    <col min="4019" max="4019" width="0.85546875" style="4" customWidth="1"/>
    <col min="4020" max="4020" width="24.140625" style="4" customWidth="1"/>
    <col min="4021" max="4021" width="53.140625" style="4" customWidth="1"/>
    <col min="4022" max="4027" width="16.28515625" style="4" customWidth="1"/>
    <col min="4028" max="4029" width="9.140625" style="4"/>
    <col min="4030" max="4030" width="56.5703125" style="4" customWidth="1"/>
    <col min="4031" max="4032" width="22.7109375" style="4" customWidth="1"/>
    <col min="4033" max="4034" width="9.140625" style="4"/>
    <col min="4035" max="4035" width="16.28515625" style="4" customWidth="1"/>
    <col min="4036" max="4273" width="9.140625" style="4"/>
    <col min="4274" max="4274" width="34.140625" style="4" customWidth="1"/>
    <col min="4275" max="4275" width="0.85546875" style="4" customWidth="1"/>
    <col min="4276" max="4276" width="24.140625" style="4" customWidth="1"/>
    <col min="4277" max="4277" width="53.140625" style="4" customWidth="1"/>
    <col min="4278" max="4283" width="16.28515625" style="4" customWidth="1"/>
    <col min="4284" max="4285" width="9.140625" style="4"/>
    <col min="4286" max="4286" width="56.5703125" style="4" customWidth="1"/>
    <col min="4287" max="4288" width="22.7109375" style="4" customWidth="1"/>
    <col min="4289" max="4290" width="9.140625" style="4"/>
    <col min="4291" max="4291" width="16.28515625" style="4" customWidth="1"/>
    <col min="4292" max="4529" width="9.140625" style="4"/>
    <col min="4530" max="4530" width="34.140625" style="4" customWidth="1"/>
    <col min="4531" max="4531" width="0.85546875" style="4" customWidth="1"/>
    <col min="4532" max="4532" width="24.140625" style="4" customWidth="1"/>
    <col min="4533" max="4533" width="53.140625" style="4" customWidth="1"/>
    <col min="4534" max="4539" width="16.28515625" style="4" customWidth="1"/>
    <col min="4540" max="4541" width="9.140625" style="4"/>
    <col min="4542" max="4542" width="56.5703125" style="4" customWidth="1"/>
    <col min="4543" max="4544" width="22.7109375" style="4" customWidth="1"/>
    <col min="4545" max="4546" width="9.140625" style="4"/>
    <col min="4547" max="4547" width="16.28515625" style="4" customWidth="1"/>
    <col min="4548" max="4785" width="9.140625" style="4"/>
    <col min="4786" max="4786" width="34.140625" style="4" customWidth="1"/>
    <col min="4787" max="4787" width="0.85546875" style="4" customWidth="1"/>
    <col min="4788" max="4788" width="24.140625" style="4" customWidth="1"/>
    <col min="4789" max="4789" width="53.140625" style="4" customWidth="1"/>
    <col min="4790" max="4795" width="16.28515625" style="4" customWidth="1"/>
    <col min="4796" max="4797" width="9.140625" style="4"/>
    <col min="4798" max="4798" width="56.5703125" style="4" customWidth="1"/>
    <col min="4799" max="4800" width="22.7109375" style="4" customWidth="1"/>
    <col min="4801" max="4802" width="9.140625" style="4"/>
    <col min="4803" max="4803" width="16.28515625" style="4" customWidth="1"/>
    <col min="4804" max="5041" width="9.140625" style="4"/>
    <col min="5042" max="5042" width="34.140625" style="4" customWidth="1"/>
    <col min="5043" max="5043" width="0.85546875" style="4" customWidth="1"/>
    <col min="5044" max="5044" width="24.140625" style="4" customWidth="1"/>
    <col min="5045" max="5045" width="53.140625" style="4" customWidth="1"/>
    <col min="5046" max="5051" width="16.28515625" style="4" customWidth="1"/>
    <col min="5052" max="5053" width="9.140625" style="4"/>
    <col min="5054" max="5054" width="56.5703125" style="4" customWidth="1"/>
    <col min="5055" max="5056" width="22.7109375" style="4" customWidth="1"/>
    <col min="5057" max="5058" width="9.140625" style="4"/>
    <col min="5059" max="5059" width="16.28515625" style="4" customWidth="1"/>
    <col min="5060" max="5297" width="9.140625" style="4"/>
    <col min="5298" max="5298" width="34.140625" style="4" customWidth="1"/>
    <col min="5299" max="5299" width="0.85546875" style="4" customWidth="1"/>
    <col min="5300" max="5300" width="24.140625" style="4" customWidth="1"/>
    <col min="5301" max="5301" width="53.140625" style="4" customWidth="1"/>
    <col min="5302" max="5307" width="16.28515625" style="4" customWidth="1"/>
    <col min="5308" max="5309" width="9.140625" style="4"/>
    <col min="5310" max="5310" width="56.5703125" style="4" customWidth="1"/>
    <col min="5311" max="5312" width="22.7109375" style="4" customWidth="1"/>
    <col min="5313" max="5314" width="9.140625" style="4"/>
    <col min="5315" max="5315" width="16.28515625" style="4" customWidth="1"/>
    <col min="5316" max="5553" width="9.140625" style="4"/>
    <col min="5554" max="5554" width="34.140625" style="4" customWidth="1"/>
    <col min="5555" max="5555" width="0.85546875" style="4" customWidth="1"/>
    <col min="5556" max="5556" width="24.140625" style="4" customWidth="1"/>
    <col min="5557" max="5557" width="53.140625" style="4" customWidth="1"/>
    <col min="5558" max="5563" width="16.28515625" style="4" customWidth="1"/>
    <col min="5564" max="5565" width="9.140625" style="4"/>
    <col min="5566" max="5566" width="56.5703125" style="4" customWidth="1"/>
    <col min="5567" max="5568" width="22.7109375" style="4" customWidth="1"/>
    <col min="5569" max="5570" width="9.140625" style="4"/>
    <col min="5571" max="5571" width="16.28515625" style="4" customWidth="1"/>
    <col min="5572" max="5809" width="9.140625" style="4"/>
    <col min="5810" max="5810" width="34.140625" style="4" customWidth="1"/>
    <col min="5811" max="5811" width="0.85546875" style="4" customWidth="1"/>
    <col min="5812" max="5812" width="24.140625" style="4" customWidth="1"/>
    <col min="5813" max="5813" width="53.140625" style="4" customWidth="1"/>
    <col min="5814" max="5819" width="16.28515625" style="4" customWidth="1"/>
    <col min="5820" max="5821" width="9.140625" style="4"/>
    <col min="5822" max="5822" width="56.5703125" style="4" customWidth="1"/>
    <col min="5823" max="5824" width="22.7109375" style="4" customWidth="1"/>
    <col min="5825" max="5826" width="9.140625" style="4"/>
    <col min="5827" max="5827" width="16.28515625" style="4" customWidth="1"/>
    <col min="5828" max="6065" width="9.140625" style="4"/>
    <col min="6066" max="6066" width="34.140625" style="4" customWidth="1"/>
    <col min="6067" max="6067" width="0.85546875" style="4" customWidth="1"/>
    <col min="6068" max="6068" width="24.140625" style="4" customWidth="1"/>
    <col min="6069" max="6069" width="53.140625" style="4" customWidth="1"/>
    <col min="6070" max="6075" width="16.28515625" style="4" customWidth="1"/>
    <col min="6076" max="6077" width="9.140625" style="4"/>
    <col min="6078" max="6078" width="56.5703125" style="4" customWidth="1"/>
    <col min="6079" max="6080" width="22.7109375" style="4" customWidth="1"/>
    <col min="6081" max="6082" width="9.140625" style="4"/>
    <col min="6083" max="6083" width="16.28515625" style="4" customWidth="1"/>
    <col min="6084" max="6321" width="9.140625" style="4"/>
    <col min="6322" max="6322" width="34.140625" style="4" customWidth="1"/>
    <col min="6323" max="6323" width="0.85546875" style="4" customWidth="1"/>
    <col min="6324" max="6324" width="24.140625" style="4" customWidth="1"/>
    <col min="6325" max="6325" width="53.140625" style="4" customWidth="1"/>
    <col min="6326" max="6331" width="16.28515625" style="4" customWidth="1"/>
    <col min="6332" max="6333" width="9.140625" style="4"/>
    <col min="6334" max="6334" width="56.5703125" style="4" customWidth="1"/>
    <col min="6335" max="6336" width="22.7109375" style="4" customWidth="1"/>
    <col min="6337" max="6338" width="9.140625" style="4"/>
    <col min="6339" max="6339" width="16.28515625" style="4" customWidth="1"/>
    <col min="6340" max="6577" width="9.140625" style="4"/>
    <col min="6578" max="6578" width="34.140625" style="4" customWidth="1"/>
    <col min="6579" max="6579" width="0.85546875" style="4" customWidth="1"/>
    <col min="6580" max="6580" width="24.140625" style="4" customWidth="1"/>
    <col min="6581" max="6581" width="53.140625" style="4" customWidth="1"/>
    <col min="6582" max="6587" width="16.28515625" style="4" customWidth="1"/>
    <col min="6588" max="6589" width="9.140625" style="4"/>
    <col min="6590" max="6590" width="56.5703125" style="4" customWidth="1"/>
    <col min="6591" max="6592" width="22.7109375" style="4" customWidth="1"/>
    <col min="6593" max="6594" width="9.140625" style="4"/>
    <col min="6595" max="6595" width="16.28515625" style="4" customWidth="1"/>
    <col min="6596" max="6833" width="9.140625" style="4"/>
    <col min="6834" max="6834" width="34.140625" style="4" customWidth="1"/>
    <col min="6835" max="6835" width="0.85546875" style="4" customWidth="1"/>
    <col min="6836" max="6836" width="24.140625" style="4" customWidth="1"/>
    <col min="6837" max="6837" width="53.140625" style="4" customWidth="1"/>
    <col min="6838" max="6843" width="16.28515625" style="4" customWidth="1"/>
    <col min="6844" max="6845" width="9.140625" style="4"/>
    <col min="6846" max="6846" width="56.5703125" style="4" customWidth="1"/>
    <col min="6847" max="6848" width="22.7109375" style="4" customWidth="1"/>
    <col min="6849" max="6850" width="9.140625" style="4"/>
    <col min="6851" max="6851" width="16.28515625" style="4" customWidth="1"/>
    <col min="6852" max="7089" width="9.140625" style="4"/>
    <col min="7090" max="7090" width="34.140625" style="4" customWidth="1"/>
    <col min="7091" max="7091" width="0.85546875" style="4" customWidth="1"/>
    <col min="7092" max="7092" width="24.140625" style="4" customWidth="1"/>
    <col min="7093" max="7093" width="53.140625" style="4" customWidth="1"/>
    <col min="7094" max="7099" width="16.28515625" style="4" customWidth="1"/>
    <col min="7100" max="7101" width="9.140625" style="4"/>
    <col min="7102" max="7102" width="56.5703125" style="4" customWidth="1"/>
    <col min="7103" max="7104" width="22.7109375" style="4" customWidth="1"/>
    <col min="7105" max="7106" width="9.140625" style="4"/>
    <col min="7107" max="7107" width="16.28515625" style="4" customWidth="1"/>
    <col min="7108" max="7345" width="9.140625" style="4"/>
    <col min="7346" max="7346" width="34.140625" style="4" customWidth="1"/>
    <col min="7347" max="7347" width="0.85546875" style="4" customWidth="1"/>
    <col min="7348" max="7348" width="24.140625" style="4" customWidth="1"/>
    <col min="7349" max="7349" width="53.140625" style="4" customWidth="1"/>
    <col min="7350" max="7355" width="16.28515625" style="4" customWidth="1"/>
    <col min="7356" max="7357" width="9.140625" style="4"/>
    <col min="7358" max="7358" width="56.5703125" style="4" customWidth="1"/>
    <col min="7359" max="7360" width="22.7109375" style="4" customWidth="1"/>
    <col min="7361" max="7362" width="9.140625" style="4"/>
    <col min="7363" max="7363" width="16.28515625" style="4" customWidth="1"/>
    <col min="7364" max="7601" width="9.140625" style="4"/>
    <col min="7602" max="7602" width="34.140625" style="4" customWidth="1"/>
    <col min="7603" max="7603" width="0.85546875" style="4" customWidth="1"/>
    <col min="7604" max="7604" width="24.140625" style="4" customWidth="1"/>
    <col min="7605" max="7605" width="53.140625" style="4" customWidth="1"/>
    <col min="7606" max="7611" width="16.28515625" style="4" customWidth="1"/>
    <col min="7612" max="7613" width="9.140625" style="4"/>
    <col min="7614" max="7614" width="56.5703125" style="4" customWidth="1"/>
    <col min="7615" max="7616" width="22.7109375" style="4" customWidth="1"/>
    <col min="7617" max="7618" width="9.140625" style="4"/>
    <col min="7619" max="7619" width="16.28515625" style="4" customWidth="1"/>
    <col min="7620" max="7857" width="9.140625" style="4"/>
    <col min="7858" max="7858" width="34.140625" style="4" customWidth="1"/>
    <col min="7859" max="7859" width="0.85546875" style="4" customWidth="1"/>
    <col min="7860" max="7860" width="24.140625" style="4" customWidth="1"/>
    <col min="7861" max="7861" width="53.140625" style="4" customWidth="1"/>
    <col min="7862" max="7867" width="16.28515625" style="4" customWidth="1"/>
    <col min="7868" max="7869" width="9.140625" style="4"/>
    <col min="7870" max="7870" width="56.5703125" style="4" customWidth="1"/>
    <col min="7871" max="7872" width="22.7109375" style="4" customWidth="1"/>
    <col min="7873" max="7874" width="9.140625" style="4"/>
    <col min="7875" max="7875" width="16.28515625" style="4" customWidth="1"/>
    <col min="7876" max="8113" width="9.140625" style="4"/>
    <col min="8114" max="8114" width="34.140625" style="4" customWidth="1"/>
    <col min="8115" max="8115" width="0.85546875" style="4" customWidth="1"/>
    <col min="8116" max="8116" width="24.140625" style="4" customWidth="1"/>
    <col min="8117" max="8117" width="53.140625" style="4" customWidth="1"/>
    <col min="8118" max="8123" width="16.28515625" style="4" customWidth="1"/>
    <col min="8124" max="8125" width="9.140625" style="4"/>
    <col min="8126" max="8126" width="56.5703125" style="4" customWidth="1"/>
    <col min="8127" max="8128" width="22.7109375" style="4" customWidth="1"/>
    <col min="8129" max="8130" width="9.140625" style="4"/>
    <col min="8131" max="8131" width="16.28515625" style="4" customWidth="1"/>
    <col min="8132" max="8369" width="9.140625" style="4"/>
    <col min="8370" max="8370" width="34.140625" style="4" customWidth="1"/>
    <col min="8371" max="8371" width="0.85546875" style="4" customWidth="1"/>
    <col min="8372" max="8372" width="24.140625" style="4" customWidth="1"/>
    <col min="8373" max="8373" width="53.140625" style="4" customWidth="1"/>
    <col min="8374" max="8379" width="16.28515625" style="4" customWidth="1"/>
    <col min="8380" max="8381" width="9.140625" style="4"/>
    <col min="8382" max="8382" width="56.5703125" style="4" customWidth="1"/>
    <col min="8383" max="8384" width="22.7109375" style="4" customWidth="1"/>
    <col min="8385" max="8386" width="9.140625" style="4"/>
    <col min="8387" max="8387" width="16.28515625" style="4" customWidth="1"/>
    <col min="8388" max="8625" width="9.140625" style="4"/>
    <col min="8626" max="8626" width="34.140625" style="4" customWidth="1"/>
    <col min="8627" max="8627" width="0.85546875" style="4" customWidth="1"/>
    <col min="8628" max="8628" width="24.140625" style="4" customWidth="1"/>
    <col min="8629" max="8629" width="53.140625" style="4" customWidth="1"/>
    <col min="8630" max="8635" width="16.28515625" style="4" customWidth="1"/>
    <col min="8636" max="8637" width="9.140625" style="4"/>
    <col min="8638" max="8638" width="56.5703125" style="4" customWidth="1"/>
    <col min="8639" max="8640" width="22.7109375" style="4" customWidth="1"/>
    <col min="8641" max="8642" width="9.140625" style="4"/>
    <col min="8643" max="8643" width="16.28515625" style="4" customWidth="1"/>
    <col min="8644" max="8881" width="9.140625" style="4"/>
    <col min="8882" max="8882" width="34.140625" style="4" customWidth="1"/>
    <col min="8883" max="8883" width="0.85546875" style="4" customWidth="1"/>
    <col min="8884" max="8884" width="24.140625" style="4" customWidth="1"/>
    <col min="8885" max="8885" width="53.140625" style="4" customWidth="1"/>
    <col min="8886" max="8891" width="16.28515625" style="4" customWidth="1"/>
    <col min="8892" max="8893" width="9.140625" style="4"/>
    <col min="8894" max="8894" width="56.5703125" style="4" customWidth="1"/>
    <col min="8895" max="8896" width="22.7109375" style="4" customWidth="1"/>
    <col min="8897" max="8898" width="9.140625" style="4"/>
    <col min="8899" max="8899" width="16.28515625" style="4" customWidth="1"/>
    <col min="8900" max="9137" width="9.140625" style="4"/>
    <col min="9138" max="9138" width="34.140625" style="4" customWidth="1"/>
    <col min="9139" max="9139" width="0.85546875" style="4" customWidth="1"/>
    <col min="9140" max="9140" width="24.140625" style="4" customWidth="1"/>
    <col min="9141" max="9141" width="53.140625" style="4" customWidth="1"/>
    <col min="9142" max="9147" width="16.28515625" style="4" customWidth="1"/>
    <col min="9148" max="9149" width="9.140625" style="4"/>
    <col min="9150" max="9150" width="56.5703125" style="4" customWidth="1"/>
    <col min="9151" max="9152" width="22.7109375" style="4" customWidth="1"/>
    <col min="9153" max="9154" width="9.140625" style="4"/>
    <col min="9155" max="9155" width="16.28515625" style="4" customWidth="1"/>
    <col min="9156" max="9393" width="9.140625" style="4"/>
    <col min="9394" max="9394" width="34.140625" style="4" customWidth="1"/>
    <col min="9395" max="9395" width="0.85546875" style="4" customWidth="1"/>
    <col min="9396" max="9396" width="24.140625" style="4" customWidth="1"/>
    <col min="9397" max="9397" width="53.140625" style="4" customWidth="1"/>
    <col min="9398" max="9403" width="16.28515625" style="4" customWidth="1"/>
    <col min="9404" max="9405" width="9.140625" style="4"/>
    <col min="9406" max="9406" width="56.5703125" style="4" customWidth="1"/>
    <col min="9407" max="9408" width="22.7109375" style="4" customWidth="1"/>
    <col min="9409" max="9410" width="9.140625" style="4"/>
    <col min="9411" max="9411" width="16.28515625" style="4" customWidth="1"/>
    <col min="9412" max="9649" width="9.140625" style="4"/>
    <col min="9650" max="9650" width="34.140625" style="4" customWidth="1"/>
    <col min="9651" max="9651" width="0.85546875" style="4" customWidth="1"/>
    <col min="9652" max="9652" width="24.140625" style="4" customWidth="1"/>
    <col min="9653" max="9653" width="53.140625" style="4" customWidth="1"/>
    <col min="9654" max="9659" width="16.28515625" style="4" customWidth="1"/>
    <col min="9660" max="9661" width="9.140625" style="4"/>
    <col min="9662" max="9662" width="56.5703125" style="4" customWidth="1"/>
    <col min="9663" max="9664" width="22.7109375" style="4" customWidth="1"/>
    <col min="9665" max="9666" width="9.140625" style="4"/>
    <col min="9667" max="9667" width="16.28515625" style="4" customWidth="1"/>
    <col min="9668" max="9905" width="9.140625" style="4"/>
    <col min="9906" max="9906" width="34.140625" style="4" customWidth="1"/>
    <col min="9907" max="9907" width="0.85546875" style="4" customWidth="1"/>
    <col min="9908" max="9908" width="24.140625" style="4" customWidth="1"/>
    <col min="9909" max="9909" width="53.140625" style="4" customWidth="1"/>
    <col min="9910" max="9915" width="16.28515625" style="4" customWidth="1"/>
    <col min="9916" max="9917" width="9.140625" style="4"/>
    <col min="9918" max="9918" width="56.5703125" style="4" customWidth="1"/>
    <col min="9919" max="9920" width="22.7109375" style="4" customWidth="1"/>
    <col min="9921" max="9922" width="9.140625" style="4"/>
    <col min="9923" max="9923" width="16.28515625" style="4" customWidth="1"/>
    <col min="9924" max="10161" width="9.140625" style="4"/>
    <col min="10162" max="10162" width="34.140625" style="4" customWidth="1"/>
    <col min="10163" max="10163" width="0.85546875" style="4" customWidth="1"/>
    <col min="10164" max="10164" width="24.140625" style="4" customWidth="1"/>
    <col min="10165" max="10165" width="53.140625" style="4" customWidth="1"/>
    <col min="10166" max="10171" width="16.28515625" style="4" customWidth="1"/>
    <col min="10172" max="10173" width="9.140625" style="4"/>
    <col min="10174" max="10174" width="56.5703125" style="4" customWidth="1"/>
    <col min="10175" max="10176" width="22.7109375" style="4" customWidth="1"/>
    <col min="10177" max="10178" width="9.140625" style="4"/>
    <col min="10179" max="10179" width="16.28515625" style="4" customWidth="1"/>
    <col min="10180" max="10417" width="9.140625" style="4"/>
    <col min="10418" max="10418" width="34.140625" style="4" customWidth="1"/>
    <col min="10419" max="10419" width="0.85546875" style="4" customWidth="1"/>
    <col min="10420" max="10420" width="24.140625" style="4" customWidth="1"/>
    <col min="10421" max="10421" width="53.140625" style="4" customWidth="1"/>
    <col min="10422" max="10427" width="16.28515625" style="4" customWidth="1"/>
    <col min="10428" max="10429" width="9.140625" style="4"/>
    <col min="10430" max="10430" width="56.5703125" style="4" customWidth="1"/>
    <col min="10431" max="10432" width="22.7109375" style="4" customWidth="1"/>
    <col min="10433" max="10434" width="9.140625" style="4"/>
    <col min="10435" max="10435" width="16.28515625" style="4" customWidth="1"/>
    <col min="10436" max="10673" width="9.140625" style="4"/>
    <col min="10674" max="10674" width="34.140625" style="4" customWidth="1"/>
    <col min="10675" max="10675" width="0.85546875" style="4" customWidth="1"/>
    <col min="10676" max="10676" width="24.140625" style="4" customWidth="1"/>
    <col min="10677" max="10677" width="53.140625" style="4" customWidth="1"/>
    <col min="10678" max="10683" width="16.28515625" style="4" customWidth="1"/>
    <col min="10684" max="10685" width="9.140625" style="4"/>
    <col min="10686" max="10686" width="56.5703125" style="4" customWidth="1"/>
    <col min="10687" max="10688" width="22.7109375" style="4" customWidth="1"/>
    <col min="10689" max="10690" width="9.140625" style="4"/>
    <col min="10691" max="10691" width="16.28515625" style="4" customWidth="1"/>
    <col min="10692" max="10929" width="9.140625" style="4"/>
    <col min="10930" max="10930" width="34.140625" style="4" customWidth="1"/>
    <col min="10931" max="10931" width="0.85546875" style="4" customWidth="1"/>
    <col min="10932" max="10932" width="24.140625" style="4" customWidth="1"/>
    <col min="10933" max="10933" width="53.140625" style="4" customWidth="1"/>
    <col min="10934" max="10939" width="16.28515625" style="4" customWidth="1"/>
    <col min="10940" max="10941" width="9.140625" style="4"/>
    <col min="10942" max="10942" width="56.5703125" style="4" customWidth="1"/>
    <col min="10943" max="10944" width="22.7109375" style="4" customWidth="1"/>
    <col min="10945" max="10946" width="9.140625" style="4"/>
    <col min="10947" max="10947" width="16.28515625" style="4" customWidth="1"/>
    <col min="10948" max="11185" width="9.140625" style="4"/>
    <col min="11186" max="11186" width="34.140625" style="4" customWidth="1"/>
    <col min="11187" max="11187" width="0.85546875" style="4" customWidth="1"/>
    <col min="11188" max="11188" width="24.140625" style="4" customWidth="1"/>
    <col min="11189" max="11189" width="53.140625" style="4" customWidth="1"/>
    <col min="11190" max="11195" width="16.28515625" style="4" customWidth="1"/>
    <col min="11196" max="11197" width="9.140625" style="4"/>
    <col min="11198" max="11198" width="56.5703125" style="4" customWidth="1"/>
    <col min="11199" max="11200" width="22.7109375" style="4" customWidth="1"/>
    <col min="11201" max="11202" width="9.140625" style="4"/>
    <col min="11203" max="11203" width="16.28515625" style="4" customWidth="1"/>
    <col min="11204" max="11441" width="9.140625" style="4"/>
    <col min="11442" max="11442" width="34.140625" style="4" customWidth="1"/>
    <col min="11443" max="11443" width="0.85546875" style="4" customWidth="1"/>
    <col min="11444" max="11444" width="24.140625" style="4" customWidth="1"/>
    <col min="11445" max="11445" width="53.140625" style="4" customWidth="1"/>
    <col min="11446" max="11451" width="16.28515625" style="4" customWidth="1"/>
    <col min="11452" max="11453" width="9.140625" style="4"/>
    <col min="11454" max="11454" width="56.5703125" style="4" customWidth="1"/>
    <col min="11455" max="11456" width="22.7109375" style="4" customWidth="1"/>
    <col min="11457" max="11458" width="9.140625" style="4"/>
    <col min="11459" max="11459" width="16.28515625" style="4" customWidth="1"/>
    <col min="11460" max="11697" width="9.140625" style="4"/>
    <col min="11698" max="11698" width="34.140625" style="4" customWidth="1"/>
    <col min="11699" max="11699" width="0.85546875" style="4" customWidth="1"/>
    <col min="11700" max="11700" width="24.140625" style="4" customWidth="1"/>
    <col min="11701" max="11701" width="53.140625" style="4" customWidth="1"/>
    <col min="11702" max="11707" width="16.28515625" style="4" customWidth="1"/>
    <col min="11708" max="11709" width="9.140625" style="4"/>
    <col min="11710" max="11710" width="56.5703125" style="4" customWidth="1"/>
    <col min="11711" max="11712" width="22.7109375" style="4" customWidth="1"/>
    <col min="11713" max="11714" width="9.140625" style="4"/>
    <col min="11715" max="11715" width="16.28515625" style="4" customWidth="1"/>
    <col min="11716" max="11953" width="9.140625" style="4"/>
    <col min="11954" max="11954" width="34.140625" style="4" customWidth="1"/>
    <col min="11955" max="11955" width="0.85546875" style="4" customWidth="1"/>
    <col min="11956" max="11956" width="24.140625" style="4" customWidth="1"/>
    <col min="11957" max="11957" width="53.140625" style="4" customWidth="1"/>
    <col min="11958" max="11963" width="16.28515625" style="4" customWidth="1"/>
    <col min="11964" max="11965" width="9.140625" style="4"/>
    <col min="11966" max="11966" width="56.5703125" style="4" customWidth="1"/>
    <col min="11967" max="11968" width="22.7109375" style="4" customWidth="1"/>
    <col min="11969" max="11970" width="9.140625" style="4"/>
    <col min="11971" max="11971" width="16.28515625" style="4" customWidth="1"/>
    <col min="11972" max="12209" width="9.140625" style="4"/>
    <col min="12210" max="12210" width="34.140625" style="4" customWidth="1"/>
    <col min="12211" max="12211" width="0.85546875" style="4" customWidth="1"/>
    <col min="12212" max="12212" width="24.140625" style="4" customWidth="1"/>
    <col min="12213" max="12213" width="53.140625" style="4" customWidth="1"/>
    <col min="12214" max="12219" width="16.28515625" style="4" customWidth="1"/>
    <col min="12220" max="12221" width="9.140625" style="4"/>
    <col min="12222" max="12222" width="56.5703125" style="4" customWidth="1"/>
    <col min="12223" max="12224" width="22.7109375" style="4" customWidth="1"/>
    <col min="12225" max="12226" width="9.140625" style="4"/>
    <col min="12227" max="12227" width="16.28515625" style="4" customWidth="1"/>
    <col min="12228" max="12465" width="9.140625" style="4"/>
    <col min="12466" max="12466" width="34.140625" style="4" customWidth="1"/>
    <col min="12467" max="12467" width="0.85546875" style="4" customWidth="1"/>
    <col min="12468" max="12468" width="24.140625" style="4" customWidth="1"/>
    <col min="12469" max="12469" width="53.140625" style="4" customWidth="1"/>
    <col min="12470" max="12475" width="16.28515625" style="4" customWidth="1"/>
    <col min="12476" max="12477" width="9.140625" style="4"/>
    <col min="12478" max="12478" width="56.5703125" style="4" customWidth="1"/>
    <col min="12479" max="12480" width="22.7109375" style="4" customWidth="1"/>
    <col min="12481" max="12482" width="9.140625" style="4"/>
    <col min="12483" max="12483" width="16.28515625" style="4" customWidth="1"/>
    <col min="12484" max="12721" width="9.140625" style="4"/>
    <col min="12722" max="12722" width="34.140625" style="4" customWidth="1"/>
    <col min="12723" max="12723" width="0.85546875" style="4" customWidth="1"/>
    <col min="12724" max="12724" width="24.140625" style="4" customWidth="1"/>
    <col min="12725" max="12725" width="53.140625" style="4" customWidth="1"/>
    <col min="12726" max="12731" width="16.28515625" style="4" customWidth="1"/>
    <col min="12732" max="12733" width="9.140625" style="4"/>
    <col min="12734" max="12734" width="56.5703125" style="4" customWidth="1"/>
    <col min="12735" max="12736" width="22.7109375" style="4" customWidth="1"/>
    <col min="12737" max="12738" width="9.140625" style="4"/>
    <col min="12739" max="12739" width="16.28515625" style="4" customWidth="1"/>
    <col min="12740" max="12977" width="9.140625" style="4"/>
    <col min="12978" max="12978" width="34.140625" style="4" customWidth="1"/>
    <col min="12979" max="12979" width="0.85546875" style="4" customWidth="1"/>
    <col min="12980" max="12980" width="24.140625" style="4" customWidth="1"/>
    <col min="12981" max="12981" width="53.140625" style="4" customWidth="1"/>
    <col min="12982" max="12987" width="16.28515625" style="4" customWidth="1"/>
    <col min="12988" max="12989" width="9.140625" style="4"/>
    <col min="12990" max="12990" width="56.5703125" style="4" customWidth="1"/>
    <col min="12991" max="12992" width="22.7109375" style="4" customWidth="1"/>
    <col min="12993" max="12994" width="9.140625" style="4"/>
    <col min="12995" max="12995" width="16.28515625" style="4" customWidth="1"/>
    <col min="12996" max="13233" width="9.140625" style="4"/>
    <col min="13234" max="13234" width="34.140625" style="4" customWidth="1"/>
    <col min="13235" max="13235" width="0.85546875" style="4" customWidth="1"/>
    <col min="13236" max="13236" width="24.140625" style="4" customWidth="1"/>
    <col min="13237" max="13237" width="53.140625" style="4" customWidth="1"/>
    <col min="13238" max="13243" width="16.28515625" style="4" customWidth="1"/>
    <col min="13244" max="13245" width="9.140625" style="4"/>
    <col min="13246" max="13246" width="56.5703125" style="4" customWidth="1"/>
    <col min="13247" max="13248" width="22.7109375" style="4" customWidth="1"/>
    <col min="13249" max="13250" width="9.140625" style="4"/>
    <col min="13251" max="13251" width="16.28515625" style="4" customWidth="1"/>
    <col min="13252" max="13489" width="9.140625" style="4"/>
    <col min="13490" max="13490" width="34.140625" style="4" customWidth="1"/>
    <col min="13491" max="13491" width="0.85546875" style="4" customWidth="1"/>
    <col min="13492" max="13492" width="24.140625" style="4" customWidth="1"/>
    <col min="13493" max="13493" width="53.140625" style="4" customWidth="1"/>
    <col min="13494" max="13499" width="16.28515625" style="4" customWidth="1"/>
    <col min="13500" max="13501" width="9.140625" style="4"/>
    <col min="13502" max="13502" width="56.5703125" style="4" customWidth="1"/>
    <col min="13503" max="13504" width="22.7109375" style="4" customWidth="1"/>
    <col min="13505" max="13506" width="9.140625" style="4"/>
    <col min="13507" max="13507" width="16.28515625" style="4" customWidth="1"/>
    <col min="13508" max="13745" width="9.140625" style="4"/>
    <col min="13746" max="13746" width="34.140625" style="4" customWidth="1"/>
    <col min="13747" max="13747" width="0.85546875" style="4" customWidth="1"/>
    <col min="13748" max="13748" width="24.140625" style="4" customWidth="1"/>
    <col min="13749" max="13749" width="53.140625" style="4" customWidth="1"/>
    <col min="13750" max="13755" width="16.28515625" style="4" customWidth="1"/>
    <col min="13756" max="13757" width="9.140625" style="4"/>
    <col min="13758" max="13758" width="56.5703125" style="4" customWidth="1"/>
    <col min="13759" max="13760" width="22.7109375" style="4" customWidth="1"/>
    <col min="13761" max="13762" width="9.140625" style="4"/>
    <col min="13763" max="13763" width="16.28515625" style="4" customWidth="1"/>
    <col min="13764" max="14001" width="9.140625" style="4"/>
    <col min="14002" max="14002" width="34.140625" style="4" customWidth="1"/>
    <col min="14003" max="14003" width="0.85546875" style="4" customWidth="1"/>
    <col min="14004" max="14004" width="24.140625" style="4" customWidth="1"/>
    <col min="14005" max="14005" width="53.140625" style="4" customWidth="1"/>
    <col min="14006" max="14011" width="16.28515625" style="4" customWidth="1"/>
    <col min="14012" max="14013" width="9.140625" style="4"/>
    <col min="14014" max="14014" width="56.5703125" style="4" customWidth="1"/>
    <col min="14015" max="14016" width="22.7109375" style="4" customWidth="1"/>
    <col min="14017" max="14018" width="9.140625" style="4"/>
    <col min="14019" max="14019" width="16.28515625" style="4" customWidth="1"/>
    <col min="14020" max="14257" width="9.140625" style="4"/>
    <col min="14258" max="14258" width="34.140625" style="4" customWidth="1"/>
    <col min="14259" max="14259" width="0.85546875" style="4" customWidth="1"/>
    <col min="14260" max="14260" width="24.140625" style="4" customWidth="1"/>
    <col min="14261" max="14261" width="53.140625" style="4" customWidth="1"/>
    <col min="14262" max="14267" width="16.28515625" style="4" customWidth="1"/>
    <col min="14268" max="14269" width="9.140625" style="4"/>
    <col min="14270" max="14270" width="56.5703125" style="4" customWidth="1"/>
    <col min="14271" max="14272" width="22.7109375" style="4" customWidth="1"/>
    <col min="14273" max="14274" width="9.140625" style="4"/>
    <col min="14275" max="14275" width="16.28515625" style="4" customWidth="1"/>
    <col min="14276" max="14513" width="9.140625" style="4"/>
    <col min="14514" max="14514" width="34.140625" style="4" customWidth="1"/>
    <col min="14515" max="14515" width="0.85546875" style="4" customWidth="1"/>
    <col min="14516" max="14516" width="24.140625" style="4" customWidth="1"/>
    <col min="14517" max="14517" width="53.140625" style="4" customWidth="1"/>
    <col min="14518" max="14523" width="16.28515625" style="4" customWidth="1"/>
    <col min="14524" max="14525" width="9.140625" style="4"/>
    <col min="14526" max="14526" width="56.5703125" style="4" customWidth="1"/>
    <col min="14527" max="14528" width="22.7109375" style="4" customWidth="1"/>
    <col min="14529" max="14530" width="9.140625" style="4"/>
    <col min="14531" max="14531" width="16.28515625" style="4" customWidth="1"/>
    <col min="14532" max="14769" width="9.140625" style="4"/>
    <col min="14770" max="14770" width="34.140625" style="4" customWidth="1"/>
    <col min="14771" max="14771" width="0.85546875" style="4" customWidth="1"/>
    <col min="14772" max="14772" width="24.140625" style="4" customWidth="1"/>
    <col min="14773" max="14773" width="53.140625" style="4" customWidth="1"/>
    <col min="14774" max="14779" width="16.28515625" style="4" customWidth="1"/>
    <col min="14780" max="14781" width="9.140625" style="4"/>
    <col min="14782" max="14782" width="56.5703125" style="4" customWidth="1"/>
    <col min="14783" max="14784" width="22.7109375" style="4" customWidth="1"/>
    <col min="14785" max="14786" width="9.140625" style="4"/>
    <col min="14787" max="14787" width="16.28515625" style="4" customWidth="1"/>
    <col min="14788" max="15025" width="9.140625" style="4"/>
    <col min="15026" max="15026" width="34.140625" style="4" customWidth="1"/>
    <col min="15027" max="15027" width="0.85546875" style="4" customWidth="1"/>
    <col min="15028" max="15028" width="24.140625" style="4" customWidth="1"/>
    <col min="15029" max="15029" width="53.140625" style="4" customWidth="1"/>
    <col min="15030" max="15035" width="16.28515625" style="4" customWidth="1"/>
    <col min="15036" max="15037" width="9.140625" style="4"/>
    <col min="15038" max="15038" width="56.5703125" style="4" customWidth="1"/>
    <col min="15039" max="15040" width="22.7109375" style="4" customWidth="1"/>
    <col min="15041" max="15042" width="9.140625" style="4"/>
    <col min="15043" max="15043" width="16.28515625" style="4" customWidth="1"/>
    <col min="15044" max="15281" width="9.140625" style="4"/>
    <col min="15282" max="15282" width="34.140625" style="4" customWidth="1"/>
    <col min="15283" max="15283" width="0.85546875" style="4" customWidth="1"/>
    <col min="15284" max="15284" width="24.140625" style="4" customWidth="1"/>
    <col min="15285" max="15285" width="53.140625" style="4" customWidth="1"/>
    <col min="15286" max="15291" width="16.28515625" style="4" customWidth="1"/>
    <col min="15292" max="15293" width="9.140625" style="4"/>
    <col min="15294" max="15294" width="56.5703125" style="4" customWidth="1"/>
    <col min="15295" max="15296" width="22.7109375" style="4" customWidth="1"/>
    <col min="15297" max="15298" width="9.140625" style="4"/>
    <col min="15299" max="15299" width="16.28515625" style="4" customWidth="1"/>
    <col min="15300" max="15537" width="9.140625" style="4"/>
    <col min="15538" max="15538" width="34.140625" style="4" customWidth="1"/>
    <col min="15539" max="15539" width="0.85546875" style="4" customWidth="1"/>
    <col min="15540" max="15540" width="24.140625" style="4" customWidth="1"/>
    <col min="15541" max="15541" width="53.140625" style="4" customWidth="1"/>
    <col min="15542" max="15547" width="16.28515625" style="4" customWidth="1"/>
    <col min="15548" max="15549" width="9.140625" style="4"/>
    <col min="15550" max="15550" width="56.5703125" style="4" customWidth="1"/>
    <col min="15551" max="15552" width="22.7109375" style="4" customWidth="1"/>
    <col min="15553" max="15554" width="9.140625" style="4"/>
    <col min="15555" max="15555" width="16.28515625" style="4" customWidth="1"/>
    <col min="15556" max="15793" width="9.140625" style="4"/>
    <col min="15794" max="15794" width="34.140625" style="4" customWidth="1"/>
    <col min="15795" max="15795" width="0.85546875" style="4" customWidth="1"/>
    <col min="15796" max="15796" width="24.140625" style="4" customWidth="1"/>
    <col min="15797" max="15797" width="53.140625" style="4" customWidth="1"/>
    <col min="15798" max="15803" width="16.28515625" style="4" customWidth="1"/>
    <col min="15804" max="15805" width="9.140625" style="4"/>
    <col min="15806" max="15806" width="56.5703125" style="4" customWidth="1"/>
    <col min="15807" max="15808" width="22.7109375" style="4" customWidth="1"/>
    <col min="15809" max="15810" width="9.140625" style="4"/>
    <col min="15811" max="15811" width="16.28515625" style="4" customWidth="1"/>
    <col min="15812" max="16049" width="9.140625" style="4"/>
    <col min="16050" max="16050" width="34.140625" style="4" customWidth="1"/>
    <col min="16051" max="16051" width="0.85546875" style="4" customWidth="1"/>
    <col min="16052" max="16052" width="24.140625" style="4" customWidth="1"/>
    <col min="16053" max="16053" width="53.140625" style="4" customWidth="1"/>
    <col min="16054" max="16059" width="16.28515625" style="4" customWidth="1"/>
    <col min="16060" max="16061" width="9.140625" style="4"/>
    <col min="16062" max="16062" width="56.5703125" style="4" customWidth="1"/>
    <col min="16063" max="16064" width="22.7109375" style="4" customWidth="1"/>
    <col min="16065" max="16066" width="9.140625" style="4"/>
    <col min="16067" max="16067" width="16.28515625" style="4" customWidth="1"/>
    <col min="16068" max="16346" width="9.140625" style="4"/>
    <col min="16347" max="16347" width="9.140625" style="4" customWidth="1"/>
    <col min="16348" max="16349" width="9.140625" style="4"/>
    <col min="16350" max="16350" width="9.140625" style="4" customWidth="1"/>
    <col min="16351" max="16384" width="9.140625" style="4"/>
  </cols>
  <sheetData>
    <row r="1" spans="1:9" ht="15" customHeight="1">
      <c r="A1" s="1" t="s">
        <v>125</v>
      </c>
      <c r="B1" s="2"/>
      <c r="C1" s="3"/>
      <c r="D1" s="3"/>
      <c r="E1" s="3"/>
      <c r="F1" s="3"/>
      <c r="G1" s="3"/>
      <c r="H1" s="3"/>
      <c r="I1" s="3"/>
    </row>
    <row r="2" spans="1:9" ht="106.5" customHeight="1">
      <c r="A2" s="129" t="s">
        <v>101</v>
      </c>
      <c r="B2" s="61"/>
      <c r="C2" s="61"/>
      <c r="D2" s="134"/>
      <c r="E2" s="134"/>
      <c r="F2" s="134"/>
      <c r="G2" s="3"/>
      <c r="H2" s="3"/>
      <c r="I2" s="3"/>
    </row>
    <row r="3" spans="1:9" ht="15" customHeight="1">
      <c r="A3" s="5" t="s">
        <v>1</v>
      </c>
    </row>
    <row r="4" spans="1:9" ht="15" customHeight="1">
      <c r="A4" s="7"/>
    </row>
    <row r="5" spans="1:9" ht="15" customHeight="1" thickBot="1">
      <c r="A5" s="8"/>
      <c r="B5" s="9"/>
      <c r="C5" s="9" t="s">
        <v>2</v>
      </c>
    </row>
    <row r="6" spans="1:9" ht="14.25" customHeight="1">
      <c r="A6" s="130"/>
      <c r="B6" s="131" t="s">
        <v>3</v>
      </c>
      <c r="C6" s="131"/>
    </row>
    <row r="7" spans="1:9">
      <c r="A7" s="14"/>
      <c r="B7" s="132">
        <v>2019</v>
      </c>
      <c r="C7" s="132"/>
    </row>
    <row r="8" spans="1:9">
      <c r="A8" s="12"/>
      <c r="B8" s="15" t="s">
        <v>4</v>
      </c>
      <c r="C8" s="15" t="s">
        <v>5</v>
      </c>
    </row>
    <row r="9" spans="1:9">
      <c r="A9" s="16"/>
    </row>
    <row r="10" spans="1:9">
      <c r="A10" s="16" t="s">
        <v>102</v>
      </c>
      <c r="B10" s="17">
        <v>5217</v>
      </c>
      <c r="C10" s="18">
        <v>1</v>
      </c>
    </row>
    <row r="11" spans="1:9">
      <c r="A11" s="16"/>
      <c r="C11" s="19"/>
    </row>
    <row r="12" spans="1:9" ht="15" customHeight="1">
      <c r="A12" s="136" t="s">
        <v>7</v>
      </c>
      <c r="B12" s="4"/>
      <c r="C12" s="19"/>
    </row>
    <row r="13" spans="1:9">
      <c r="A13" s="20"/>
      <c r="B13" s="21"/>
      <c r="C13" s="19"/>
    </row>
    <row r="14" spans="1:9">
      <c r="A14" s="22" t="s">
        <v>8</v>
      </c>
      <c r="B14" s="23">
        <v>4856</v>
      </c>
      <c r="C14" s="24">
        <v>0.93672839506172845</v>
      </c>
    </row>
    <row r="15" spans="1:9">
      <c r="A15" s="22" t="s">
        <v>9</v>
      </c>
      <c r="B15" s="23">
        <v>328</v>
      </c>
      <c r="C15" s="24">
        <v>6.3271604938271608E-2</v>
      </c>
    </row>
    <row r="16" spans="1:9">
      <c r="A16" s="22" t="s">
        <v>10</v>
      </c>
      <c r="B16" s="23">
        <v>34</v>
      </c>
      <c r="C16" s="25" t="s">
        <v>11</v>
      </c>
    </row>
    <row r="17" spans="1:3" ht="12.75" customHeight="1">
      <c r="A17" s="26"/>
      <c r="B17" s="27"/>
      <c r="C17" s="28"/>
    </row>
    <row r="18" spans="1:3" ht="12.75" customHeight="1">
      <c r="A18" s="29"/>
      <c r="B18" s="30"/>
      <c r="C18" s="31"/>
    </row>
    <row r="19" spans="1:3" ht="15" customHeight="1">
      <c r="A19" s="135" t="s">
        <v>12</v>
      </c>
      <c r="B19" s="32"/>
      <c r="C19" s="19"/>
    </row>
    <row r="20" spans="1:3">
      <c r="A20" s="26"/>
      <c r="B20" s="27"/>
      <c r="C20" s="19"/>
    </row>
    <row r="21" spans="1:3">
      <c r="A21" s="33" t="s">
        <v>103</v>
      </c>
      <c r="B21" s="34">
        <v>0</v>
      </c>
      <c r="C21" s="24">
        <v>0</v>
      </c>
    </row>
    <row r="22" spans="1:3">
      <c r="A22" s="33" t="s">
        <v>13</v>
      </c>
      <c r="B22" s="34">
        <v>125</v>
      </c>
      <c r="C22" s="24">
        <v>2.4108003857280617E-2</v>
      </c>
    </row>
    <row r="23" spans="1:3">
      <c r="A23" s="33" t="s">
        <v>14</v>
      </c>
      <c r="B23" s="34">
        <v>731</v>
      </c>
      <c r="C23" s="24">
        <v>0.14098360655737704</v>
      </c>
    </row>
    <row r="24" spans="1:3">
      <c r="A24" s="33" t="s">
        <v>15</v>
      </c>
      <c r="B24" s="34">
        <v>1154</v>
      </c>
      <c r="C24" s="24">
        <v>0.22256509161041466</v>
      </c>
    </row>
    <row r="25" spans="1:3">
      <c r="A25" s="33" t="s">
        <v>16</v>
      </c>
      <c r="B25" s="34">
        <v>1723</v>
      </c>
      <c r="C25" s="24">
        <v>0.33230472516875603</v>
      </c>
    </row>
    <row r="26" spans="1:3">
      <c r="A26" s="33" t="s">
        <v>17</v>
      </c>
      <c r="B26" s="34">
        <v>854</v>
      </c>
      <c r="C26" s="24">
        <v>0.16470588235294117</v>
      </c>
    </row>
    <row r="27" spans="1:3">
      <c r="A27" s="33" t="s">
        <v>18</v>
      </c>
      <c r="B27" s="34">
        <v>413</v>
      </c>
      <c r="C27" s="24">
        <v>7.9652844744455165E-2</v>
      </c>
    </row>
    <row r="28" spans="1:3">
      <c r="A28" s="33" t="s">
        <v>19</v>
      </c>
      <c r="B28" s="34">
        <v>185</v>
      </c>
      <c r="C28" s="24">
        <v>3.5679845708775311E-2</v>
      </c>
    </row>
    <row r="29" spans="1:3">
      <c r="A29" s="35" t="s">
        <v>20</v>
      </c>
      <c r="B29" s="133">
        <v>140</v>
      </c>
      <c r="C29" s="24">
        <v>2.7000964320154291E-2</v>
      </c>
    </row>
    <row r="30" spans="1:3">
      <c r="A30" s="35" t="s">
        <v>21</v>
      </c>
      <c r="B30" s="133">
        <v>45</v>
      </c>
      <c r="C30" s="24">
        <v>8.6788813886210219E-3</v>
      </c>
    </row>
    <row r="31" spans="1:3">
      <c r="A31" s="22" t="s">
        <v>10</v>
      </c>
      <c r="B31" s="102">
        <v>34</v>
      </c>
      <c r="C31" s="25" t="s">
        <v>11</v>
      </c>
    </row>
    <row r="32" spans="1:3" ht="12.75" customHeight="1">
      <c r="A32" s="37"/>
      <c r="B32" s="38"/>
      <c r="C32" s="39"/>
    </row>
    <row r="33" spans="1:3" ht="12.75" customHeight="1">
      <c r="A33" s="33"/>
      <c r="B33" s="27"/>
      <c r="C33" s="28"/>
    </row>
    <row r="34" spans="1:3" ht="15" customHeight="1">
      <c r="A34" s="136" t="s">
        <v>117</v>
      </c>
      <c r="B34" s="40"/>
      <c r="C34" s="19"/>
    </row>
    <row r="35" spans="1:3">
      <c r="A35" s="20"/>
      <c r="B35" s="41"/>
      <c r="C35" s="19"/>
    </row>
    <row r="36" spans="1:3">
      <c r="A36" s="22" t="s">
        <v>23</v>
      </c>
      <c r="B36" s="42">
        <v>3891</v>
      </c>
      <c r="C36" s="24">
        <v>0.75363160952934338</v>
      </c>
    </row>
    <row r="37" spans="1:3">
      <c r="A37" s="22" t="s">
        <v>24</v>
      </c>
      <c r="B37" s="42">
        <v>278</v>
      </c>
      <c r="C37" s="24">
        <v>5.3844663955064882E-2</v>
      </c>
    </row>
    <row r="38" spans="1:3">
      <c r="A38" s="22" t="s">
        <v>25</v>
      </c>
      <c r="B38" s="42">
        <v>324</v>
      </c>
      <c r="C38" s="24">
        <v>6.2754212667054041E-2</v>
      </c>
    </row>
    <row r="39" spans="1:3">
      <c r="A39" s="22" t="s">
        <v>26</v>
      </c>
      <c r="B39" s="42">
        <v>642</v>
      </c>
      <c r="C39" s="24">
        <v>0.12434631028471818</v>
      </c>
    </row>
    <row r="40" spans="1:3">
      <c r="A40" s="22" t="s">
        <v>27</v>
      </c>
      <c r="B40" s="42">
        <v>28</v>
      </c>
      <c r="C40" s="24">
        <v>5.4232035638194847E-3</v>
      </c>
    </row>
    <row r="41" spans="1:3">
      <c r="A41" s="22" t="s">
        <v>28</v>
      </c>
      <c r="B41" s="42">
        <v>1271</v>
      </c>
      <c r="C41" s="24">
        <v>0.24617470462909161</v>
      </c>
    </row>
    <row r="42" spans="1:3">
      <c r="A42" s="43" t="s">
        <v>29</v>
      </c>
      <c r="B42" s="44">
        <v>56</v>
      </c>
      <c r="C42" s="25" t="s">
        <v>11</v>
      </c>
    </row>
    <row r="43" spans="1:3">
      <c r="A43" s="43"/>
      <c r="B43" s="44"/>
      <c r="C43" s="45"/>
    </row>
    <row r="44" spans="1:3">
      <c r="A44" s="46"/>
      <c r="B44" s="47"/>
      <c r="C44" s="48"/>
    </row>
    <row r="45" spans="1:3">
      <c r="A45" s="137" t="s">
        <v>30</v>
      </c>
      <c r="B45" s="44"/>
      <c r="C45" s="19"/>
    </row>
    <row r="46" spans="1:3">
      <c r="A46" s="49"/>
      <c r="B46" s="44"/>
      <c r="C46" s="19"/>
    </row>
    <row r="47" spans="1:3">
      <c r="A47" s="50" t="s">
        <v>31</v>
      </c>
      <c r="B47" s="44">
        <v>2462</v>
      </c>
      <c r="C47" s="24">
        <v>0.47547315565855541</v>
      </c>
    </row>
    <row r="48" spans="1:3">
      <c r="A48" s="51" t="s">
        <v>32</v>
      </c>
      <c r="B48" s="44">
        <v>851</v>
      </c>
      <c r="C48" s="24">
        <v>0.16434916956353804</v>
      </c>
    </row>
    <row r="49" spans="1:3">
      <c r="A49" s="51" t="s">
        <v>33</v>
      </c>
      <c r="B49" s="44">
        <v>32</v>
      </c>
      <c r="C49" s="24">
        <v>6.1799922750096561E-3</v>
      </c>
    </row>
    <row r="50" spans="1:3">
      <c r="A50" s="51" t="s">
        <v>34</v>
      </c>
      <c r="B50" s="44">
        <v>934</v>
      </c>
      <c r="C50" s="24">
        <v>0.18037852452684433</v>
      </c>
    </row>
    <row r="51" spans="1:3">
      <c r="A51" s="52" t="s">
        <v>35</v>
      </c>
      <c r="B51" s="44">
        <v>112</v>
      </c>
      <c r="C51" s="24">
        <v>2.1629972962533797E-2</v>
      </c>
    </row>
    <row r="52" spans="1:3">
      <c r="A52" s="52" t="s">
        <v>36</v>
      </c>
      <c r="B52" s="44">
        <v>534</v>
      </c>
      <c r="C52" s="24">
        <v>0.10312862108922363</v>
      </c>
    </row>
    <row r="53" spans="1:3">
      <c r="A53" s="50" t="s">
        <v>37</v>
      </c>
      <c r="B53" s="44">
        <v>755</v>
      </c>
      <c r="C53" s="24">
        <v>0.14580919273850906</v>
      </c>
    </row>
    <row r="54" spans="1:3">
      <c r="A54" s="50" t="s">
        <v>38</v>
      </c>
      <c r="B54" s="44">
        <v>12</v>
      </c>
      <c r="C54" s="24">
        <v>2.3174971031286211E-3</v>
      </c>
    </row>
    <row r="55" spans="1:3">
      <c r="A55" s="50" t="s">
        <v>39</v>
      </c>
      <c r="B55" s="44">
        <v>24</v>
      </c>
      <c r="C55" s="24">
        <v>4.6349942062572421E-3</v>
      </c>
    </row>
    <row r="56" spans="1:3">
      <c r="A56" s="50" t="s">
        <v>40</v>
      </c>
      <c r="B56" s="44">
        <v>112</v>
      </c>
      <c r="C56" s="24">
        <v>2.1629972962533797E-2</v>
      </c>
    </row>
    <row r="57" spans="1:3">
      <c r="A57" s="50" t="s">
        <v>41</v>
      </c>
      <c r="B57" s="44">
        <v>31</v>
      </c>
      <c r="C57" s="24">
        <v>5.9868675164156046E-3</v>
      </c>
    </row>
    <row r="58" spans="1:3">
      <c r="A58" s="53" t="s">
        <v>42</v>
      </c>
      <c r="B58" s="44">
        <v>167</v>
      </c>
      <c r="C58" s="24">
        <v>3.2251834685206641E-2</v>
      </c>
    </row>
    <row r="59" spans="1:3">
      <c r="A59" s="53" t="s">
        <v>43</v>
      </c>
      <c r="B59" s="44">
        <v>0</v>
      </c>
      <c r="C59" s="24">
        <v>0</v>
      </c>
    </row>
    <row r="60" spans="1:3">
      <c r="A60" s="54" t="s">
        <v>44</v>
      </c>
      <c r="B60" s="44">
        <v>1615</v>
      </c>
      <c r="C60" s="24">
        <v>0.31189648512939361</v>
      </c>
    </row>
    <row r="61" spans="1:3">
      <c r="A61" s="50" t="s">
        <v>45</v>
      </c>
      <c r="B61" s="44">
        <v>41</v>
      </c>
      <c r="C61" s="25" t="s">
        <v>11</v>
      </c>
    </row>
    <row r="62" spans="1:3">
      <c r="A62" s="43"/>
      <c r="B62" s="44"/>
    </row>
    <row r="63" spans="1:3">
      <c r="A63" s="46"/>
      <c r="B63" s="47"/>
      <c r="C63" s="48"/>
    </row>
    <row r="64" spans="1:3">
      <c r="A64" s="137" t="s">
        <v>46</v>
      </c>
      <c r="B64" s="44"/>
    </row>
    <row r="65" spans="1:3">
      <c r="A65" s="55"/>
      <c r="B65" s="44"/>
      <c r="C65" s="19"/>
    </row>
    <row r="66" spans="1:3">
      <c r="A66" s="55" t="s">
        <v>47</v>
      </c>
      <c r="B66" s="44">
        <v>409</v>
      </c>
      <c r="C66" s="24">
        <v>8.3640081799590996E-2</v>
      </c>
    </row>
    <row r="67" spans="1:3">
      <c r="A67" s="55" t="s">
        <v>48</v>
      </c>
      <c r="B67" s="44">
        <v>214</v>
      </c>
      <c r="C67" s="24">
        <v>4.3762781186094071E-2</v>
      </c>
    </row>
    <row r="68" spans="1:3">
      <c r="A68" s="55" t="s">
        <v>49</v>
      </c>
      <c r="B68" s="44">
        <v>86</v>
      </c>
      <c r="C68" s="24">
        <v>1.7586912065439674E-2</v>
      </c>
    </row>
    <row r="69" spans="1:3">
      <c r="A69" s="55" t="s">
        <v>50</v>
      </c>
      <c r="B69" s="44">
        <v>55</v>
      </c>
      <c r="C69" s="24">
        <v>1.1247443762781187E-2</v>
      </c>
    </row>
    <row r="70" spans="1:3">
      <c r="A70" s="55" t="s">
        <v>51</v>
      </c>
      <c r="B70" s="44">
        <v>4104</v>
      </c>
      <c r="C70" s="24">
        <v>0.83926380368098163</v>
      </c>
    </row>
    <row r="71" spans="1:3">
      <c r="A71" s="55" t="s">
        <v>52</v>
      </c>
      <c r="B71" s="44">
        <v>22</v>
      </c>
      <c r="C71" s="24">
        <v>4.4989775051124748E-3</v>
      </c>
    </row>
    <row r="72" spans="1:3">
      <c r="A72" s="55" t="s">
        <v>53</v>
      </c>
      <c r="B72" s="44">
        <v>40</v>
      </c>
      <c r="C72" s="25" t="s">
        <v>11</v>
      </c>
    </row>
    <row r="73" spans="1:3">
      <c r="A73" s="55" t="s">
        <v>10</v>
      </c>
      <c r="B73" s="44">
        <v>289</v>
      </c>
      <c r="C73" s="25" t="s">
        <v>11</v>
      </c>
    </row>
    <row r="74" spans="1:3" ht="15" thickBot="1">
      <c r="A74" s="56"/>
      <c r="B74" s="57"/>
      <c r="C74" s="57"/>
    </row>
    <row r="75" spans="1:3">
      <c r="A75" s="58"/>
    </row>
    <row r="76" spans="1:3">
      <c r="A76" s="59" t="s">
        <v>54</v>
      </c>
    </row>
    <row r="77" spans="1:3">
      <c r="A77" s="58"/>
      <c r="B77" s="60"/>
    </row>
    <row r="78" spans="1:3" ht="38.25" customHeight="1">
      <c r="A78" s="99" t="s">
        <v>124</v>
      </c>
      <c r="B78" s="99"/>
      <c r="C78" s="99"/>
    </row>
    <row r="84" spans="1:9" s="6" customFormat="1" ht="15">
      <c r="A84" s="62"/>
      <c r="C84" s="4"/>
      <c r="D84" s="4"/>
      <c r="E84" s="4"/>
      <c r="F84" s="4"/>
      <c r="G84" s="4"/>
      <c r="H84" s="4"/>
      <c r="I84" s="4"/>
    </row>
    <row r="85" spans="1:9" s="6" customFormat="1" ht="15">
      <c r="A85" s="62"/>
      <c r="C85" s="4"/>
      <c r="D85" s="4"/>
      <c r="E85" s="4"/>
      <c r="F85" s="4"/>
      <c r="G85" s="4"/>
      <c r="H85" s="4"/>
      <c r="I85" s="4"/>
    </row>
    <row r="86" spans="1:9" s="6" customFormat="1" ht="15">
      <c r="A86" s="62"/>
      <c r="C86" s="4"/>
      <c r="D86" s="4"/>
      <c r="E86" s="4"/>
      <c r="F86" s="4"/>
      <c r="G86" s="4"/>
      <c r="H86" s="4"/>
      <c r="I86" s="4"/>
    </row>
    <row r="87" spans="1:9" s="6" customFormat="1" ht="15">
      <c r="A87" s="62"/>
      <c r="C87" s="4"/>
      <c r="D87" s="4"/>
      <c r="E87" s="4"/>
      <c r="F87" s="4"/>
      <c r="G87" s="4"/>
      <c r="H87" s="4"/>
      <c r="I87" s="4"/>
    </row>
    <row r="88" spans="1:9" s="6" customFormat="1" ht="15">
      <c r="A88" s="62"/>
      <c r="C88" s="4"/>
      <c r="D88" s="4"/>
      <c r="E88" s="4"/>
      <c r="F88" s="4"/>
      <c r="G88" s="4"/>
      <c r="H88" s="4"/>
      <c r="I88" s="4"/>
    </row>
    <row r="89" spans="1:9" s="6" customFormat="1" ht="15">
      <c r="A89" s="62"/>
      <c r="C89" s="4"/>
      <c r="D89" s="4"/>
      <c r="E89" s="4"/>
      <c r="F89" s="4"/>
      <c r="G89" s="4"/>
      <c r="H89" s="4"/>
      <c r="I89" s="4"/>
    </row>
    <row r="90" spans="1:9" s="6" customFormat="1" ht="15">
      <c r="A90" s="62"/>
      <c r="C90" s="4"/>
      <c r="D90" s="4"/>
      <c r="E90" s="4"/>
      <c r="F90" s="4"/>
      <c r="G90" s="4"/>
      <c r="H90" s="4"/>
      <c r="I90" s="4"/>
    </row>
    <row r="91" spans="1:9" s="6" customFormat="1" ht="15">
      <c r="A91" s="62"/>
      <c r="C91" s="4"/>
      <c r="D91" s="4"/>
      <c r="E91" s="4"/>
      <c r="F91" s="4"/>
      <c r="G91" s="4"/>
      <c r="H91" s="4"/>
      <c r="I91" s="4"/>
    </row>
    <row r="92" spans="1:9" s="6" customFormat="1" ht="15">
      <c r="A92" s="62"/>
      <c r="C92" s="4"/>
      <c r="D92" s="4"/>
      <c r="E92" s="4"/>
      <c r="F92" s="4"/>
      <c r="G92" s="4"/>
      <c r="H92" s="4"/>
      <c r="I92" s="4"/>
    </row>
    <row r="93" spans="1:9" s="6" customFormat="1" ht="15">
      <c r="A93" s="62"/>
      <c r="C93" s="4"/>
      <c r="D93" s="4"/>
      <c r="E93" s="4"/>
      <c r="F93" s="4"/>
      <c r="G93" s="4"/>
      <c r="H93" s="4"/>
      <c r="I93" s="4"/>
    </row>
    <row r="94" spans="1:9" s="6" customFormat="1">
      <c r="A94" s="63"/>
      <c r="C94" s="4"/>
      <c r="D94" s="4"/>
      <c r="E94" s="4"/>
      <c r="F94" s="4"/>
      <c r="G94" s="4"/>
      <c r="H94" s="4"/>
      <c r="I94" s="4"/>
    </row>
    <row r="95" spans="1:9" s="6" customFormat="1">
      <c r="A95" s="63"/>
      <c r="C95" s="4"/>
      <c r="D95" s="4"/>
      <c r="E95" s="4"/>
      <c r="F95" s="4"/>
      <c r="G95" s="4"/>
      <c r="H95" s="4"/>
      <c r="I95" s="4"/>
    </row>
    <row r="96" spans="1:9" s="6" customFormat="1">
      <c r="A96" s="63"/>
      <c r="C96" s="4"/>
      <c r="D96" s="4"/>
      <c r="E96" s="4"/>
      <c r="F96" s="4"/>
      <c r="G96" s="4"/>
      <c r="H96" s="4"/>
      <c r="I96" s="4"/>
    </row>
    <row r="97" spans="1:9" s="6" customFormat="1">
      <c r="A97" s="63"/>
      <c r="C97" s="4"/>
      <c r="D97" s="4"/>
      <c r="E97" s="4"/>
      <c r="F97" s="4"/>
      <c r="G97" s="4"/>
      <c r="H97" s="4"/>
      <c r="I97" s="4"/>
    </row>
    <row r="98" spans="1:9" s="6" customFormat="1">
      <c r="A98" s="63"/>
      <c r="C98" s="4"/>
      <c r="D98" s="4"/>
      <c r="E98" s="4"/>
      <c r="F98" s="4"/>
      <c r="G98" s="4"/>
      <c r="H98" s="4"/>
      <c r="I98" s="4"/>
    </row>
  </sheetData>
  <mergeCells count="4">
    <mergeCell ref="B6:C6"/>
    <mergeCell ref="B7:C7"/>
    <mergeCell ref="A2:F2"/>
    <mergeCell ref="A78:C78"/>
  </mergeCells>
  <hyperlinks>
    <hyperlink ref="A3" location="Contents!A1" display="back to contents"/>
  </hyperlinks>
  <pageMargins left="0.25" right="0.25" top="0.75" bottom="0.75" header="0.3" footer="0.3"/>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Contents</vt:lpstr>
      <vt:lpstr>5.1</vt:lpstr>
      <vt:lpstr>5.2</vt:lpstr>
      <vt:lpstr>5.3</vt:lpstr>
      <vt:lpstr>5.4</vt:lpstr>
      <vt:lpstr>5.5</vt:lpstr>
      <vt:lpstr>5.6</vt:lpstr>
      <vt:lpstr>5.7</vt:lpstr>
      <vt:lpstr>5.8</vt:lpstr>
      <vt:lpstr>5.9</vt:lpstr>
      <vt:lpstr>5.10</vt:lpstr>
      <vt:lpstr>5.11</vt:lpstr>
      <vt:lpstr>5.12</vt:lpstr>
      <vt:lpstr>5.13</vt:lpstr>
      <vt:lpstr>5.14</vt:lpstr>
      <vt:lpstr>'5.1'!Print_Area</vt:lpstr>
      <vt:lpstr>'5.10'!Print_Area</vt:lpstr>
      <vt:lpstr>'5.11'!Print_Area</vt:lpstr>
      <vt:lpstr>'5.12'!Print_Area</vt:lpstr>
      <vt:lpstr>'5.13'!Print_Area</vt:lpstr>
      <vt:lpstr>'5.14'!Print_Area</vt:lpstr>
      <vt:lpstr>'5.2'!Print_Area</vt:lpstr>
      <vt:lpstr>'5.3'!Print_Area</vt:lpstr>
      <vt:lpstr>'5.4'!Print_Area</vt:lpstr>
      <vt:lpstr>'5.5'!Print_Area</vt:lpstr>
      <vt:lpstr>'5.6'!Print_Area</vt:lpstr>
      <vt:lpstr>'5.7'!Print_Area</vt:lpstr>
      <vt:lpstr>'5.8'!Print_Area</vt:lpstr>
      <vt:lpstr>'5.9'!Print_Area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Small, Melinda</dc:creator>
  <cp:lastModifiedBy>Small, Melinda</cp:lastModifiedBy>
  <dcterms:created xsi:type="dcterms:W3CDTF">2019-11-25T15:00:17Z</dcterms:created>
  <dcterms:modified xsi:type="dcterms:W3CDTF">2019-11-25T16:58:25Z</dcterms:modified>
</cp:coreProperties>
</file>