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autoCompressPictures="0"/>
  <mc:AlternateContent xmlns:mc="http://schemas.openxmlformats.org/markup-compatibility/2006">
    <mc:Choice Requires="x15">
      <x15ac:absPath xmlns:x15ac="http://schemas.microsoft.com/office/spreadsheetml/2010/11/ac" url="\\dom1.infra.int\data\hq\102PF\Shared\CJG_OMS\OMS\Analytical Services\S&amp;A\03 - Publications\01 - OMSQ\2019 Q2 (Apr - Jun)\4. Final Tables TO PUBLISH\"/>
    </mc:Choice>
  </mc:AlternateContent>
  <bookViews>
    <workbookView xWindow="0" yWindow="0" windowWidth="30720" windowHeight="14640"/>
  </bookViews>
  <sheets>
    <sheet name="Contents" sheetId="1" r:id="rId1"/>
    <sheet name="2.1" sheetId="2" r:id="rId2"/>
    <sheet name="2.2" sheetId="3" r:id="rId3"/>
    <sheet name="2.3" sheetId="4" r:id="rId4"/>
    <sheet name="2.4a" sheetId="5" r:id="rId5"/>
    <sheet name="2.4b" sheetId="6" r:id="rId6"/>
    <sheet name="2.5a" sheetId="7" r:id="rId7"/>
    <sheet name="2.5b" sheetId="8" r:id="rId8"/>
    <sheet name="2.6" sheetId="9" r:id="rId9"/>
    <sheet name="2_7" sheetId="10" r:id="rId10"/>
  </sheets>
  <definedNames>
    <definedName name="_xlnm.Print_Area" localSheetId="9">'2_7'!$A$1:$G$16</definedName>
    <definedName name="_xlnm.Print_Area" localSheetId="0">Contents!$A$1:$C$49</definedName>
  </definedNames>
  <calcPr calcId="171027"/>
</workbook>
</file>

<file path=xl/calcChain.xml><?xml version="1.0" encoding="utf-8"?>
<calcChain xmlns="http://schemas.openxmlformats.org/spreadsheetml/2006/main">
  <c r="A20" i="1" l="1"/>
  <c r="G10" i="10"/>
  <c r="G11" i="10"/>
  <c r="G12" i="10"/>
  <c r="G9" i="10"/>
  <c r="G7" i="10"/>
  <c r="G5" i="10"/>
  <c r="F9" i="10"/>
  <c r="H2" i="9" l="1"/>
  <c r="H2" i="8"/>
  <c r="H2" i="7"/>
  <c r="H2" i="6"/>
  <c r="H2" i="5"/>
  <c r="H2" i="4"/>
  <c r="H2" i="2"/>
  <c r="A18" i="1"/>
  <c r="A16" i="1"/>
  <c r="A14" i="1"/>
  <c r="A12" i="1"/>
  <c r="A10" i="1"/>
  <c r="A8" i="1"/>
  <c r="A6" i="1"/>
  <c r="A4" i="1"/>
</calcChain>
</file>

<file path=xl/sharedStrings.xml><?xml version="1.0" encoding="utf-8"?>
<sst xmlns="http://schemas.openxmlformats.org/spreadsheetml/2006/main" count="1364" uniqueCount="382">
  <si>
    <t>Contents</t>
  </si>
  <si>
    <t>Data sources and quality</t>
  </si>
  <si>
    <t xml:space="preserve">The figures in these tables have been drawn from administrative IT systems which, as with any large scale recording system, are subject to possible errors with data entry and processing. 
</t>
  </si>
  <si>
    <t>Geographical coverage</t>
  </si>
  <si>
    <t>Publication details</t>
  </si>
  <si>
    <t>https://www.gov.uk/government/collections/offender-management-statistics-quarterly</t>
  </si>
  <si>
    <t>These tables are published as part of the Offender Management Statistics Quarterly publication by the Ministry of Justice. This is available online at:</t>
  </si>
  <si>
    <t>-</t>
  </si>
  <si>
    <t>*</t>
  </si>
  <si>
    <t>Symbols used</t>
  </si>
  <si>
    <t>..</t>
  </si>
  <si>
    <t>Not available</t>
  </si>
  <si>
    <t>Nil or less than half the final digit shown</t>
  </si>
  <si>
    <t>Not applicable</t>
  </si>
  <si>
    <t>One or both comparison figures less than 50</t>
  </si>
  <si>
    <t>**</t>
  </si>
  <si>
    <t>Disclosure control</t>
  </si>
  <si>
    <t>Definitions and measurements</t>
  </si>
  <si>
    <t>All tables are for England and Wales.</t>
  </si>
  <si>
    <t>First prison receptions by type of first reception, sentence length and sex</t>
  </si>
  <si>
    <t xml:space="preserve">In this and subsequent editions of Offender Management Statistics, to assist users with the understanding of prison receptions data, the term "first reception" will be reserved for describing unique individuals that are first received into prison custody from court for a particular set of offences committed. This will give the best indication of the number of new prisoners in the reporting period. The term "admission" will be used to describe counts of individuals who either enter custody or who have a change in their custody status in the reporting period. </t>
  </si>
  <si>
    <t>A prisoner's admission type is counted as untried, convicted unsentenced, and sentenced prisoners each time they are first classified according to such a custody status following a court hearing or recall admission. A recall admission counts every instance a prisoner is received into custody for the first time following a licence recall issued from a probation supervising body. This means that prisoners can be counted in more than one of these admission categories if their custody status changes as they progress through the Criminal Justice System in the reporting period.</t>
  </si>
  <si>
    <t>Further details of the terminology and methodology used to report prison receptions can be found in the definitions and counting procedures section for receptions in the 'Guide to Offender Management Statistics' published alongside these tables.</t>
  </si>
  <si>
    <t/>
  </si>
  <si>
    <t xml:space="preserve"> </t>
  </si>
  <si>
    <t>Males and Females</t>
  </si>
  <si>
    <t>First receptions</t>
  </si>
  <si>
    <t>Remand first receptions</t>
  </si>
  <si>
    <t>Sentenced first receptions</t>
  </si>
  <si>
    <t>Fine defaulter</t>
  </si>
  <si>
    <t>Less than or equal to 6 months</t>
  </si>
  <si>
    <t>Greater than 6 months to less than 12 months</t>
  </si>
  <si>
    <t>12 months to less than 4 years</t>
  </si>
  <si>
    <t>12 months to less than 2 years</t>
  </si>
  <si>
    <t>2 years to less than 4 years</t>
  </si>
  <si>
    <t>4 years or more (excluding indeterminate sentences)</t>
  </si>
  <si>
    <t>4 years to less than 5 years</t>
  </si>
  <si>
    <t>5 years to less than 7 years</t>
  </si>
  <si>
    <t>7 years to less than 10 years</t>
  </si>
  <si>
    <t>10 years to less than 14 years</t>
  </si>
  <si>
    <t>14 years or more (excluding indeterminate sentences)</t>
  </si>
  <si>
    <t>Extended determinate sentence</t>
  </si>
  <si>
    <t>Indeterminate sentences</t>
  </si>
  <si>
    <t>Sentence length not recorded</t>
  </si>
  <si>
    <t>Civil non-criminal first receptions</t>
  </si>
  <si>
    <t>Males</t>
  </si>
  <si>
    <t>Females</t>
  </si>
  <si>
    <t>**</t>
  </si>
  <si>
    <t>(1) A first reception is a measure which counts a prisoner's first movement into custody following a court hearing for a particular set of offences committed, and therefore gives the best indication of the</t>
  </si>
  <si>
    <t>number of new prisoners in the reporting period. A first reception has three categories:</t>
  </si>
  <si>
    <t>i. remand first reception: this describes a prisoner's first movement into custody where the prisoner spends at least one day on remand.</t>
  </si>
  <si>
    <t>ii. sentenced first reception: this describes a prisoner's first movement into custody where the prisoner has been sentenced at court, and thus spends no time on remand.</t>
  </si>
  <si>
    <t>iii. civil non-criminal first reception: this describes a prisoner's first movement into custody where the prisoner has only been committed to custody for a civil offence (e.g. contempt of court).</t>
  </si>
  <si>
    <t>Total first receptions</t>
  </si>
  <si>
    <t>British Nationals</t>
  </si>
  <si>
    <t>Foreign Nationals</t>
  </si>
  <si>
    <t>Nationality Not Recorded</t>
  </si>
  <si>
    <t>Total Africa</t>
  </si>
  <si>
    <t>Algerian</t>
  </si>
  <si>
    <t>Angolan</t>
  </si>
  <si>
    <t>Beninese</t>
  </si>
  <si>
    <t>Burundian</t>
  </si>
  <si>
    <t>Cameroonian</t>
  </si>
  <si>
    <t>Central African</t>
  </si>
  <si>
    <t>Chadian</t>
  </si>
  <si>
    <t>Congolese</t>
  </si>
  <si>
    <t>Congolese (Congo, Democratic Republic)</t>
  </si>
  <si>
    <t>Congolese (Congo, Republic of)</t>
  </si>
  <si>
    <t>Djiboutian</t>
  </si>
  <si>
    <t>Egyptian</t>
  </si>
  <si>
    <t>Eritrean</t>
  </si>
  <si>
    <t>Ethiopian</t>
  </si>
  <si>
    <t>Gambian</t>
  </si>
  <si>
    <t>Ghanaian</t>
  </si>
  <si>
    <t>Guinean</t>
  </si>
  <si>
    <t>Ivorian</t>
  </si>
  <si>
    <t>Kenyan</t>
  </si>
  <si>
    <t>Liberian</t>
  </si>
  <si>
    <t>Libyan</t>
  </si>
  <si>
    <t>Malawian</t>
  </si>
  <si>
    <t>Malian</t>
  </si>
  <si>
    <t>Mauritanian</t>
  </si>
  <si>
    <t>Mauritian</t>
  </si>
  <si>
    <t>Moroccan</t>
  </si>
  <si>
    <t>Mozambican</t>
  </si>
  <si>
    <t>Namibian</t>
  </si>
  <si>
    <t>Nigerian</t>
  </si>
  <si>
    <t>Nigerien</t>
  </si>
  <si>
    <t>Rwandan</t>
  </si>
  <si>
    <t>Senegalese</t>
  </si>
  <si>
    <t>Sierra Leonean</t>
  </si>
  <si>
    <t>Somalian</t>
  </si>
  <si>
    <t>South African</t>
  </si>
  <si>
    <t>Sudanese</t>
  </si>
  <si>
    <t>Tanzanian</t>
  </si>
  <si>
    <t>Togolese</t>
  </si>
  <si>
    <t>Tunisian</t>
  </si>
  <si>
    <t>Ugandan</t>
  </si>
  <si>
    <t>Zambian</t>
  </si>
  <si>
    <t>Zimbabwean</t>
  </si>
  <si>
    <t>Total Asia</t>
  </si>
  <si>
    <t>Afghan</t>
  </si>
  <si>
    <t>Bangladeshi</t>
  </si>
  <si>
    <t>Bruneian</t>
  </si>
  <si>
    <t>Burmese</t>
  </si>
  <si>
    <t>Cambodian</t>
  </si>
  <si>
    <t>Chinese</t>
  </si>
  <si>
    <t>East Timorese</t>
  </si>
  <si>
    <t>Filipino</t>
  </si>
  <si>
    <t>Indian</t>
  </si>
  <si>
    <t>Indonesian</t>
  </si>
  <si>
    <t>Japanese</t>
  </si>
  <si>
    <t>Kazakhstani</t>
  </si>
  <si>
    <t>Kyrgyzstani</t>
  </si>
  <si>
    <t>Laotian</t>
  </si>
  <si>
    <t>Malaysian</t>
  </si>
  <si>
    <t>Maldivian</t>
  </si>
  <si>
    <t>Nepalese</t>
  </si>
  <si>
    <t>North Korean</t>
  </si>
  <si>
    <t>Pakistani</t>
  </si>
  <si>
    <t>Singaporean</t>
  </si>
  <si>
    <t>South Korean</t>
  </si>
  <si>
    <t>Sri Lankan</t>
  </si>
  <si>
    <t>Taiwanese</t>
  </si>
  <si>
    <t>Thai</t>
  </si>
  <si>
    <t>Turk</t>
  </si>
  <si>
    <t>Uzbekistani</t>
  </si>
  <si>
    <t>Vietnamese</t>
  </si>
  <si>
    <t>Total Central and South America</t>
  </si>
  <si>
    <t>Argentine</t>
  </si>
  <si>
    <t>Belizean</t>
  </si>
  <si>
    <t>Bolivian</t>
  </si>
  <si>
    <t>Brazilian</t>
  </si>
  <si>
    <t>Chilean</t>
  </si>
  <si>
    <t>Colombian</t>
  </si>
  <si>
    <t>Costa Rican</t>
  </si>
  <si>
    <t>Ecuadorian</t>
  </si>
  <si>
    <t>French Guyanese</t>
  </si>
  <si>
    <t>Guyanese</t>
  </si>
  <si>
    <t>Honduran</t>
  </si>
  <si>
    <t>Mexican</t>
  </si>
  <si>
    <t>Panamanian</t>
  </si>
  <si>
    <t>Paraguayan</t>
  </si>
  <si>
    <t>Peruvian</t>
  </si>
  <si>
    <t>Uruguayan</t>
  </si>
  <si>
    <t>Venezuelan</t>
  </si>
  <si>
    <t>Total Europe</t>
  </si>
  <si>
    <t>Albanian</t>
  </si>
  <si>
    <t>Armenian</t>
  </si>
  <si>
    <t>Austrian</t>
  </si>
  <si>
    <t>Azerbaijani</t>
  </si>
  <si>
    <t>Belarusian</t>
  </si>
  <si>
    <t>Belgian</t>
  </si>
  <si>
    <t>Bosnian, Herzegovinian</t>
  </si>
  <si>
    <t>Bulgarian</t>
  </si>
  <si>
    <t>Croat</t>
  </si>
  <si>
    <t>Cypriot</t>
  </si>
  <si>
    <t>Czech</t>
  </si>
  <si>
    <t>Danish</t>
  </si>
  <si>
    <t>Dutch</t>
  </si>
  <si>
    <t>Estonian</t>
  </si>
  <si>
    <t>Finnish</t>
  </si>
  <si>
    <t>French</t>
  </si>
  <si>
    <t>Georgian</t>
  </si>
  <si>
    <t>German</t>
  </si>
  <si>
    <t>Gibraltarian</t>
  </si>
  <si>
    <t>Greek</t>
  </si>
  <si>
    <t>Hungarian</t>
  </si>
  <si>
    <t>Irish</t>
  </si>
  <si>
    <t>Italian</t>
  </si>
  <si>
    <t>Kosovan</t>
  </si>
  <si>
    <t>Latvian</t>
  </si>
  <si>
    <t>Lithuanian</t>
  </si>
  <si>
    <t>Luxembourgish</t>
  </si>
  <si>
    <t>Macedonian</t>
  </si>
  <si>
    <t>Maltese</t>
  </si>
  <si>
    <t>Moldovan</t>
  </si>
  <si>
    <t>Norwegian</t>
  </si>
  <si>
    <t>Polish</t>
  </si>
  <si>
    <t>Portuguese</t>
  </si>
  <si>
    <t>Romanian</t>
  </si>
  <si>
    <t>Russian</t>
  </si>
  <si>
    <t>Serb</t>
  </si>
  <si>
    <t>Serb or Croat</t>
  </si>
  <si>
    <t>Slovak</t>
  </si>
  <si>
    <t>Slovene</t>
  </si>
  <si>
    <t>Spanish</t>
  </si>
  <si>
    <t>Swede</t>
  </si>
  <si>
    <t>Swiss</t>
  </si>
  <si>
    <t>Ukrainian</t>
  </si>
  <si>
    <t>Total Middle East</t>
  </si>
  <si>
    <t>Bahranian</t>
  </si>
  <si>
    <t>Emirian</t>
  </si>
  <si>
    <t>Iranian</t>
  </si>
  <si>
    <t>Iraqi</t>
  </si>
  <si>
    <t>Israeli</t>
  </si>
  <si>
    <t>Jordanian</t>
  </si>
  <si>
    <t>Kuwaiti</t>
  </si>
  <si>
    <t>Lebanese</t>
  </si>
  <si>
    <t>Omani</t>
  </si>
  <si>
    <t>Palestinian</t>
  </si>
  <si>
    <t>Saudi Arabian</t>
  </si>
  <si>
    <t>Syrian</t>
  </si>
  <si>
    <t>Yemenite</t>
  </si>
  <si>
    <t>Total North America</t>
  </si>
  <si>
    <t>American</t>
  </si>
  <si>
    <t>Canadian</t>
  </si>
  <si>
    <t>Total Oceania</t>
  </si>
  <si>
    <t>Australian</t>
  </si>
  <si>
    <t>Fijian</t>
  </si>
  <si>
    <t>New Zealander</t>
  </si>
  <si>
    <t>Papua New Guinean</t>
  </si>
  <si>
    <t>Samoan</t>
  </si>
  <si>
    <t>Total West Indies</t>
  </si>
  <si>
    <t>Antiguan, Barbudan</t>
  </si>
  <si>
    <t>Aruban</t>
  </si>
  <si>
    <t>Barbadian or Bajuns</t>
  </si>
  <si>
    <t>Bermudian</t>
  </si>
  <si>
    <t>Cuban</t>
  </si>
  <si>
    <t>Dominican</t>
  </si>
  <si>
    <t>Grenadian</t>
  </si>
  <si>
    <t>Haitian</t>
  </si>
  <si>
    <t>Jamaican</t>
  </si>
  <si>
    <t>Kittitian or Nevisian</t>
  </si>
  <si>
    <t>Montserratian</t>
  </si>
  <si>
    <t>Saint Lucian</t>
  </si>
  <si>
    <t>Trinidadian, Tobagonian</t>
  </si>
  <si>
    <t>Vincentian</t>
  </si>
  <si>
    <t>(1) A first reception is a measure which counts a prisoner's first movement into custody following a court hearing for a particular set of offences committed,</t>
  </si>
  <si>
    <t xml:space="preserve">    and therefore gives the best indication of the number of new prisoners in the reporting period. A first reception has three categories:</t>
  </si>
  <si>
    <t xml:space="preserve">    i.   remand first reception: this describes a prisoner's first movement into custody where the prisoner spends at least one day on remand.</t>
  </si>
  <si>
    <t xml:space="preserve">    ii.  sentenced first reception: this describes a prisoner's first movement into custody where the prisoner has been sentenced at court, and thus spends no time on remand.</t>
  </si>
  <si>
    <t xml:space="preserve">    iii. civil non-criminal first reception: this describes a prisoner's first movement into custody where the prisoner has only been committed to custody for a civil offence</t>
  </si>
  <si>
    <t xml:space="preserve">    (e.g. contempt of court).</t>
  </si>
  <si>
    <t>All establishments</t>
  </si>
  <si>
    <t>Total Male</t>
  </si>
  <si>
    <t>Altcourse</t>
  </si>
  <si>
    <t>Bedford</t>
  </si>
  <si>
    <t>Belmarsh</t>
  </si>
  <si>
    <t>Birmingham</t>
  </si>
  <si>
    <t>Brinsford</t>
  </si>
  <si>
    <t>Bristol</t>
  </si>
  <si>
    <t>Bullingdon</t>
  </si>
  <si>
    <t>Cardiff</t>
  </si>
  <si>
    <t>Chelmsford</t>
  </si>
  <si>
    <t>Cookham Wood</t>
  </si>
  <si>
    <t>Doncaster</t>
  </si>
  <si>
    <t>Dovegate</t>
  </si>
  <si>
    <t>Durham</t>
  </si>
  <si>
    <t>Elmley (Sheppey cluster)</t>
  </si>
  <si>
    <t>Exeter</t>
  </si>
  <si>
    <t>Feltham</t>
  </si>
  <si>
    <t>Forest Bank</t>
  </si>
  <si>
    <t>Hewell</t>
  </si>
  <si>
    <t>High Down</t>
  </si>
  <si>
    <t>Holme House</t>
  </si>
  <si>
    <t>Hull</t>
  </si>
  <si>
    <t>Isle of Wight</t>
  </si>
  <si>
    <t>Leeds</t>
  </si>
  <si>
    <t>Leicester</t>
  </si>
  <si>
    <t>Lewes</t>
  </si>
  <si>
    <t>Lincoln</t>
  </si>
  <si>
    <t>Liverpool</t>
  </si>
  <si>
    <t>Manchester</t>
  </si>
  <si>
    <t>Norwich</t>
  </si>
  <si>
    <t>Nottingham</t>
  </si>
  <si>
    <t>Parc</t>
  </si>
  <si>
    <t>Pentonville</t>
  </si>
  <si>
    <t>Peterborough (Male)</t>
  </si>
  <si>
    <t>Preston</t>
  </si>
  <si>
    <t>Rochester</t>
  </si>
  <si>
    <t>Stoke Heath</t>
  </si>
  <si>
    <t>Swansea</t>
  </si>
  <si>
    <t>Thameside</t>
  </si>
  <si>
    <t>Usk</t>
  </si>
  <si>
    <t>Wandsworth</t>
  </si>
  <si>
    <t>Werrington</t>
  </si>
  <si>
    <t>Wetherby</t>
  </si>
  <si>
    <t>Winchester</t>
  </si>
  <si>
    <t>Woodhill</t>
  </si>
  <si>
    <t>Wormwood Scrubs</t>
  </si>
  <si>
    <t>Total Female</t>
  </si>
  <si>
    <t>Bronzefield</t>
  </si>
  <si>
    <t>Eastwood Park</t>
  </si>
  <si>
    <t>Foston Hall</t>
  </si>
  <si>
    <t>Low Newton</t>
  </si>
  <si>
    <t>New Hall</t>
  </si>
  <si>
    <t>Peterborough (Female)</t>
  </si>
  <si>
    <t>Styal</t>
  </si>
  <si>
    <t>(1) A first reception is a measure which counts a prisoner's first movement into custody following a court hearing for a particular set of offences</t>
  </si>
  <si>
    <t xml:space="preserve">     committed, and therefore gives the best indication of the number of new prisoners in the reporting period.</t>
  </si>
  <si>
    <t>Note:</t>
  </si>
  <si>
    <t>Table 2.4a: Remand admissions into prison by type of custody, age group and sex</t>
  </si>
  <si>
    <t>Adults</t>
  </si>
  <si>
    <t>18-20 year olds</t>
  </si>
  <si>
    <t>15-17 year olds</t>
  </si>
  <si>
    <t>(1) Untried admissions provide a count of prisoners that are received into custody following a court hearing as untried (i.e. awaiting commencement or continuation of trial prior to verdict) for the first time</t>
  </si>
  <si>
    <t>in the reporting quarter.</t>
  </si>
  <si>
    <t>(2) Convicted unsentenced admissions provide a count of prisoners that are classified as convicted unsentenced (i.e. awaiting sentence) following a court hearing for the first time in the reporting</t>
  </si>
  <si>
    <t>quarter.</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</si>
  <si>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</si>
  <si>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</si>
  <si>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</si>
  <si>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</si>
  <si>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</si>
  <si>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</si>
  <si>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</si>
  <si>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</si>
  <si>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</si>
  <si>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</si>
  <si>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non-motoring</t>
  </si>
  <si>
    <t>Summary motoring</t>
  </si>
  <si>
    <t>Offence not recorded</t>
  </si>
  <si>
    <t>(1) On 1 January 2015 the classifications used to report the prison admissions by offence group transitioned over to the offence groups that the Office for National Statistics (ONS) introduced in 2013.</t>
  </si>
  <si>
    <t xml:space="preserve">     Further information on these changes can be found in the “Statistical Notice and Consultation – Part 4” document which is published here:</t>
  </si>
  <si>
    <t>(2) Untried admissions provide a count of prisoners that are received into custody following a court hearing as untried (i.e. awaiting commencement or continuation of trial prior to verdict) for the first time in the reporting</t>
  </si>
  <si>
    <t>(3) Convicted unsentenced admissions provide a count of prisoners that are classified as convicted unsentenced (i.e. awaiting sentence) following a court hearing for the first time in the reporting quarter.</t>
  </si>
  <si>
    <t>Statistical Notice and
Consultation – Part 4: Changes to Offender Management
Statistics Quarterly and Annual editions</t>
  </si>
  <si>
    <t>(1) Sentenced admissions provide a count of prisoners that are classified as sentenced (i.e. the custodial punishment has been decided for the offender)</t>
  </si>
  <si>
    <t xml:space="preserve"> following a court hearing for the first time in the reporting quarter.</t>
  </si>
  <si>
    <t xml:space="preserve">(1) Immediate custodial sentenced admissions provide a count of prisoners that are classified as sentenced (i.e. the custodial punishment has been decided for </t>
  </si>
  <si>
    <t xml:space="preserve">    the offender) following a court hearing for the first time in the reporting quarter, excluding fine defaulters.</t>
  </si>
  <si>
    <t xml:space="preserve">(2) On 1 January 2015 the classifications used to report the prison admissions by offence group transitioned over to the offence groups that the Office for National </t>
  </si>
  <si>
    <t xml:space="preserve">    Statistics (ONS) introduced in 2013. Further information on these changes can be found in the “Statistical Notice and Consultation – Part 4” document</t>
  </si>
  <si>
    <t xml:space="preserve">     which is published here:</t>
  </si>
  <si>
    <t>Determinate sentences</t>
  </si>
  <si>
    <t>Less than 12 months</t>
  </si>
  <si>
    <t>12 months or more</t>
  </si>
  <si>
    <t>Life sentence</t>
  </si>
  <si>
    <t>Imprisonment for public protection (IPP)</t>
  </si>
  <si>
    <t>Sentence type not recorded</t>
  </si>
  <si>
    <t>(1) Recall admissions provide a count of every instance a prisoner is received into custody for the first time following a licence recall issued from a probation</t>
  </si>
  <si>
    <t>supervising body. An offender may have their licence revoked on mutliple occasions, and each recall to custody which falls in the reporting quarter will be counted.</t>
  </si>
  <si>
    <t>Prison receptions: April to June 2019</t>
  </si>
  <si>
    <t>First prison receptions by nationality</t>
  </si>
  <si>
    <t>First prison receptions by establishment and sex</t>
  </si>
  <si>
    <t>Remand admissions into prison by type of custody, age group and sex</t>
  </si>
  <si>
    <t>Remand admissions into prison by type of custody, offence group and sex</t>
  </si>
  <si>
    <t>Sentenced admissions into prison by sentence length, age group and sex</t>
  </si>
  <si>
    <t>Immediate custodial sentenced admissions into prison by offence group and sex</t>
  </si>
  <si>
    <t>Recall admissions into prison by sentence length at time of recall, age group and sex</t>
  </si>
  <si>
    <t>First prison receptions of Former Members of the Armed Services</t>
  </si>
  <si>
    <t>This release was published on 31 October 2019 at 9:30am, and covers the quarter April to June 2019.</t>
  </si>
  <si>
    <t>The next release will be published on 30 January 2020 at 9:30am, and covers the quarter July to September 2019.</t>
  </si>
  <si>
    <t>Offender Management Statistics Quarterly is released every three months on the last working Thursday of January, April, July, and October.</t>
  </si>
  <si>
    <r>
      <rPr>
        <b/>
        <sz val="12"/>
        <color rgb="FF000000"/>
        <rFont val="Arial"/>
        <family val="2"/>
      </rPr>
      <t>Table 2.1: First prison receptions</t>
    </r>
    <r>
      <rPr>
        <b/>
        <vertAlign val="superscript"/>
        <sz val="12"/>
        <color rgb="FF000000"/>
        <rFont val="Arial"/>
        <family val="2"/>
      </rPr>
      <t>(1)</t>
    </r>
    <r>
      <rPr>
        <b/>
        <sz val="12"/>
        <color rgb="FF000000"/>
        <rFont val="Arial"/>
        <family val="2"/>
      </rPr>
      <t xml:space="preserve"> by type of first reception, sentence length and sex</t>
    </r>
  </si>
  <si>
    <r>
      <rPr>
        <b/>
        <sz val="12"/>
        <color rgb="FF000000"/>
        <rFont val="Arial"/>
        <family val="2"/>
      </rPr>
      <t>Table 2.2: First prison receptions</t>
    </r>
    <r>
      <rPr>
        <b/>
        <vertAlign val="superscript"/>
        <sz val="12"/>
        <color rgb="FF000000"/>
        <rFont val="Arial"/>
        <family val="2"/>
      </rPr>
      <t>(1)</t>
    </r>
    <r>
      <rPr>
        <b/>
        <sz val="12"/>
        <color rgb="FF000000"/>
        <rFont val="Arial"/>
        <family val="2"/>
      </rPr>
      <t xml:space="preserve"> by nationality</t>
    </r>
  </si>
  <si>
    <r>
      <rPr>
        <b/>
        <sz val="10"/>
        <color rgb="FF000000"/>
        <rFont val="Arial"/>
        <family val="2"/>
      </rPr>
      <t xml:space="preserve">Untried admissions </t>
    </r>
    <r>
      <rPr>
        <b/>
        <vertAlign val="superscript"/>
        <sz val="10"/>
        <color rgb="FF000000"/>
        <rFont val="Arial"/>
        <family val="2"/>
      </rPr>
      <t>(1)</t>
    </r>
    <r>
      <rPr>
        <b/>
        <sz val="10"/>
        <color rgb="FF000000"/>
        <rFont val="Arial"/>
        <family val="2"/>
      </rPr>
      <t/>
    </r>
  </si>
  <si>
    <r>
      <rPr>
        <b/>
        <sz val="10"/>
        <color rgb="FF000000"/>
        <rFont val="Arial"/>
        <family val="2"/>
      </rPr>
      <t xml:space="preserve">Untried admissions </t>
    </r>
    <r>
      <rPr>
        <b/>
        <vertAlign val="superscript"/>
        <sz val="10"/>
        <color rgb="FF000000"/>
        <rFont val="Arial"/>
        <family val="2"/>
      </rPr>
      <t>(1)</t>
    </r>
    <r>
      <rPr>
        <b/>
        <sz val="10"/>
        <color rgb="FF000000"/>
        <rFont val="Arial"/>
        <family val="2"/>
      </rPr>
      <t/>
    </r>
  </si>
  <si>
    <r>
      <rPr>
        <b/>
        <sz val="10"/>
        <color rgb="FF000000"/>
        <rFont val="Arial"/>
        <family val="2"/>
      </rPr>
      <t xml:space="preserve">Untried admissions </t>
    </r>
    <r>
      <rPr>
        <b/>
        <vertAlign val="superscript"/>
        <sz val="10"/>
        <color rgb="FF000000"/>
        <rFont val="Arial"/>
        <family val="2"/>
      </rPr>
      <t>(1)</t>
    </r>
    <r>
      <rPr>
        <b/>
        <sz val="10"/>
        <color rgb="FF000000"/>
        <rFont val="Arial"/>
        <family val="2"/>
      </rPr>
      <t/>
    </r>
  </si>
  <si>
    <r>
      <rPr>
        <b/>
        <sz val="10"/>
        <color rgb="FF000000"/>
        <rFont val="Arial"/>
        <family val="2"/>
      </rPr>
      <t xml:space="preserve">Convicted unsentenced admissions </t>
    </r>
    <r>
      <rPr>
        <b/>
        <vertAlign val="superscript"/>
        <sz val="10"/>
        <color rgb="FF000000"/>
        <rFont val="Arial"/>
        <family val="2"/>
      </rPr>
      <t>(2)</t>
    </r>
    <r>
      <rPr>
        <b/>
        <sz val="10"/>
        <color rgb="FF000000"/>
        <rFont val="Arial"/>
        <family val="2"/>
      </rPr>
      <t/>
    </r>
  </si>
  <si>
    <r>
      <rPr>
        <b/>
        <sz val="10"/>
        <color rgb="FF000000"/>
        <rFont val="Arial"/>
        <family val="2"/>
      </rPr>
      <t xml:space="preserve">Convicted unsentenced admissions </t>
    </r>
    <r>
      <rPr>
        <b/>
        <vertAlign val="superscript"/>
        <sz val="10"/>
        <color rgb="FF000000"/>
        <rFont val="Arial"/>
        <family val="2"/>
      </rPr>
      <t>(2)</t>
    </r>
    <r>
      <rPr>
        <b/>
        <sz val="10"/>
        <color rgb="FF000000"/>
        <rFont val="Arial"/>
        <family val="2"/>
      </rPr>
      <t/>
    </r>
  </si>
  <si>
    <r>
      <rPr>
        <b/>
        <sz val="10"/>
        <color rgb="FF000000"/>
        <rFont val="Arial"/>
        <family val="2"/>
      </rPr>
      <t xml:space="preserve">Convicted unsentenced admissions </t>
    </r>
    <r>
      <rPr>
        <b/>
        <vertAlign val="superscript"/>
        <sz val="10"/>
        <color rgb="FF000000"/>
        <rFont val="Arial"/>
        <family val="2"/>
      </rPr>
      <t>(2)</t>
    </r>
    <r>
      <rPr>
        <b/>
        <sz val="10"/>
        <color rgb="FF000000"/>
        <rFont val="Arial"/>
        <family val="2"/>
      </rPr>
      <t/>
    </r>
  </si>
  <si>
    <r>
      <rPr>
        <b/>
        <sz val="12"/>
        <color rgb="FF000000"/>
        <rFont val="Arial"/>
        <family val="2"/>
      </rPr>
      <t>Table 2.4b: Remand admissions into prison by type of custody, offence group</t>
    </r>
    <r>
      <rPr>
        <b/>
        <vertAlign val="superscript"/>
        <sz val="12"/>
        <color rgb="FF000000"/>
        <rFont val="Arial"/>
        <family val="2"/>
      </rPr>
      <t>(1)</t>
    </r>
    <r>
      <rPr>
        <b/>
        <sz val="12"/>
        <color rgb="FF000000"/>
        <rFont val="Arial"/>
        <family val="2"/>
      </rPr>
      <t xml:space="preserve"> and sex</t>
    </r>
  </si>
  <si>
    <r>
      <rPr>
        <b/>
        <sz val="10"/>
        <color rgb="FF000000"/>
        <rFont val="Arial"/>
        <family val="2"/>
      </rPr>
      <t xml:space="preserve">Untried admissions </t>
    </r>
    <r>
      <rPr>
        <b/>
        <vertAlign val="superscript"/>
        <sz val="10"/>
        <color rgb="FF000000"/>
        <rFont val="Arial"/>
        <family val="2"/>
      </rPr>
      <t>(2)</t>
    </r>
    <r>
      <rPr>
        <b/>
        <sz val="10"/>
        <color rgb="FF000000"/>
        <rFont val="Arial"/>
        <family val="2"/>
      </rPr>
      <t/>
    </r>
  </si>
  <si>
    <r>
      <rPr>
        <b/>
        <sz val="10"/>
        <color rgb="FF000000"/>
        <rFont val="Arial"/>
        <family val="2"/>
      </rPr>
      <t xml:space="preserve">Untried admissions </t>
    </r>
    <r>
      <rPr>
        <b/>
        <vertAlign val="superscript"/>
        <sz val="10"/>
        <color rgb="FF000000"/>
        <rFont val="Arial"/>
        <family val="2"/>
      </rPr>
      <t>(2)</t>
    </r>
    <r>
      <rPr>
        <b/>
        <sz val="10"/>
        <color rgb="FF000000"/>
        <rFont val="Arial"/>
        <family val="2"/>
      </rPr>
      <t/>
    </r>
  </si>
  <si>
    <r>
      <rPr>
        <b/>
        <sz val="10"/>
        <color rgb="FF000000"/>
        <rFont val="Arial"/>
        <family val="2"/>
      </rPr>
      <t xml:space="preserve">Untried admissions </t>
    </r>
    <r>
      <rPr>
        <b/>
        <vertAlign val="superscript"/>
        <sz val="10"/>
        <color rgb="FF000000"/>
        <rFont val="Arial"/>
        <family val="2"/>
      </rPr>
      <t>(2)</t>
    </r>
    <r>
      <rPr>
        <b/>
        <sz val="10"/>
        <color rgb="FF000000"/>
        <rFont val="Arial"/>
        <family val="2"/>
      </rPr>
      <t/>
    </r>
  </si>
  <si>
    <r>
      <rPr>
        <b/>
        <sz val="10"/>
        <color rgb="FF000000"/>
        <rFont val="Arial"/>
        <family val="2"/>
      </rPr>
      <t xml:space="preserve">Convicted unsentenced admissions </t>
    </r>
    <r>
      <rPr>
        <b/>
        <vertAlign val="superscript"/>
        <sz val="10"/>
        <color rgb="FF000000"/>
        <rFont val="Arial"/>
        <family val="2"/>
      </rPr>
      <t>(3)</t>
    </r>
    <r>
      <rPr>
        <b/>
        <sz val="10"/>
        <color rgb="FF000000"/>
        <rFont val="Arial"/>
        <family val="2"/>
      </rPr>
      <t/>
    </r>
  </si>
  <si>
    <r>
      <rPr>
        <b/>
        <sz val="10"/>
        <color rgb="FF000000"/>
        <rFont val="Arial"/>
        <family val="2"/>
      </rPr>
      <t xml:space="preserve">Convicted unsentenced admissions </t>
    </r>
    <r>
      <rPr>
        <b/>
        <vertAlign val="superscript"/>
        <sz val="10"/>
        <color rgb="FF000000"/>
        <rFont val="Arial"/>
        <family val="2"/>
      </rPr>
      <t>(3)</t>
    </r>
    <r>
      <rPr>
        <b/>
        <sz val="10"/>
        <color rgb="FF000000"/>
        <rFont val="Arial"/>
        <family val="2"/>
      </rPr>
      <t/>
    </r>
  </si>
  <si>
    <r>
      <rPr>
        <b/>
        <sz val="10"/>
        <color rgb="FF000000"/>
        <rFont val="Arial"/>
        <family val="2"/>
      </rPr>
      <t xml:space="preserve">Convicted unsentenced admissions </t>
    </r>
    <r>
      <rPr>
        <b/>
        <vertAlign val="superscript"/>
        <sz val="10"/>
        <color rgb="FF000000"/>
        <rFont val="Arial"/>
        <family val="2"/>
      </rPr>
      <t>(3)</t>
    </r>
    <r>
      <rPr>
        <b/>
        <sz val="10"/>
        <color rgb="FF000000"/>
        <rFont val="Arial"/>
        <family val="2"/>
      </rPr>
      <t/>
    </r>
  </si>
  <si>
    <r>
      <rPr>
        <b/>
        <sz val="12"/>
        <color rgb="FF000000"/>
        <rFont val="Arial"/>
        <family val="2"/>
      </rPr>
      <t>Table 2.5a: Sentenced</t>
    </r>
    <r>
      <rPr>
        <b/>
        <vertAlign val="superscript"/>
        <sz val="12"/>
        <color rgb="FF000000"/>
        <rFont val="Arial"/>
        <family val="2"/>
      </rPr>
      <t>(1)</t>
    </r>
    <r>
      <rPr>
        <b/>
        <sz val="12"/>
        <color rgb="FF000000"/>
        <rFont val="Arial"/>
        <family val="2"/>
      </rPr>
      <t xml:space="preserve"> admissions into prison by sentence length, age group and sex</t>
    </r>
  </si>
  <si>
    <r>
      <rPr>
        <b/>
        <sz val="12"/>
        <color rgb="FF000000"/>
        <rFont val="Arial"/>
        <family val="2"/>
      </rPr>
      <t>Table 2.5b: Immediate custodial sentenced admissions into prison by offence group and sex</t>
    </r>
    <r>
      <rPr>
        <b/>
        <vertAlign val="superscript"/>
        <sz val="12"/>
        <color rgb="FF000000"/>
        <rFont val="Arial"/>
        <family val="2"/>
      </rPr>
      <t>(1), (2)</t>
    </r>
    <r>
      <rPr>
        <b/>
        <sz val="12"/>
        <color rgb="FF000000"/>
        <rFont val="Arial"/>
        <family val="2"/>
      </rPr>
      <t/>
    </r>
  </si>
  <si>
    <r>
      <rPr>
        <b/>
        <sz val="12"/>
        <color rgb="FF000000"/>
        <rFont val="Arial"/>
        <family val="2"/>
      </rPr>
      <t>Table 2.6: Recall</t>
    </r>
    <r>
      <rPr>
        <b/>
        <vertAlign val="superscript"/>
        <sz val="12"/>
        <color rgb="FF000000"/>
        <rFont val="Arial"/>
        <family val="2"/>
      </rPr>
      <t>(1)</t>
    </r>
    <r>
      <rPr>
        <b/>
        <sz val="12"/>
        <color rgb="FF000000"/>
        <rFont val="Arial"/>
        <family val="2"/>
      </rPr>
      <t xml:space="preserve"> admissions into prison by sentence length at time of recall, age group, and sex</t>
    </r>
  </si>
  <si>
    <t>Table 2.7: First prison receptions of Former Members of the Armed Services</t>
  </si>
  <si>
    <t>Jul-Sep 
2018</t>
  </si>
  <si>
    <t>Oct-Dec
2018</t>
  </si>
  <si>
    <t>Jan-Mar
2019</t>
  </si>
  <si>
    <r>
      <t xml:space="preserve">Matched first receptions </t>
    </r>
    <r>
      <rPr>
        <vertAlign val="superscript"/>
        <sz val="10"/>
        <color rgb="FF000000"/>
        <rFont val="Arial"/>
        <family val="2"/>
      </rPr>
      <t>(1)</t>
    </r>
  </si>
  <si>
    <t>Response</t>
  </si>
  <si>
    <t>Armed forces</t>
  </si>
  <si>
    <t>Not armed forces</t>
  </si>
  <si>
    <t>Non-response</t>
  </si>
  <si>
    <t>(1) Matched first receptions refers to the number of first prison receptions recorded on the Basic Custody Screening Tool (BCST) where army services data is collected, which are also recorded under the Prison-NOMIS case management system from which prison reception information is obtained from.</t>
  </si>
  <si>
    <t>Apr-Jun 
2019</t>
  </si>
  <si>
    <t>Apr-Jun
2018</t>
  </si>
  <si>
    <t>Percentage change
Apr-Jun
2018 to 2019</t>
  </si>
  <si>
    <t>Jul-Sep
2018</t>
  </si>
  <si>
    <t>Jan-Mar 
2019</t>
  </si>
  <si>
    <t>Not all prison establishments are listed in the above table. Those not shown had zero offender first receptions between Apr 2018 and Jun 2019.</t>
  </si>
  <si>
    <t>Turkmen</t>
  </si>
  <si>
    <t>Solomon Islander</t>
  </si>
  <si>
    <r>
      <rPr>
        <b/>
        <sz val="12"/>
        <color rgb="FF000000"/>
        <rFont val="Arial"/>
        <family val="2"/>
      </rPr>
      <t>Table 2.3: First prison receptions</t>
    </r>
    <r>
      <rPr>
        <b/>
        <vertAlign val="superscript"/>
        <sz val="12"/>
        <color rgb="FF000000"/>
        <rFont val="Arial"/>
        <family val="2"/>
      </rPr>
      <t>(1)</t>
    </r>
    <r>
      <rPr>
        <b/>
        <sz val="12"/>
        <color rgb="FF000000"/>
        <rFont val="Arial"/>
        <family val="2"/>
      </rPr>
      <t xml:space="preserve"> by establishment and sex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</si>
</sst>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
    <numFmt numFmtId="165" formatCode="\ #,##0%;\-#,##0%;#,##0%;* @"/>
    <numFmt numFmtId="166" formatCode="#,###;#,###;#,###;* @"/>
    <numFmt numFmtId="167" formatCode="0.0000%"/>
    <numFmt numFmtId="168" formatCode="0.000%"/>
    <numFmt numFmtId="169" formatCode="0.0%"/>
    <numFmt numFmtId="170" formatCode="0.00000%"/>
  </numFmts>
  <fonts count="33" x14ac:knownFonts="1">
    <font>
      <sz val="10"/>
      <name val="Arial"/>
    </font>
    <font>
      <b/>
      <sz val="11"/>
      <color rgb="FF000000"/>
      <name val="Arial"/>
      <family val="2"/>
    </font>
    <font>
      <sz val="10"/>
      <color rgb="FF000000"/>
      <name val="Arial"/>
      <family val="2"/>
    </font>
    <font>
      <u/>
      <sz val="10"/>
      <color indexed="30"/>
      <name val="Arial"/>
      <family val="2"/>
    </font>
    <font>
      <u/>
      <sz val="10"/>
      <color indexed="12"/>
      <name val="Arial"/>
      <family val="2"/>
    </font>
    <font>
      <sz val="10"/>
      <color rgb="FF000000"/>
      <name val="Arial"/>
      <family val="2"/>
    </font>
    <font>
      <sz val="10"/>
      <color theme="1"/>
      <name val="Arial"/>
      <family val="2"/>
    </font>
    <font>
      <b/>
      <sz val="12"/>
      <color rgb="FF000000"/>
      <name val="Arial"/>
      <family val="2"/>
    </font>
    <font>
      <sz val="10"/>
      <color rgb="FF000000"/>
      <name val="Arial"/>
      <family val="2"/>
    </font>
    <font>
      <b/>
      <sz val="10"/>
      <color rgb="FF000000"/>
      <name val="Arial"/>
      <family val="2"/>
    </font>
    <font>
      <sz val="12"/>
      <color rgb="FF000000"/>
      <name val="Arial"/>
      <family val="2"/>
    </font>
    <font>
      <b/>
      <sz val="12"/>
      <color theme="1"/>
      <name val="Arial"/>
      <family val="2"/>
    </font>
    <font>
      <i/>
      <sz val="10"/>
      <color theme="1"/>
      <name val="Calibri"/>
      <family val="2"/>
      <scheme val="minor"/>
    </font>
    <font>
      <b/>
      <sz val="10"/>
      <color theme="1"/>
      <name val="Arial"/>
      <family val="2"/>
    </font>
    <font>
      <b/>
      <sz val="11"/>
      <color theme="1"/>
      <name val="Arial"/>
      <family val="2"/>
    </font>
    <font>
      <i/>
      <sz val="9"/>
      <color theme="1"/>
      <name val="Arial"/>
      <family val="2"/>
    </font>
    <font>
      <sz val="9"/>
      <color theme="1"/>
      <name val="Arial"/>
      <family val="2"/>
    </font>
    <font>
      <u/>
      <sz val="10"/>
      <color theme="10"/>
      <name val="Arial"/>
      <family val="2"/>
    </font>
    <font>
      <u/>
      <sz val="9"/>
      <color theme="10"/>
      <name val="Arial"/>
      <family val="2"/>
    </font>
    <font>
      <u/>
      <sz val="10"/>
      <color theme="10"/>
      <name val="Arial"/>
      <family val="2"/>
    </font>
    <font>
      <b/>
      <sz val="10"/>
      <color rgb="FF000000"/>
      <name val="Arial"/>
      <family val="2"/>
    </font>
    <font>
      <b/>
      <vertAlign val="superscript"/>
      <sz val="12"/>
      <color rgb="FF000000"/>
      <name val="Arial"/>
      <family val="2"/>
    </font>
    <font>
      <b/>
      <vertAlign val="superscript"/>
      <sz val="10"/>
      <color rgb="FF000000"/>
      <name val="Arial"/>
      <family val="2"/>
    </font>
    <font>
      <sz val="11"/>
      <color rgb="FF000000"/>
      <name val="Calibri"/>
      <family val="2"/>
    </font>
    <font>
      <b/>
      <sz val="12"/>
      <color rgb="FF000000"/>
      <name val="Arial Bold"/>
    </font>
    <font>
      <u/>
      <sz val="10"/>
      <color rgb="FF0066CC"/>
      <name val="Arial"/>
      <family val="2"/>
    </font>
    <font>
      <sz val="12"/>
      <color rgb="FF000000"/>
      <name val="Arial Bold"/>
    </font>
    <font>
      <sz val="10"/>
      <color rgb="FF000000"/>
      <name val="Verdana"/>
      <family val="2"/>
    </font>
    <font>
      <b/>
      <i/>
      <sz val="10"/>
      <color rgb="FF000000"/>
      <name val="Arial"/>
      <family val="2"/>
    </font>
    <font>
      <vertAlign val="superscript"/>
      <sz val="10"/>
      <color rgb="FF000000"/>
      <name val="Arial"/>
      <family val="2"/>
    </font>
    <font>
      <i/>
      <sz val="10"/>
      <color rgb="FF00000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s>
  <borders count="9">
    <border>
      <left/>
      <right/>
      <top/>
      <bottom/>
      <diagonal/>
    </border>
    <border>
      <left/>
      <right style="thin">
        <color theme="1" tint="0.499984740745262"/>
      </right>
      <top/>
      <bottom/>
      <diagonal/>
    </border>
    <border>
      <left/>
      <right style="thin">
        <color theme="1" tint="0.499984740745262"/>
      </right>
      <top/>
      <bottom style="medium">
        <color indexed="64"/>
      </bottom>
      <diagonal/>
    </border>
    <border>
      <left/>
      <right/>
      <top/>
      <bottom style="medium">
        <color indexed="64"/>
      </bottom>
      <diagonal/>
    </border>
    <border>
      <left/>
      <right/>
      <top style="thin">
        <color rgb="FF000000"/>
      </top>
      <bottom style="medium">
        <color rgb="FF000000"/>
      </bottom>
      <diagonal/>
    </border>
    <border>
      <left/>
      <right/>
      <top style="medium">
        <color rgb="FF000000"/>
      </top>
      <bottom/>
      <diagonal/>
    </border>
    <border>
      <left/>
      <right/>
      <top/>
      <bottom style="medium">
        <color rgb="FF000000"/>
      </bottom>
      <diagonal/>
    </border>
    <border>
      <left/>
      <right/>
      <top style="thin">
        <color indexed="64"/>
      </top>
      <bottom style="medium">
        <color indexed="64"/>
      </bottom>
      <diagonal/>
    </border>
    <border>
      <left/>
      <right/>
      <top style="thin">
        <color rgb="FF000000"/>
      </top>
      <bottom style="medium">
        <color indexed="64"/>
      </bottom>
      <diagonal/>
    </border>
  </borders>
  <cellStyleXfs count="7">
    <xf numFmtId="0" fontId="0" fillId="0" borderId="0"/>
    <xf numFmtId="0" fontId="17" fillId="0" borderId="0" applyNumberFormat="0" applyFill="0" applyBorder="0" applyAlignment="0" applyProtection="0"/>
    <xf numFmtId="0" fontId="23" fillId="0" borderId="0"/>
    <xf numFmtId="0" fontId="25" fillId="0" borderId="0" applyNumberFormat="0" applyFill="0" applyBorder="0" applyAlignment="0" applyProtection="0"/>
    <xf numFmtId="0" fontId="27" fillId="0" borderId="0" applyNumberFormat="0" applyBorder="0" applyProtection="0"/>
    <xf numFmtId="9" fontId="23" fillId="0" borderId="0" applyFont="0" applyFill="0" applyBorder="0" applyAlignment="0" applyProtection="0"/>
    <xf numFmtId="9" fontId="32" fillId="0" borderId="0" applyFont="0" applyFill="0" applyBorder="0" applyAlignment="0" applyProtection="0"/>
  </cellStyleXfs>
  <cellXfs count="180">
    <xf numFmtId="0" fontId="0" fillId="0" borderId="0" xfId="0"/>
    <xf numFmtId="0" fontId="1" fillId="2" borderId="0" xfId="0" applyFont="1" applyFill="1" applyAlignment="1">
      <alignment wrapText="1"/>
    </xf>
    <xf numFmtId="0" fontId="2" fillId="3" borderId="0" xfId="0"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vertical="top" wrapText="1"/>
    </xf>
    <xf numFmtId="0" fontId="2" fillId="2" borderId="0" xfId="0" applyFont="1" applyFill="1" applyAlignment="1">
      <alignment wrapText="1"/>
    </xf>
    <xf numFmtId="0" fontId="3" fillId="2" borderId="0" xfId="0" applyFont="1" applyFill="1"/>
    <xf numFmtId="0" fontId="4" fillId="2" borderId="0" xfId="0" applyFont="1" applyFill="1" applyAlignment="1">
      <alignment horizontal="left" vertical="top" wrapText="1"/>
    </xf>
    <xf numFmtId="0" fontId="5" fillId="3" borderId="0" xfId="0" applyFont="1" applyFill="1"/>
    <xf numFmtId="0" fontId="1" fillId="3" borderId="0" xfId="0" applyFont="1" applyFill="1"/>
    <xf numFmtId="0" fontId="6" fillId="3" borderId="0" xfId="0" applyFont="1" applyFill="1" applyAlignment="1">
      <alignment horizontal="right" indent="1"/>
    </xf>
    <xf numFmtId="49" fontId="1" fillId="2" borderId="0" xfId="0" applyNumberFormat="1" applyFont="1" applyFill="1" applyAlignment="1">
      <alignment wrapText="1"/>
    </xf>
    <xf numFmtId="0" fontId="6" fillId="3" borderId="0" xfId="0" applyFont="1" applyFill="1"/>
    <xf numFmtId="0" fontId="7" fillId="3" borderId="0" xfId="0" applyFont="1" applyFill="1"/>
    <xf numFmtId="0" fontId="2" fillId="2" borderId="0" xfId="0" applyFont="1" applyFill="1" applyAlignment="1">
      <alignment horizontal="left" wrapText="1"/>
    </xf>
    <xf numFmtId="0" fontId="5" fillId="2" borderId="0" xfId="0" applyFont="1" applyFill="1" applyAlignment="1">
      <alignment vertical="top" wrapText="1"/>
    </xf>
    <xf numFmtId="0" fontId="8" fillId="4" borderId="0" xfId="0" applyFont="1" applyFill="1" applyAlignment="1">
      <alignment horizontal="left" wrapText="1"/>
    </xf>
    <xf numFmtId="0" fontId="7" fillId="2" borderId="0" xfId="0" applyFont="1" applyFill="1"/>
    <xf numFmtId="0" fontId="8" fillId="4" borderId="0" xfId="0" applyFont="1" applyFill="1"/>
    <xf numFmtId="0" fontId="9" fillId="4" borderId="0" xfId="0" applyFont="1" applyFill="1"/>
    <xf numFmtId="0" fontId="8" fillId="4" borderId="0" xfId="0" applyFont="1" applyFill="1" applyAlignment="1">
      <alignment horizontal="left"/>
    </xf>
    <xf numFmtId="0" fontId="1" fillId="2" borderId="0" xfId="0" applyFont="1" applyFill="1"/>
    <xf numFmtId="0" fontId="10" fillId="4" borderId="0" xfId="0" applyFont="1" applyFill="1" applyAlignment="1">
      <alignment horizontal="right" vertical="top"/>
    </xf>
    <xf numFmtId="0" fontId="1" fillId="0" borderId="0" xfId="0" applyFont="1"/>
    <xf numFmtId="0" fontId="2" fillId="2" borderId="0" xfId="0" applyFont="1" applyFill="1"/>
    <xf numFmtId="0" fontId="2" fillId="3" borderId="0" xfId="0" applyFont="1" applyFill="1" applyAlignment="1">
      <alignment wrapText="1"/>
    </xf>
    <xf numFmtId="0" fontId="1" fillId="2" borderId="0" xfId="0" applyFont="1" applyFill="1" applyAlignment="1">
      <alignment vertical="top" wrapText="1"/>
    </xf>
    <xf numFmtId="49" fontId="14" fillId="3" borderId="1" xfId="0" applyNumberFormat="1" applyFont="1" applyFill="1" applyBorder="1"/>
    <xf numFmtId="49" fontId="13" fillId="3" borderId="1" xfId="0" applyNumberFormat="1" applyFont="1" applyFill="1" applyBorder="1" applyAlignment="1">
      <alignment horizontal="left" indent="1"/>
    </xf>
    <xf numFmtId="49" fontId="13" fillId="3" borderId="1" xfId="0" applyNumberFormat="1" applyFont="1" applyFill="1" applyBorder="1" applyAlignment="1">
      <alignment horizontal="left" indent="2"/>
    </xf>
    <xf numFmtId="49" fontId="6" fillId="3" borderId="1" xfId="0" applyNumberFormat="1" applyFont="1" applyFill="1" applyBorder="1" applyAlignment="1">
      <alignment horizontal="left" indent="3"/>
    </xf>
    <xf numFmtId="49" fontId="15" fillId="3" borderId="1" xfId="0" applyNumberFormat="1" applyFont="1" applyFill="1" applyBorder="1" applyAlignment="1">
      <alignment horizontal="left" indent="4"/>
    </xf>
    <xf numFmtId="49" fontId="13" fillId="3" borderId="2" xfId="0" applyNumberFormat="1" applyFont="1" applyFill="1" applyBorder="1" applyAlignment="1">
      <alignment horizontal="left" vertical="top" indent="2"/>
    </xf>
    <xf numFmtId="164" fontId="14" fillId="3" borderId="0" xfId="0" applyNumberFormat="1" applyFont="1" applyFill="1"/>
    <xf numFmtId="164" fontId="15" fillId="3" borderId="0" xfId="0" applyNumberFormat="1" applyFont="1" applyFill="1"/>
    <xf numFmtId="164" fontId="6" fillId="3" borderId="0" xfId="0" applyNumberFormat="1" applyFont="1" applyFill="1"/>
    <xf numFmtId="164" fontId="13" fillId="3" borderId="0" xfId="0" applyNumberFormat="1" applyFont="1" applyFill="1"/>
    <xf numFmtId="164" fontId="13" fillId="3" borderId="3" xfId="0" applyNumberFormat="1" applyFont="1" applyFill="1" applyBorder="1" applyAlignment="1">
      <alignment vertical="top"/>
    </xf>
    <xf numFmtId="165" fontId="13" fillId="3" borderId="0" xfId="0" applyNumberFormat="1" applyFont="1" applyFill="1"/>
    <xf numFmtId="165" fontId="6" fillId="3" borderId="0" xfId="0" applyNumberFormat="1" applyFont="1" applyFill="1"/>
    <xf numFmtId="165" fontId="13" fillId="3" borderId="3" xfId="0" applyNumberFormat="1" applyFont="1" applyFill="1" applyBorder="1" applyAlignment="1">
      <alignment vertical="top"/>
    </xf>
    <xf numFmtId="165" fontId="15" fillId="3" borderId="0" xfId="0" applyNumberFormat="1" applyFont="1" applyFill="1"/>
    <xf numFmtId="165" fontId="14" fillId="3" borderId="0" xfId="0" applyNumberFormat="1" applyFont="1" applyFill="1"/>
    <xf numFmtId="0" fontId="17" fillId="0" borderId="0" xfId="0" applyFont="1"/>
    <xf numFmtId="49" fontId="6" fillId="3" borderId="1" xfId="0" applyNumberFormat="1" applyFont="1" applyFill="1" applyBorder="1" applyAlignment="1">
      <alignment horizontal="left" indent="1"/>
    </xf>
    <xf numFmtId="166" fontId="14" fillId="3" borderId="0" xfId="0" applyNumberFormat="1" applyFont="1" applyFill="1"/>
    <xf numFmtId="166" fontId="6" fillId="3" borderId="0" xfId="0" applyNumberFormat="1" applyFont="1" applyFill="1"/>
    <xf numFmtId="165" fontId="14" fillId="3" borderId="0" xfId="0" applyNumberFormat="1" applyFont="1" applyFill="1"/>
    <xf numFmtId="165" fontId="6" fillId="3" borderId="0" xfId="0" applyNumberFormat="1" applyFont="1" applyFill="1"/>
    <xf numFmtId="49" fontId="6" fillId="3" borderId="2" xfId="0" applyNumberFormat="1" applyFont="1" applyFill="1" applyBorder="1" applyAlignment="1">
      <alignment horizontal="left" vertical="top" indent="1"/>
    </xf>
    <xf numFmtId="164" fontId="14" fillId="3" borderId="0" xfId="0" applyNumberFormat="1" applyFont="1" applyFill="1"/>
    <xf numFmtId="164" fontId="6" fillId="3" borderId="0" xfId="0" applyNumberFormat="1" applyFont="1" applyFill="1"/>
    <xf numFmtId="164" fontId="6" fillId="3" borderId="3" xfId="0" applyNumberFormat="1" applyFont="1" applyFill="1" applyBorder="1" applyAlignment="1">
      <alignment vertical="top"/>
    </xf>
    <xf numFmtId="165" fontId="6" fillId="3" borderId="0" xfId="0" applyNumberFormat="1" applyFont="1" applyFill="1"/>
    <xf numFmtId="165" fontId="14" fillId="3" borderId="0" xfId="0" applyNumberFormat="1" applyFont="1" applyFill="1"/>
    <xf numFmtId="49" fontId="14" fillId="3" borderId="1" xfId="0" applyNumberFormat="1" applyFont="1" applyFill="1" applyBorder="1" applyAlignment="1">
      <alignment horizontal="left" indent="1"/>
    </xf>
    <xf numFmtId="49" fontId="6" fillId="3" borderId="1" xfId="0" applyNumberFormat="1" applyFont="1" applyFill="1" applyBorder="1" applyAlignment="1">
      <alignment horizontal="left" indent="2"/>
    </xf>
    <xf numFmtId="49" fontId="6" fillId="3" borderId="2" xfId="0" applyNumberFormat="1" applyFont="1" applyFill="1" applyBorder="1" applyAlignment="1">
      <alignment horizontal="left" vertical="top" indent="2"/>
    </xf>
    <xf numFmtId="164" fontId="14" fillId="3" borderId="0" xfId="0" applyNumberFormat="1" applyFont="1" applyFill="1"/>
    <xf numFmtId="164" fontId="6" fillId="3" borderId="0" xfId="0" applyNumberFormat="1" applyFont="1" applyFill="1"/>
    <xf numFmtId="164" fontId="6" fillId="3" borderId="3" xfId="0" applyNumberFormat="1" applyFont="1" applyFill="1" applyBorder="1" applyAlignment="1">
      <alignment vertical="top"/>
    </xf>
    <xf numFmtId="164" fontId="14" fillId="3" borderId="0" xfId="0" applyNumberFormat="1" applyFont="1" applyFill="1"/>
    <xf numFmtId="164" fontId="6" fillId="3" borderId="0" xfId="0" applyNumberFormat="1" applyFont="1" applyFill="1"/>
    <xf numFmtId="164" fontId="13" fillId="3" borderId="0" xfId="0" applyNumberFormat="1" applyFont="1" applyFill="1"/>
    <xf numFmtId="164" fontId="6" fillId="3" borderId="3" xfId="0" applyNumberFormat="1" applyFont="1" applyFill="1" applyBorder="1" applyAlignment="1">
      <alignment vertical="top"/>
    </xf>
    <xf numFmtId="165" fontId="6" fillId="3" borderId="0" xfId="0" applyNumberFormat="1" applyFont="1" applyFill="1"/>
    <xf numFmtId="165" fontId="14" fillId="3" borderId="0" xfId="0" applyNumberFormat="1" applyFont="1" applyFill="1"/>
    <xf numFmtId="165" fontId="13" fillId="3" borderId="0" xfId="0" applyNumberFormat="1" applyFont="1" applyFill="1"/>
    <xf numFmtId="165" fontId="6" fillId="3" borderId="3" xfId="0" applyNumberFormat="1" applyFont="1" applyFill="1" applyBorder="1" applyAlignment="1">
      <alignment vertical="top"/>
    </xf>
    <xf numFmtId="164" fontId="14" fillId="3" borderId="0" xfId="0" applyNumberFormat="1" applyFont="1" applyFill="1"/>
    <xf numFmtId="164" fontId="6" fillId="3" borderId="0" xfId="0" applyNumberFormat="1" applyFont="1" applyFill="1"/>
    <xf numFmtId="164" fontId="13" fillId="3" borderId="0" xfId="0" applyNumberFormat="1" applyFont="1" applyFill="1"/>
    <xf numFmtId="164" fontId="6" fillId="3" borderId="3" xfId="0" applyNumberFormat="1" applyFont="1" applyFill="1" applyBorder="1" applyAlignment="1">
      <alignment vertical="top"/>
    </xf>
    <xf numFmtId="165" fontId="6" fillId="3" borderId="0" xfId="0" applyNumberFormat="1" applyFont="1" applyFill="1"/>
    <xf numFmtId="165" fontId="14" fillId="3" borderId="0" xfId="0" applyNumberFormat="1" applyFont="1" applyFill="1"/>
    <xf numFmtId="165" fontId="13" fillId="3" borderId="0" xfId="0" applyNumberFormat="1" applyFont="1" applyFill="1"/>
    <xf numFmtId="165" fontId="6" fillId="3" borderId="3" xfId="0" applyNumberFormat="1" applyFont="1" applyFill="1" applyBorder="1" applyAlignment="1">
      <alignment vertical="top"/>
    </xf>
    <xf numFmtId="49" fontId="13" fillId="3" borderId="1" xfId="0" applyNumberFormat="1" applyFont="1" applyFill="1" applyBorder="1"/>
    <xf numFmtId="49" fontId="15" fillId="3" borderId="1" xfId="0" applyNumberFormat="1" applyFont="1" applyFill="1" applyBorder="1" applyAlignment="1">
      <alignment horizontal="left" indent="2"/>
    </xf>
    <xf numFmtId="164" fontId="13" fillId="3" borderId="0" xfId="0" applyNumberFormat="1" applyFont="1" applyFill="1"/>
    <xf numFmtId="164" fontId="15" fillId="3" borderId="0" xfId="0" applyNumberFormat="1" applyFont="1" applyFill="1"/>
    <xf numFmtId="164" fontId="6" fillId="3" borderId="3" xfId="0" applyNumberFormat="1" applyFont="1" applyFill="1" applyBorder="1" applyAlignment="1">
      <alignment vertical="top"/>
    </xf>
    <xf numFmtId="164" fontId="6" fillId="3" borderId="0" xfId="0" applyNumberFormat="1" applyFont="1" applyFill="1"/>
    <xf numFmtId="165" fontId="15" fillId="3" borderId="0" xfId="0" applyNumberFormat="1" applyFont="1" applyFill="1"/>
    <xf numFmtId="165" fontId="6" fillId="3" borderId="0" xfId="0" applyNumberFormat="1" applyFont="1" applyFill="1"/>
    <xf numFmtId="165" fontId="6" fillId="3" borderId="3" xfId="0" applyNumberFormat="1" applyFont="1" applyFill="1" applyBorder="1" applyAlignment="1">
      <alignment vertical="top"/>
    </xf>
    <xf numFmtId="165" fontId="13" fillId="3" borderId="0" xfId="0" applyNumberFormat="1" applyFont="1" applyFill="1"/>
    <xf numFmtId="164" fontId="13" fillId="3" borderId="0" xfId="0" applyNumberFormat="1" applyFont="1" applyFill="1"/>
    <xf numFmtId="164" fontId="15" fillId="3" borderId="0" xfId="0" applyNumberFormat="1" applyFont="1" applyFill="1"/>
    <xf numFmtId="164" fontId="6" fillId="3" borderId="3" xfId="0" applyNumberFormat="1" applyFont="1" applyFill="1" applyBorder="1" applyAlignment="1">
      <alignment vertical="top"/>
    </xf>
    <xf numFmtId="164" fontId="6" fillId="3" borderId="0" xfId="0" applyNumberFormat="1" applyFont="1" applyFill="1"/>
    <xf numFmtId="165" fontId="15" fillId="3" borderId="0" xfId="0" applyNumberFormat="1" applyFont="1" applyFill="1"/>
    <xf numFmtId="165" fontId="6" fillId="3" borderId="0" xfId="0" applyNumberFormat="1" applyFont="1" applyFill="1"/>
    <xf numFmtId="165" fontId="6" fillId="3" borderId="3" xfId="0" applyNumberFormat="1" applyFont="1" applyFill="1" applyBorder="1" applyAlignment="1">
      <alignment vertical="top"/>
    </xf>
    <xf numFmtId="165" fontId="13" fillId="3" borderId="0" xfId="0" applyNumberFormat="1" applyFont="1" applyFill="1"/>
    <xf numFmtId="164" fontId="13" fillId="3" borderId="0" xfId="0" applyNumberFormat="1" applyFont="1" applyFill="1"/>
    <xf numFmtId="164" fontId="15" fillId="3" borderId="0" xfId="0" applyNumberFormat="1" applyFont="1" applyFill="1"/>
    <xf numFmtId="164" fontId="6" fillId="3" borderId="3" xfId="0" applyNumberFormat="1" applyFont="1" applyFill="1" applyBorder="1" applyAlignment="1">
      <alignment vertical="top"/>
    </xf>
    <xf numFmtId="164" fontId="6" fillId="3" borderId="0" xfId="0" applyNumberFormat="1" applyFont="1" applyFill="1"/>
    <xf numFmtId="165" fontId="15" fillId="3" borderId="0" xfId="0" applyNumberFormat="1" applyFont="1" applyFill="1"/>
    <xf numFmtId="165" fontId="6" fillId="3" borderId="0" xfId="0" applyNumberFormat="1" applyFont="1" applyFill="1"/>
    <xf numFmtId="165" fontId="6" fillId="3" borderId="3" xfId="0" applyNumberFormat="1" applyFont="1" applyFill="1" applyBorder="1" applyAlignment="1">
      <alignment vertical="top"/>
    </xf>
    <xf numFmtId="165" fontId="13" fillId="3" borderId="0" xfId="0" applyNumberFormat="1" applyFont="1" applyFill="1"/>
    <xf numFmtId="164" fontId="14" fillId="3" borderId="0" xfId="0" applyNumberFormat="1" applyFont="1" applyFill="1"/>
    <xf numFmtId="164" fontId="6" fillId="3" borderId="0" xfId="0" applyNumberFormat="1" applyFont="1" applyFill="1"/>
    <xf numFmtId="164" fontId="6" fillId="3" borderId="3" xfId="0" applyNumberFormat="1" applyFont="1" applyFill="1" applyBorder="1" applyAlignment="1">
      <alignment vertical="top"/>
    </xf>
    <xf numFmtId="165" fontId="6" fillId="3" borderId="0" xfId="0" applyNumberFormat="1" applyFont="1" applyFill="1"/>
    <xf numFmtId="165" fontId="14" fillId="3" borderId="0" xfId="0" applyNumberFormat="1" applyFont="1" applyFill="1"/>
    <xf numFmtId="165" fontId="6" fillId="3" borderId="3" xfId="0" applyNumberFormat="1" applyFont="1" applyFill="1" applyBorder="1" applyAlignment="1">
      <alignment vertical="top"/>
    </xf>
    <xf numFmtId="164" fontId="13" fillId="3" borderId="0" xfId="0" applyNumberFormat="1" applyFont="1" applyFill="1"/>
    <xf numFmtId="164" fontId="6" fillId="3" borderId="0" xfId="0" applyNumberFormat="1" applyFont="1" applyFill="1"/>
    <xf numFmtId="164" fontId="15" fillId="3" borderId="0" xfId="0" applyNumberFormat="1" applyFont="1" applyFill="1"/>
    <xf numFmtId="164" fontId="6" fillId="3" borderId="3" xfId="0" applyNumberFormat="1" applyFont="1" applyFill="1" applyBorder="1" applyAlignment="1">
      <alignment vertical="top"/>
    </xf>
    <xf numFmtId="165" fontId="15" fillId="3" borderId="0" xfId="0" applyNumberFormat="1" applyFont="1" applyFill="1"/>
    <xf numFmtId="165" fontId="13" fillId="3" borderId="0" xfId="0" applyNumberFormat="1" applyFont="1" applyFill="1"/>
    <xf numFmtId="165" fontId="6" fillId="3" borderId="0" xfId="0" applyNumberFormat="1" applyFont="1" applyFill="1"/>
    <xf numFmtId="165" fontId="6" fillId="3" borderId="3" xfId="0" applyNumberFormat="1" applyFont="1" applyFill="1" applyBorder="1" applyAlignment="1">
      <alignment vertical="top"/>
    </xf>
    <xf numFmtId="164" fontId="13" fillId="3" borderId="0" xfId="0" applyNumberFormat="1" applyFont="1" applyFill="1"/>
    <xf numFmtId="164" fontId="6" fillId="3" borderId="0" xfId="0" applyNumberFormat="1" applyFont="1" applyFill="1"/>
    <xf numFmtId="164" fontId="15" fillId="3" borderId="0" xfId="0" applyNumberFormat="1" applyFont="1" applyFill="1"/>
    <xf numFmtId="164" fontId="6" fillId="3" borderId="3" xfId="0" applyNumberFormat="1" applyFont="1" applyFill="1" applyBorder="1" applyAlignment="1">
      <alignment vertical="top"/>
    </xf>
    <xf numFmtId="165" fontId="15" fillId="3" borderId="0" xfId="0" applyNumberFormat="1" applyFont="1" applyFill="1"/>
    <xf numFmtId="165" fontId="13" fillId="3" borderId="0" xfId="0" applyNumberFormat="1" applyFont="1" applyFill="1"/>
    <xf numFmtId="165" fontId="6" fillId="3" borderId="0" xfId="0" applyNumberFormat="1" applyFont="1" applyFill="1"/>
    <xf numFmtId="165" fontId="6" fillId="3" borderId="3" xfId="0" applyNumberFormat="1" applyFont="1" applyFill="1" applyBorder="1" applyAlignment="1">
      <alignment vertical="top"/>
    </xf>
    <xf numFmtId="164" fontId="13" fillId="3" borderId="0" xfId="0" applyNumberFormat="1" applyFont="1" applyFill="1"/>
    <xf numFmtId="164" fontId="6" fillId="3" borderId="0" xfId="0" applyNumberFormat="1" applyFont="1" applyFill="1"/>
    <xf numFmtId="164" fontId="15" fillId="3" borderId="0" xfId="0" applyNumberFormat="1" applyFont="1" applyFill="1"/>
    <xf numFmtId="164" fontId="6" fillId="3" borderId="3" xfId="0" applyNumberFormat="1" applyFont="1" applyFill="1" applyBorder="1" applyAlignment="1">
      <alignment vertical="top"/>
    </xf>
    <xf numFmtId="165" fontId="15" fillId="3" borderId="0" xfId="0" applyNumberFormat="1" applyFont="1" applyFill="1"/>
    <xf numFmtId="165" fontId="13" fillId="3" borderId="0" xfId="0" applyNumberFormat="1" applyFont="1" applyFill="1"/>
    <xf numFmtId="165" fontId="6" fillId="3" borderId="0" xfId="0" applyNumberFormat="1" applyFont="1" applyFill="1"/>
    <xf numFmtId="165" fontId="6" fillId="3" borderId="3" xfId="0" applyNumberFormat="1" applyFont="1" applyFill="1" applyBorder="1" applyAlignment="1">
      <alignment vertical="top"/>
    </xf>
    <xf numFmtId="0" fontId="19" fillId="2" borderId="0" xfId="0" applyFont="1" applyFill="1" applyAlignment="1">
      <alignment horizontal="left" vertical="top" wrapText="1"/>
    </xf>
    <xf numFmtId="0" fontId="24" fillId="4" borderId="0" xfId="2" applyFont="1" applyFill="1" applyAlignment="1"/>
    <xf numFmtId="0" fontId="25" fillId="4" borderId="0" xfId="3" applyFont="1" applyFill="1" applyAlignment="1">
      <alignment horizontal="right"/>
    </xf>
    <xf numFmtId="0" fontId="23" fillId="4" borderId="0" xfId="2" applyFill="1"/>
    <xf numFmtId="0" fontId="26" fillId="4" borderId="0" xfId="2" applyFont="1" applyFill="1" applyAlignment="1">
      <alignment horizontal="left"/>
    </xf>
    <xf numFmtId="0" fontId="24" fillId="4" borderId="0" xfId="2" applyFont="1" applyFill="1" applyAlignment="1">
      <alignment horizontal="left"/>
    </xf>
    <xf numFmtId="0" fontId="9" fillId="4" borderId="4" xfId="2" applyFont="1" applyFill="1" applyBorder="1"/>
    <xf numFmtId="17" fontId="1" fillId="4" borderId="4" xfId="4" applyNumberFormat="1" applyFont="1" applyFill="1" applyBorder="1" applyAlignment="1">
      <alignment horizontal="right" wrapText="1"/>
    </xf>
    <xf numFmtId="0" fontId="2" fillId="4" borderId="0" xfId="2" applyFont="1" applyFill="1"/>
    <xf numFmtId="0" fontId="2" fillId="4" borderId="5" xfId="2" applyFont="1" applyFill="1" applyBorder="1"/>
    <xf numFmtId="0" fontId="9" fillId="4" borderId="0" xfId="2" applyFont="1" applyFill="1"/>
    <xf numFmtId="3" fontId="9" fillId="4" borderId="0" xfId="2" applyNumberFormat="1" applyFont="1" applyFill="1" applyAlignment="1">
      <alignment horizontal="right"/>
    </xf>
    <xf numFmtId="3" fontId="9" fillId="4" borderId="0" xfId="2" applyNumberFormat="1" applyFont="1" applyFill="1"/>
    <xf numFmtId="9" fontId="28" fillId="4" borderId="0" xfId="5" applyFont="1" applyFill="1" applyAlignment="1">
      <alignment horizontal="right"/>
    </xf>
    <xf numFmtId="10" fontId="2" fillId="4" borderId="0" xfId="5" applyNumberFormat="1" applyFont="1" applyFill="1" applyAlignment="1">
      <alignment horizontal="right"/>
    </xf>
    <xf numFmtId="3" fontId="2" fillId="4" borderId="0" xfId="2" applyNumberFormat="1" applyFont="1" applyFill="1"/>
    <xf numFmtId="10" fontId="28" fillId="4" borderId="0" xfId="5" applyNumberFormat="1" applyFont="1" applyFill="1" applyAlignment="1">
      <alignment horizontal="right"/>
    </xf>
    <xf numFmtId="3" fontId="2" fillId="4" borderId="0" xfId="2" applyNumberFormat="1" applyFont="1" applyFill="1" applyAlignment="1">
      <alignment horizontal="right"/>
    </xf>
    <xf numFmtId="9" fontId="30" fillId="4" borderId="0" xfId="5" applyFont="1" applyFill="1" applyAlignment="1">
      <alignment horizontal="right"/>
    </xf>
    <xf numFmtId="167" fontId="2" fillId="4" borderId="0" xfId="5" applyNumberFormat="1" applyFont="1" applyFill="1" applyAlignment="1">
      <alignment horizontal="right"/>
    </xf>
    <xf numFmtId="0" fontId="2" fillId="4" borderId="0" xfId="2" applyFont="1" applyFill="1" applyAlignment="1">
      <alignment horizontal="left" indent="1"/>
    </xf>
    <xf numFmtId="0" fontId="30" fillId="4" borderId="0" xfId="2" applyFont="1" applyFill="1" applyAlignment="1">
      <alignment horizontal="left" indent="2"/>
    </xf>
    <xf numFmtId="0" fontId="2" fillId="4" borderId="6" xfId="2" applyFont="1" applyFill="1" applyBorder="1" applyAlignment="1">
      <alignment horizontal="left" indent="2"/>
    </xf>
    <xf numFmtId="3" fontId="2" fillId="4" borderId="6" xfId="2" applyNumberFormat="1" applyFont="1" applyFill="1" applyBorder="1" applyAlignment="1">
      <alignment horizontal="right"/>
    </xf>
    <xf numFmtId="9" fontId="30" fillId="4" borderId="6" xfId="2" applyNumberFormat="1" applyFont="1" applyFill="1" applyBorder="1"/>
    <xf numFmtId="168" fontId="2" fillId="4" borderId="0" xfId="5" applyNumberFormat="1" applyFont="1" applyFill="1"/>
    <xf numFmtId="169" fontId="2" fillId="4" borderId="0" xfId="5" applyNumberFormat="1" applyFont="1" applyFill="1"/>
    <xf numFmtId="10" fontId="2" fillId="4" borderId="0" xfId="5" applyNumberFormat="1" applyFont="1" applyFill="1"/>
    <xf numFmtId="0" fontId="13" fillId="3" borderId="7" xfId="0" applyFont="1" applyFill="1" applyBorder="1" applyAlignment="1">
      <alignment horizontal="right" wrapText="1"/>
    </xf>
    <xf numFmtId="0" fontId="14" fillId="3" borderId="7" xfId="0" applyFont="1" applyFill="1" applyBorder="1" applyAlignment="1">
      <alignment horizontal="right" wrapText="1"/>
    </xf>
    <xf numFmtId="17" fontId="1" fillId="4" borderId="8" xfId="4" applyNumberFormat="1" applyFont="1" applyFill="1" applyBorder="1" applyAlignment="1">
      <alignment horizontal="right" wrapText="1"/>
    </xf>
    <xf numFmtId="0" fontId="17" fillId="2" borderId="0" xfId="1" applyFill="1" applyAlignment="1">
      <alignment horizontal="left" vertical="top" wrapText="1"/>
    </xf>
    <xf numFmtId="170" fontId="2" fillId="4" borderId="6" xfId="6" applyNumberFormat="1" applyFont="1" applyFill="1" applyBorder="1" applyAlignment="1">
      <alignment horizontal="right"/>
    </xf>
    <xf numFmtId="0" fontId="2" fillId="2" borderId="0" xfId="0" applyFont="1" applyFill="1" applyAlignment="1">
      <alignment horizontal="left" vertical="top" wrapText="1"/>
    </xf>
    <xf numFmtId="0" fontId="2" fillId="2" borderId="0" xfId="0" applyFont="1" applyFill="1" applyAlignment="1">
      <alignment horizontal="left" wrapText="1"/>
    </xf>
    <xf numFmtId="0" fontId="2" fillId="3" borderId="0" xfId="0" applyFont="1" applyFill="1" applyAlignment="1">
      <alignment horizontal="left" wrapText="1"/>
    </xf>
    <xf numFmtId="0" fontId="2" fillId="3" borderId="0" xfId="0" applyFont="1" applyFill="1"/>
    <xf numFmtId="0" fontId="1" fillId="2" borderId="0" xfId="0" applyFont="1" applyFill="1" applyAlignment="1">
      <alignment horizontal="left" vertical="top" wrapText="1"/>
    </xf>
    <xf numFmtId="0" fontId="8" fillId="4" borderId="0" xfId="0" applyFont="1" applyFill="1" applyAlignment="1">
      <alignment horizontal="left" vertical="top" wrapText="1"/>
    </xf>
    <xf numFmtId="0" fontId="16" fillId="3" borderId="0" xfId="0" applyFont="1" applyFill="1"/>
    <xf numFmtId="0" fontId="11" fillId="3" borderId="0" xfId="0" applyFont="1" applyFill="1" applyAlignment="1">
      <alignment horizontal="left"/>
    </xf>
    <xf numFmtId="0" fontId="12" fillId="3" borderId="0" xfId="0" applyFont="1" applyFill="1" applyAlignment="1">
      <alignment vertical="center"/>
    </xf>
    <xf numFmtId="0" fontId="7" fillId="3" borderId="0" xfId="0" applyFont="1" applyFill="1" applyAlignment="1">
      <alignment horizontal="left"/>
    </xf>
    <xf numFmtId="0" fontId="20" fillId="0" borderId="0" xfId="0" applyFont="1"/>
    <xf numFmtId="0" fontId="18" fillId="3" borderId="0" xfId="0" applyFont="1" applyFill="1"/>
    <xf numFmtId="0" fontId="31" fillId="4" borderId="0" xfId="2" applyFont="1" applyFill="1" applyAlignment="1">
      <alignment horizontal="left" vertical="top" wrapText="1"/>
    </xf>
  </cellXfs>
  <cellStyles count="7">
    <cellStyle name="Hyperlink" xfId="1" builtinId="8"/>
    <cellStyle name="Hyperlink 2" xfId="3"/>
    <cellStyle name="Normal" xfId="0" builtinId="0"/>
    <cellStyle name="Normal 2" xfId="2"/>
    <cellStyle name="Normal_CJ Act sentences 2003" xfId="4"/>
    <cellStyle name="Percent" xfId="6" builtinId="5"/>
    <cellStyle name="Percent 2" xfId="5"/>
  </cellStyles>
  <dxfs count="16">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449237/oms-statistical-notice-consultation-part-4.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449237/oms-statistical-notice-consultation-part-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tabSelected="1" zoomScaleSheetLayoutView="100" workbookViewId="0"/>
  </sheetViews>
  <sheetFormatPr defaultRowHeight="12.5" x14ac:dyDescent="0.25"/>
  <cols>
    <col min="1" max="1" width="11.453125" customWidth="1"/>
    <col min="2" max="2" width="94" customWidth="1"/>
  </cols>
  <sheetData>
    <row r="1" spans="1:2" ht="15.65" customHeight="1" x14ac:dyDescent="0.35">
      <c r="A1" s="14" t="s">
        <v>333</v>
      </c>
      <c r="B1" s="2"/>
    </row>
    <row r="2" spans="1:2" ht="15.65" customHeight="1" x14ac:dyDescent="0.35">
      <c r="A2" s="18"/>
    </row>
    <row r="3" spans="1:2" ht="13.75" customHeight="1" x14ac:dyDescent="0.3">
      <c r="A3" s="22" t="s">
        <v>0</v>
      </c>
    </row>
    <row r="4" spans="1:2" x14ac:dyDescent="0.25">
      <c r="A4" s="134" t="str">
        <f>HYPERLINK("#'2.1'!A1", "Table 2.1")</f>
        <v>Table 2.1</v>
      </c>
      <c r="B4" s="17" t="s">
        <v>19</v>
      </c>
    </row>
    <row r="5" spans="1:2" x14ac:dyDescent="0.25">
      <c r="A5" s="3"/>
    </row>
    <row r="6" spans="1:2" x14ac:dyDescent="0.25">
      <c r="A6" s="134" t="str">
        <f>HYPERLINK("#'2.2'!A1", "Table 2.2")</f>
        <v>Table 2.2</v>
      </c>
      <c r="B6" s="17" t="s">
        <v>334</v>
      </c>
    </row>
    <row r="7" spans="1:2" x14ac:dyDescent="0.25">
      <c r="A7" s="3"/>
    </row>
    <row r="8" spans="1:2" ht="12.75" customHeight="1" x14ac:dyDescent="0.25">
      <c r="A8" s="134" t="str">
        <f>HYPERLINK("#'2.3'!A1", "Table 2.3")</f>
        <v>Table 2.3</v>
      </c>
      <c r="B8" s="16" t="s">
        <v>335</v>
      </c>
    </row>
    <row r="9" spans="1:2" x14ac:dyDescent="0.25">
      <c r="A9" s="8"/>
      <c r="B9" s="8"/>
    </row>
    <row r="10" spans="1:2" x14ac:dyDescent="0.25">
      <c r="A10" s="134" t="str">
        <f>HYPERLINK("#'2.4a'!A1", "Table 2.4a")</f>
        <v>Table 2.4a</v>
      </c>
      <c r="B10" s="16" t="s">
        <v>336</v>
      </c>
    </row>
    <row r="11" spans="1:2" x14ac:dyDescent="0.25">
      <c r="A11" s="8"/>
    </row>
    <row r="12" spans="1:2" x14ac:dyDescent="0.25">
      <c r="A12" s="134" t="str">
        <f>HYPERLINK("#'2.4b'!A1", "Table 2.4b")</f>
        <v>Table 2.4b</v>
      </c>
      <c r="B12" s="16" t="s">
        <v>337</v>
      </c>
    </row>
    <row r="13" spans="1:2" x14ac:dyDescent="0.25">
      <c r="A13" s="8"/>
    </row>
    <row r="14" spans="1:2" x14ac:dyDescent="0.25">
      <c r="A14" s="134" t="str">
        <f>HYPERLINK("#'2.5a'!A1", "Table 2.5a")</f>
        <v>Table 2.5a</v>
      </c>
      <c r="B14" s="16" t="s">
        <v>338</v>
      </c>
    </row>
    <row r="15" spans="1:2" x14ac:dyDescent="0.25">
      <c r="A15" s="8"/>
    </row>
    <row r="16" spans="1:2" x14ac:dyDescent="0.25">
      <c r="A16" s="134" t="str">
        <f>HYPERLINK("#'2.5b'!A1", "Table 2.5b")</f>
        <v>Table 2.5b</v>
      </c>
      <c r="B16" s="16" t="s">
        <v>339</v>
      </c>
    </row>
    <row r="17" spans="1:9" x14ac:dyDescent="0.25">
      <c r="A17" s="8"/>
    </row>
    <row r="18" spans="1:9" x14ac:dyDescent="0.25">
      <c r="A18" s="134" t="str">
        <f>HYPERLINK("#'2.6'!A1", "Table 2.6")</f>
        <v>Table 2.6</v>
      </c>
      <c r="B18" s="16" t="s">
        <v>340</v>
      </c>
    </row>
    <row r="19" spans="1:9" x14ac:dyDescent="0.25">
      <c r="A19" s="8"/>
    </row>
    <row r="20" spans="1:9" x14ac:dyDescent="0.25">
      <c r="A20" s="165" t="str">
        <f>HYPERLINK("#'2_7'!A1", "Table 2.7")</f>
        <v>Table 2.7</v>
      </c>
      <c r="B20" s="16" t="s">
        <v>341</v>
      </c>
    </row>
    <row r="21" spans="1:9" x14ac:dyDescent="0.25">
      <c r="A21" s="8"/>
    </row>
    <row r="22" spans="1:9" ht="15" customHeight="1" x14ac:dyDescent="0.25">
      <c r="A22" s="171" t="s">
        <v>3</v>
      </c>
      <c r="B22" s="171"/>
      <c r="C22" s="27"/>
      <c r="D22" s="27"/>
    </row>
    <row r="23" spans="1:9" ht="12.75" customHeight="1" x14ac:dyDescent="0.25">
      <c r="A23" s="167" t="s">
        <v>18</v>
      </c>
      <c r="B23" s="167"/>
      <c r="C23" s="5"/>
      <c r="D23" s="5"/>
      <c r="E23" s="5"/>
      <c r="F23" s="5"/>
    </row>
    <row r="24" spans="1:9" x14ac:dyDescent="0.25">
      <c r="A24" s="4"/>
      <c r="B24" s="4"/>
      <c r="C24" s="4"/>
      <c r="D24" s="4"/>
      <c r="E24" s="4"/>
      <c r="F24" s="4"/>
    </row>
    <row r="25" spans="1:9" ht="13.75" customHeight="1" x14ac:dyDescent="0.3">
      <c r="A25" s="24" t="s">
        <v>17</v>
      </c>
      <c r="B25" s="4"/>
      <c r="C25" s="4"/>
      <c r="D25" s="4"/>
      <c r="E25" s="4"/>
      <c r="F25" s="4"/>
    </row>
    <row r="26" spans="1:9" ht="70.25" customHeight="1" x14ac:dyDescent="0.25">
      <c r="A26" s="172" t="s">
        <v>20</v>
      </c>
      <c r="B26" s="172"/>
      <c r="C26" s="19"/>
      <c r="D26" s="19"/>
      <c r="E26" s="19"/>
      <c r="F26" s="19"/>
      <c r="G26" s="19"/>
      <c r="H26" s="19"/>
      <c r="I26" s="19"/>
    </row>
    <row r="27" spans="1:9" ht="13.25" customHeight="1" x14ac:dyDescent="0.25">
      <c r="A27" s="4"/>
      <c r="B27" s="4"/>
      <c r="C27" s="4"/>
      <c r="D27" s="4"/>
      <c r="E27" s="4"/>
      <c r="F27" s="4"/>
    </row>
    <row r="28" spans="1:9" ht="67.5" customHeight="1" x14ac:dyDescent="0.25">
      <c r="A28" s="172" t="s">
        <v>21</v>
      </c>
      <c r="B28" s="172"/>
      <c r="C28" s="19"/>
      <c r="D28" s="19"/>
      <c r="E28" s="19"/>
      <c r="F28" s="19"/>
      <c r="G28" s="19"/>
      <c r="H28" s="19"/>
      <c r="I28" s="19"/>
    </row>
    <row r="29" spans="1:9" ht="13" x14ac:dyDescent="0.3">
      <c r="A29" s="19"/>
      <c r="B29" s="20"/>
      <c r="C29" s="19"/>
      <c r="D29" s="19"/>
      <c r="E29" s="19"/>
      <c r="F29" s="19"/>
      <c r="G29" s="19"/>
      <c r="H29" s="19"/>
      <c r="I29" s="19"/>
    </row>
    <row r="30" spans="1:9" ht="39.75" customHeight="1" x14ac:dyDescent="0.25">
      <c r="A30" s="172" t="s">
        <v>22</v>
      </c>
      <c r="B30" s="172"/>
      <c r="C30" s="19"/>
      <c r="D30" s="19"/>
      <c r="E30" s="19"/>
      <c r="F30" s="19"/>
      <c r="G30" s="19"/>
      <c r="H30" s="19"/>
      <c r="I30" s="19"/>
    </row>
    <row r="31" spans="1:9" ht="15" customHeight="1" x14ac:dyDescent="0.25">
      <c r="A31" s="21"/>
      <c r="B31" s="23"/>
      <c r="C31" s="19"/>
      <c r="D31" s="19"/>
      <c r="E31" s="19"/>
      <c r="F31" s="19"/>
      <c r="G31" s="19"/>
      <c r="H31" s="19"/>
      <c r="I31" s="19"/>
    </row>
    <row r="32" spans="1:9" ht="15" customHeight="1" x14ac:dyDescent="0.3">
      <c r="A32" s="24" t="s">
        <v>1</v>
      </c>
      <c r="B32" s="1"/>
      <c r="C32" s="1"/>
      <c r="D32" s="1"/>
      <c r="E32" s="1"/>
    </row>
    <row r="33" spans="1:256" ht="25.5" customHeight="1" x14ac:dyDescent="0.25">
      <c r="A33" s="168" t="s">
        <v>2</v>
      </c>
      <c r="B33" s="168"/>
      <c r="C33" s="6"/>
      <c r="D33" s="6"/>
      <c r="E33" s="6"/>
      <c r="F33" s="6"/>
      <c r="G33" s="6"/>
      <c r="H33" s="6"/>
      <c r="I33" s="6"/>
      <c r="J33" s="6"/>
      <c r="K33" s="6"/>
      <c r="L33" s="6"/>
      <c r="M33" s="6"/>
      <c r="N33" s="6"/>
      <c r="O33" s="6"/>
      <c r="P33" s="6"/>
      <c r="Q33" s="6"/>
      <c r="R33" s="6"/>
      <c r="S33" s="6"/>
    </row>
    <row r="34" spans="1:256" x14ac:dyDescent="0.25">
      <c r="A34" s="15"/>
      <c r="B34" s="15"/>
      <c r="C34" s="6"/>
      <c r="D34" s="6"/>
      <c r="E34" s="6"/>
      <c r="F34" s="6"/>
      <c r="G34" s="6"/>
      <c r="H34" s="6"/>
      <c r="I34" s="6"/>
      <c r="J34" s="6"/>
      <c r="K34" s="6"/>
      <c r="L34" s="6"/>
      <c r="M34" s="6"/>
      <c r="N34" s="6"/>
      <c r="O34" s="6"/>
      <c r="P34" s="6"/>
      <c r="Q34" s="6"/>
      <c r="R34" s="6"/>
      <c r="S34" s="6"/>
    </row>
    <row r="35" spans="1:256" ht="13.75" customHeight="1" x14ac:dyDescent="0.3">
      <c r="A35" s="10" t="s">
        <v>9</v>
      </c>
      <c r="B35" s="9"/>
    </row>
    <row r="36" spans="1:256" x14ac:dyDescent="0.25">
      <c r="A36" s="11" t="s">
        <v>10</v>
      </c>
      <c r="B36" s="13" t="s">
        <v>11</v>
      </c>
    </row>
    <row r="37" spans="1:256" x14ac:dyDescent="0.25">
      <c r="A37" s="11">
        <v>0</v>
      </c>
      <c r="B37" s="13" t="s">
        <v>12</v>
      </c>
    </row>
    <row r="38" spans="1:256" x14ac:dyDescent="0.25">
      <c r="A38" s="11" t="s">
        <v>7</v>
      </c>
      <c r="B38" s="13" t="s">
        <v>13</v>
      </c>
    </row>
    <row r="39" spans="1:256" x14ac:dyDescent="0.25">
      <c r="A39" s="11" t="s">
        <v>15</v>
      </c>
      <c r="B39" s="13" t="s">
        <v>14</v>
      </c>
    </row>
    <row r="40" spans="1:256" x14ac:dyDescent="0.25">
      <c r="A40" s="11" t="s">
        <v>8</v>
      </c>
      <c r="B40" s="25" t="s">
        <v>16</v>
      </c>
    </row>
    <row r="41" spans="1:256" ht="12.75" customHeight="1" x14ac:dyDescent="0.25">
      <c r="A41" s="15"/>
      <c r="B41" s="15"/>
      <c r="C41" s="15"/>
      <c r="D41" s="15"/>
      <c r="E41" s="15"/>
      <c r="F41" s="15"/>
      <c r="G41" s="15"/>
      <c r="H41" s="15"/>
      <c r="I41" s="15"/>
      <c r="J41" s="15"/>
      <c r="K41" s="15"/>
      <c r="L41" s="15"/>
      <c r="M41" s="15"/>
      <c r="N41" s="15"/>
      <c r="O41" s="15"/>
      <c r="P41" s="15"/>
      <c r="Q41" s="15"/>
      <c r="R41" s="15"/>
      <c r="S41" s="15"/>
    </row>
    <row r="42" spans="1:256" ht="13.75" customHeight="1" x14ac:dyDescent="0.3">
      <c r="A42" s="24" t="s">
        <v>4</v>
      </c>
    </row>
    <row r="43" spans="1:256" ht="25.5" customHeight="1" x14ac:dyDescent="0.25">
      <c r="A43" s="168" t="s">
        <v>6</v>
      </c>
      <c r="B43" s="168"/>
    </row>
    <row r="44" spans="1:256" x14ac:dyDescent="0.25">
      <c r="A44" s="7" t="s">
        <v>5</v>
      </c>
    </row>
    <row r="45" spans="1:256" x14ac:dyDescent="0.25">
      <c r="C45" s="2"/>
      <c r="D45" s="2"/>
      <c r="E45" s="2"/>
      <c r="F45" s="2"/>
    </row>
    <row r="46" spans="1:256" ht="27" customHeight="1" x14ac:dyDescent="0.25">
      <c r="A46" s="169" t="s">
        <v>342</v>
      </c>
      <c r="B46" s="169"/>
      <c r="C46" s="26"/>
      <c r="D46" s="26"/>
      <c r="E46" s="26"/>
      <c r="F46" s="2"/>
    </row>
    <row r="47" spans="1:256" ht="26.25" customHeight="1" x14ac:dyDescent="0.25">
      <c r="A47" s="169" t="s">
        <v>343</v>
      </c>
      <c r="B47" s="170"/>
      <c r="C47" s="169"/>
      <c r="D47" s="169"/>
      <c r="E47" s="169"/>
      <c r="F47" s="169"/>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8"/>
      <c r="DJ47" s="168"/>
      <c r="DK47" s="168"/>
      <c r="DL47" s="168"/>
      <c r="DM47" s="168"/>
      <c r="DN47" s="168"/>
      <c r="DO47" s="168"/>
      <c r="DP47" s="168"/>
      <c r="DQ47" s="168"/>
      <c r="DR47" s="168"/>
      <c r="DS47" s="168"/>
      <c r="DT47" s="168"/>
      <c r="DU47" s="168"/>
      <c r="DV47" s="168"/>
      <c r="DW47" s="168"/>
      <c r="DX47" s="168"/>
      <c r="DY47" s="168"/>
      <c r="DZ47" s="168"/>
      <c r="EA47" s="168"/>
      <c r="EB47" s="168"/>
      <c r="EC47" s="168"/>
      <c r="ED47" s="168"/>
      <c r="EE47" s="168"/>
      <c r="EF47" s="168"/>
      <c r="EG47" s="168"/>
      <c r="EH47" s="168"/>
      <c r="EI47" s="168"/>
      <c r="EJ47" s="168"/>
      <c r="EK47" s="168"/>
      <c r="EL47" s="168"/>
      <c r="EM47" s="168"/>
      <c r="EN47" s="168"/>
      <c r="EO47" s="168"/>
      <c r="EP47" s="168"/>
      <c r="EQ47" s="168"/>
      <c r="ER47" s="168"/>
      <c r="ES47" s="168"/>
      <c r="ET47" s="168"/>
      <c r="EU47" s="168"/>
      <c r="EV47" s="168"/>
      <c r="EW47" s="168"/>
      <c r="EX47" s="168"/>
      <c r="EY47" s="168"/>
      <c r="EZ47" s="168"/>
      <c r="FA47" s="168"/>
      <c r="FB47" s="168"/>
      <c r="FC47" s="168"/>
      <c r="FD47" s="168"/>
      <c r="FE47" s="168"/>
      <c r="FF47" s="168"/>
      <c r="FG47" s="168"/>
      <c r="FH47" s="168"/>
      <c r="FI47" s="168"/>
      <c r="FJ47" s="168"/>
      <c r="FK47" s="168"/>
      <c r="FL47" s="168"/>
      <c r="FM47" s="168"/>
      <c r="FN47" s="168"/>
      <c r="FO47" s="168"/>
      <c r="FP47" s="168"/>
      <c r="FQ47" s="168"/>
      <c r="FR47" s="168"/>
      <c r="FS47" s="168"/>
      <c r="FT47" s="168"/>
      <c r="FU47" s="168"/>
      <c r="FV47" s="168"/>
      <c r="FW47" s="168"/>
      <c r="FX47" s="168"/>
      <c r="FY47" s="168"/>
      <c r="FZ47" s="168"/>
      <c r="GA47" s="168"/>
      <c r="GB47" s="168"/>
      <c r="GC47" s="168"/>
      <c r="GD47" s="168"/>
      <c r="GE47" s="168"/>
      <c r="GF47" s="168"/>
      <c r="GG47" s="168"/>
      <c r="GH47" s="168"/>
      <c r="GI47" s="168"/>
      <c r="GJ47" s="168"/>
      <c r="GK47" s="168"/>
      <c r="GL47" s="168"/>
      <c r="GM47" s="168"/>
      <c r="GN47" s="168"/>
      <c r="GO47" s="168"/>
      <c r="GP47" s="168"/>
      <c r="GQ47" s="168"/>
      <c r="GR47" s="168"/>
      <c r="GS47" s="168"/>
      <c r="GT47" s="168"/>
      <c r="GU47" s="168"/>
      <c r="GV47" s="168"/>
      <c r="GW47" s="168"/>
      <c r="GX47" s="168"/>
      <c r="GY47" s="168"/>
      <c r="GZ47" s="168"/>
      <c r="HA47" s="168"/>
      <c r="HB47" s="168"/>
      <c r="HC47" s="168"/>
      <c r="HD47" s="168"/>
      <c r="HE47" s="168"/>
      <c r="HF47" s="168"/>
      <c r="HG47" s="168"/>
      <c r="HH47" s="168"/>
      <c r="HI47" s="168"/>
      <c r="HJ47" s="168"/>
      <c r="HK47" s="168"/>
      <c r="HL47" s="168"/>
      <c r="HM47" s="168"/>
      <c r="HN47" s="168"/>
      <c r="HO47" s="168"/>
      <c r="HP47" s="168"/>
      <c r="HQ47" s="168"/>
      <c r="HR47" s="168"/>
      <c r="HS47" s="168"/>
      <c r="HT47" s="168"/>
      <c r="HU47" s="168"/>
      <c r="HV47" s="168"/>
      <c r="HW47" s="168"/>
      <c r="HX47" s="168"/>
      <c r="HY47" s="168"/>
      <c r="HZ47" s="168"/>
      <c r="IA47" s="168"/>
      <c r="IB47" s="168"/>
      <c r="IC47" s="168"/>
      <c r="ID47" s="168"/>
      <c r="IE47" s="168"/>
      <c r="IF47" s="168"/>
      <c r="IG47" s="168"/>
      <c r="IH47" s="168"/>
      <c r="II47" s="168"/>
      <c r="IJ47" s="168"/>
      <c r="IK47" s="168"/>
      <c r="IL47" s="168"/>
      <c r="IM47" s="168"/>
      <c r="IN47" s="168"/>
      <c r="IO47" s="168"/>
      <c r="IP47" s="168"/>
      <c r="IQ47" s="168"/>
      <c r="IR47" s="168"/>
      <c r="IS47" s="168"/>
      <c r="IT47" s="168"/>
      <c r="IU47" s="168"/>
      <c r="IV47" s="168"/>
    </row>
    <row r="48" spans="1:256" ht="25.5" customHeight="1" x14ac:dyDescent="0.25">
      <c r="A48" s="169" t="s">
        <v>344</v>
      </c>
      <c r="B48" s="169"/>
      <c r="C48" s="169"/>
      <c r="D48" s="169"/>
      <c r="E48" s="169"/>
      <c r="F48" s="169"/>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68"/>
      <c r="CJ48" s="168"/>
      <c r="CK48" s="168"/>
      <c r="CL48" s="168"/>
      <c r="CM48" s="168"/>
      <c r="CN48" s="168"/>
      <c r="CO48" s="168"/>
      <c r="CP48" s="168"/>
      <c r="CQ48" s="168"/>
      <c r="CR48" s="168"/>
      <c r="CS48" s="168"/>
      <c r="CT48" s="168"/>
      <c r="CU48" s="168"/>
      <c r="CV48" s="168"/>
      <c r="CW48" s="168"/>
      <c r="CX48" s="168"/>
      <c r="CY48" s="168"/>
      <c r="CZ48" s="168"/>
      <c r="DA48" s="168"/>
      <c r="DB48" s="168"/>
      <c r="DC48" s="168"/>
      <c r="DD48" s="168"/>
      <c r="DE48" s="168"/>
      <c r="DF48" s="168"/>
      <c r="DG48" s="168"/>
      <c r="DH48" s="168"/>
      <c r="DI48" s="168"/>
      <c r="DJ48" s="168"/>
      <c r="DK48" s="168"/>
      <c r="DL48" s="168"/>
      <c r="DM48" s="168"/>
      <c r="DN48" s="168"/>
      <c r="DO48" s="168"/>
      <c r="DP48" s="168"/>
      <c r="DQ48" s="168"/>
      <c r="DR48" s="168"/>
      <c r="DS48" s="168"/>
      <c r="DT48" s="168"/>
      <c r="DU48" s="168"/>
      <c r="DV48" s="168"/>
      <c r="DW48" s="168"/>
      <c r="DX48" s="168"/>
      <c r="DY48" s="168"/>
      <c r="DZ48" s="168"/>
      <c r="EA48" s="168"/>
      <c r="EB48" s="168"/>
      <c r="EC48" s="168"/>
      <c r="ED48" s="168"/>
      <c r="EE48" s="168"/>
      <c r="EF48" s="168"/>
      <c r="EG48" s="168"/>
      <c r="EH48" s="168"/>
      <c r="EI48" s="168"/>
      <c r="EJ48" s="168"/>
      <c r="EK48" s="168"/>
      <c r="EL48" s="168"/>
      <c r="EM48" s="168"/>
      <c r="EN48" s="168"/>
      <c r="EO48" s="168"/>
      <c r="EP48" s="168"/>
      <c r="EQ48" s="168"/>
      <c r="ER48" s="168"/>
      <c r="ES48" s="168"/>
      <c r="ET48" s="168"/>
      <c r="EU48" s="168"/>
      <c r="EV48" s="168"/>
      <c r="EW48" s="168"/>
      <c r="EX48" s="168"/>
      <c r="EY48" s="168"/>
      <c r="EZ48" s="168"/>
      <c r="FA48" s="168"/>
      <c r="FB48" s="168"/>
      <c r="FC48" s="168"/>
      <c r="FD48" s="168"/>
      <c r="FE48" s="168"/>
      <c r="FF48" s="168"/>
      <c r="FG48" s="168"/>
      <c r="FH48" s="168"/>
      <c r="FI48" s="168"/>
      <c r="FJ48" s="168"/>
      <c r="FK48" s="168"/>
      <c r="FL48" s="168"/>
      <c r="FM48" s="168"/>
      <c r="FN48" s="168"/>
      <c r="FO48" s="168"/>
      <c r="FP48" s="168"/>
      <c r="FQ48" s="168"/>
      <c r="FR48" s="168"/>
      <c r="FS48" s="168"/>
      <c r="FT48" s="168"/>
      <c r="FU48" s="168"/>
      <c r="FV48" s="168"/>
      <c r="FW48" s="168"/>
      <c r="FX48" s="168"/>
      <c r="FY48" s="168"/>
      <c r="FZ48" s="168"/>
      <c r="GA48" s="168"/>
      <c r="GB48" s="168"/>
      <c r="GC48" s="168"/>
      <c r="GD48" s="168"/>
      <c r="GE48" s="168"/>
      <c r="GF48" s="168"/>
      <c r="GG48" s="168"/>
      <c r="GH48" s="168"/>
      <c r="GI48" s="168"/>
      <c r="GJ48" s="168"/>
      <c r="GK48" s="168"/>
      <c r="GL48" s="168"/>
      <c r="GM48" s="168"/>
      <c r="GN48" s="168"/>
      <c r="GO48" s="168"/>
      <c r="GP48" s="168"/>
      <c r="GQ48" s="168"/>
      <c r="GR48" s="168"/>
      <c r="GS48" s="168"/>
      <c r="GT48" s="168"/>
      <c r="GU48" s="168"/>
      <c r="GV48" s="168"/>
      <c r="GW48" s="168"/>
      <c r="GX48" s="168"/>
      <c r="GY48" s="168"/>
      <c r="GZ48" s="168"/>
      <c r="HA48" s="168"/>
      <c r="HB48" s="168"/>
      <c r="HC48" s="168"/>
      <c r="HD48" s="168"/>
      <c r="HE48" s="168"/>
      <c r="HF48" s="168"/>
      <c r="HG48" s="168"/>
      <c r="HH48" s="168"/>
      <c r="HI48" s="168"/>
      <c r="HJ48" s="168"/>
      <c r="HK48" s="168"/>
      <c r="HL48" s="168"/>
      <c r="HM48" s="168"/>
      <c r="HN48" s="168"/>
      <c r="HO48" s="168"/>
      <c r="HP48" s="168"/>
      <c r="HQ48" s="168"/>
      <c r="HR48" s="168"/>
      <c r="HS48" s="168"/>
      <c r="HT48" s="168"/>
      <c r="HU48" s="168"/>
      <c r="HV48" s="168"/>
      <c r="HW48" s="168"/>
      <c r="HX48" s="168"/>
      <c r="HY48" s="168"/>
      <c r="HZ48" s="168"/>
      <c r="IA48" s="168"/>
      <c r="IB48" s="168"/>
      <c r="IC48" s="168"/>
      <c r="ID48" s="168"/>
      <c r="IE48" s="168"/>
      <c r="IF48" s="168"/>
      <c r="IG48" s="168"/>
      <c r="IH48" s="168"/>
      <c r="II48" s="168"/>
      <c r="IJ48" s="168"/>
      <c r="IK48" s="168"/>
      <c r="IL48" s="168"/>
      <c r="IM48" s="168"/>
      <c r="IN48" s="168"/>
      <c r="IO48" s="168"/>
      <c r="IP48" s="168"/>
      <c r="IQ48" s="168"/>
      <c r="IR48" s="168"/>
      <c r="IS48" s="168"/>
      <c r="IT48" s="168"/>
      <c r="IU48" s="168"/>
      <c r="IV48" s="168"/>
    </row>
    <row r="49" spans="1:256" x14ac:dyDescent="0.25">
      <c r="A49" s="168"/>
      <c r="B49" s="168"/>
      <c r="C49" s="169"/>
      <c r="D49" s="169"/>
      <c r="E49" s="169"/>
      <c r="F49" s="169"/>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c r="CH49" s="168"/>
      <c r="CI49" s="168"/>
      <c r="CJ49" s="168"/>
      <c r="CK49" s="168"/>
      <c r="CL49" s="168"/>
      <c r="CM49" s="168"/>
      <c r="CN49" s="168"/>
      <c r="CO49" s="168"/>
      <c r="CP49" s="168"/>
      <c r="CQ49" s="168"/>
      <c r="CR49" s="168"/>
      <c r="CS49" s="168"/>
      <c r="CT49" s="168"/>
      <c r="CU49" s="168"/>
      <c r="CV49" s="168"/>
      <c r="CW49" s="168"/>
      <c r="CX49" s="168"/>
      <c r="CY49" s="168"/>
      <c r="CZ49" s="168"/>
      <c r="DA49" s="168"/>
      <c r="DB49" s="168"/>
      <c r="DC49" s="168"/>
      <c r="DD49" s="168"/>
      <c r="DE49" s="168"/>
      <c r="DF49" s="168"/>
      <c r="DG49" s="168"/>
      <c r="DH49" s="168"/>
      <c r="DI49" s="168"/>
      <c r="DJ49" s="168"/>
      <c r="DK49" s="168"/>
      <c r="DL49" s="168"/>
      <c r="DM49" s="168"/>
      <c r="DN49" s="168"/>
      <c r="DO49" s="168"/>
      <c r="DP49" s="168"/>
      <c r="DQ49" s="168"/>
      <c r="DR49" s="168"/>
      <c r="DS49" s="168"/>
      <c r="DT49" s="168"/>
      <c r="DU49" s="168"/>
      <c r="DV49" s="168"/>
      <c r="DW49" s="168"/>
      <c r="DX49" s="168"/>
      <c r="DY49" s="168"/>
      <c r="DZ49" s="168"/>
      <c r="EA49" s="168"/>
      <c r="EB49" s="168"/>
      <c r="EC49" s="168"/>
      <c r="ED49" s="168"/>
      <c r="EE49" s="168"/>
      <c r="EF49" s="168"/>
      <c r="EG49" s="168"/>
      <c r="EH49" s="168"/>
      <c r="EI49" s="168"/>
      <c r="EJ49" s="168"/>
      <c r="EK49" s="168"/>
      <c r="EL49" s="168"/>
      <c r="EM49" s="168"/>
      <c r="EN49" s="168"/>
      <c r="EO49" s="168"/>
      <c r="EP49" s="168"/>
      <c r="EQ49" s="168"/>
      <c r="ER49" s="168"/>
      <c r="ES49" s="168"/>
      <c r="ET49" s="168"/>
      <c r="EU49" s="168"/>
      <c r="EV49" s="168"/>
      <c r="EW49" s="168"/>
      <c r="EX49" s="168"/>
      <c r="EY49" s="168"/>
      <c r="EZ49" s="168"/>
      <c r="FA49" s="168"/>
      <c r="FB49" s="168"/>
      <c r="FC49" s="168"/>
      <c r="FD49" s="168"/>
      <c r="FE49" s="168"/>
      <c r="FF49" s="168"/>
      <c r="FG49" s="168"/>
      <c r="FH49" s="168"/>
      <c r="FI49" s="168"/>
      <c r="FJ49" s="168"/>
      <c r="FK49" s="168"/>
      <c r="FL49" s="168"/>
      <c r="FM49" s="168"/>
      <c r="FN49" s="168"/>
      <c r="FO49" s="168"/>
      <c r="FP49" s="168"/>
      <c r="FQ49" s="168"/>
      <c r="FR49" s="168"/>
      <c r="FS49" s="168"/>
      <c r="FT49" s="168"/>
      <c r="FU49" s="168"/>
      <c r="FV49" s="168"/>
      <c r="FW49" s="168"/>
      <c r="FX49" s="168"/>
      <c r="FY49" s="168"/>
      <c r="FZ49" s="168"/>
      <c r="GA49" s="168"/>
      <c r="GB49" s="168"/>
      <c r="GC49" s="168"/>
      <c r="GD49" s="168"/>
      <c r="GE49" s="168"/>
      <c r="GF49" s="168"/>
      <c r="GG49" s="168"/>
      <c r="GH49" s="168"/>
      <c r="GI49" s="168"/>
      <c r="GJ49" s="168"/>
      <c r="GK49" s="168"/>
      <c r="GL49" s="168"/>
      <c r="GM49" s="168"/>
      <c r="GN49" s="168"/>
      <c r="GO49" s="168"/>
      <c r="GP49" s="168"/>
      <c r="GQ49" s="168"/>
      <c r="GR49" s="168"/>
      <c r="GS49" s="168"/>
      <c r="GT49" s="168"/>
      <c r="GU49" s="168"/>
      <c r="GV49" s="168"/>
      <c r="GW49" s="168"/>
      <c r="GX49" s="168"/>
      <c r="GY49" s="168"/>
      <c r="GZ49" s="168"/>
      <c r="HA49" s="168"/>
      <c r="HB49" s="168"/>
      <c r="HC49" s="168"/>
      <c r="HD49" s="168"/>
      <c r="HE49" s="168"/>
      <c r="HF49" s="168"/>
      <c r="HG49" s="168"/>
      <c r="HH49" s="168"/>
      <c r="HI49" s="168"/>
      <c r="HJ49" s="168"/>
      <c r="HK49" s="168"/>
      <c r="HL49" s="168"/>
      <c r="HM49" s="168"/>
      <c r="HN49" s="168"/>
      <c r="HO49" s="168"/>
      <c r="HP49" s="168"/>
      <c r="HQ49" s="168"/>
      <c r="HR49" s="168"/>
      <c r="HS49" s="168"/>
      <c r="HT49" s="168"/>
      <c r="HU49" s="168"/>
      <c r="HV49" s="168"/>
      <c r="HW49" s="168"/>
      <c r="HX49" s="168"/>
      <c r="HY49" s="168"/>
      <c r="HZ49" s="168"/>
      <c r="IA49" s="168"/>
      <c r="IB49" s="168"/>
      <c r="IC49" s="168"/>
      <c r="ID49" s="168"/>
      <c r="IE49" s="168"/>
      <c r="IF49" s="168"/>
      <c r="IG49" s="168"/>
      <c r="IH49" s="168"/>
      <c r="II49" s="168"/>
      <c r="IJ49" s="168"/>
      <c r="IK49" s="168"/>
      <c r="IL49" s="168"/>
      <c r="IM49" s="168"/>
      <c r="IN49" s="168"/>
      <c r="IO49" s="168"/>
      <c r="IP49" s="168"/>
      <c r="IQ49" s="168"/>
      <c r="IR49" s="168"/>
      <c r="IS49" s="168"/>
      <c r="IT49" s="168"/>
      <c r="IU49" s="168"/>
      <c r="IV49" s="168"/>
    </row>
    <row r="50" spans="1:256" x14ac:dyDescent="0.25">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68"/>
      <c r="CE50" s="168"/>
      <c r="CF50" s="168"/>
      <c r="CG50" s="168"/>
      <c r="CH50" s="168"/>
      <c r="CI50" s="168"/>
      <c r="CJ50" s="168"/>
      <c r="CK50" s="168"/>
      <c r="CL50" s="168"/>
      <c r="CM50" s="168"/>
      <c r="CN50" s="168"/>
      <c r="CO50" s="168"/>
      <c r="CP50" s="168"/>
      <c r="CQ50" s="168"/>
      <c r="CR50" s="168"/>
      <c r="CS50" s="168"/>
      <c r="CT50" s="168"/>
      <c r="CU50" s="168"/>
      <c r="CV50" s="168"/>
      <c r="CW50" s="168"/>
      <c r="CX50" s="168"/>
      <c r="CY50" s="168"/>
      <c r="CZ50" s="168"/>
      <c r="DA50" s="168"/>
      <c r="DB50" s="168"/>
      <c r="DC50" s="168"/>
      <c r="DD50" s="168"/>
      <c r="DE50" s="168"/>
      <c r="DF50" s="168"/>
      <c r="DG50" s="168"/>
      <c r="DH50" s="168"/>
      <c r="DI50" s="168"/>
      <c r="DJ50" s="168"/>
      <c r="DK50" s="168"/>
      <c r="DL50" s="168"/>
      <c r="DM50" s="168"/>
      <c r="DN50" s="168"/>
      <c r="DO50" s="168"/>
      <c r="DP50" s="168"/>
      <c r="DQ50" s="168"/>
      <c r="DR50" s="168"/>
      <c r="DS50" s="168"/>
      <c r="DT50" s="168"/>
      <c r="DU50" s="168"/>
      <c r="DV50" s="168"/>
      <c r="DW50" s="168"/>
      <c r="DX50" s="168"/>
      <c r="DY50" s="168"/>
      <c r="DZ50" s="168"/>
      <c r="EA50" s="168"/>
      <c r="EB50" s="168"/>
      <c r="EC50" s="168"/>
      <c r="ED50" s="168"/>
      <c r="EE50" s="168"/>
      <c r="EF50" s="168"/>
      <c r="EG50" s="168"/>
      <c r="EH50" s="168"/>
      <c r="EI50" s="168"/>
      <c r="EJ50" s="168"/>
      <c r="EK50" s="168"/>
      <c r="EL50" s="168"/>
      <c r="EM50" s="168"/>
      <c r="EN50" s="168"/>
      <c r="EO50" s="168"/>
      <c r="EP50" s="168"/>
      <c r="EQ50" s="168"/>
      <c r="ER50" s="168"/>
      <c r="ES50" s="168"/>
      <c r="ET50" s="168"/>
      <c r="EU50" s="168"/>
      <c r="EV50" s="168"/>
      <c r="EW50" s="168"/>
      <c r="EX50" s="168"/>
      <c r="EY50" s="168"/>
      <c r="EZ50" s="168"/>
      <c r="FA50" s="168"/>
      <c r="FB50" s="168"/>
      <c r="FC50" s="168"/>
      <c r="FD50" s="168"/>
      <c r="FE50" s="168"/>
      <c r="FF50" s="168"/>
      <c r="FG50" s="168"/>
      <c r="FH50" s="168"/>
      <c r="FI50" s="168"/>
      <c r="FJ50" s="168"/>
      <c r="FK50" s="168"/>
      <c r="FL50" s="168"/>
      <c r="FM50" s="168"/>
      <c r="FN50" s="168"/>
      <c r="FO50" s="168"/>
      <c r="FP50" s="168"/>
      <c r="FQ50" s="168"/>
      <c r="FR50" s="168"/>
      <c r="FS50" s="168"/>
      <c r="FT50" s="168"/>
      <c r="FU50" s="168"/>
      <c r="FV50" s="168"/>
      <c r="FW50" s="168"/>
      <c r="FX50" s="168"/>
      <c r="FY50" s="168"/>
      <c r="FZ50" s="168"/>
      <c r="GA50" s="168"/>
      <c r="GB50" s="168"/>
      <c r="GC50" s="168"/>
      <c r="GD50" s="168"/>
      <c r="GE50" s="168"/>
      <c r="GF50" s="168"/>
      <c r="GG50" s="168"/>
      <c r="GH50" s="168"/>
      <c r="GI50" s="168"/>
      <c r="GJ50" s="168"/>
      <c r="GK50" s="168"/>
      <c r="GL50" s="168"/>
      <c r="GM50" s="168"/>
      <c r="GN50" s="168"/>
      <c r="GO50" s="168"/>
      <c r="GP50" s="168"/>
      <c r="GQ50" s="168"/>
      <c r="GR50" s="168"/>
      <c r="GS50" s="168"/>
      <c r="GT50" s="168"/>
      <c r="GU50" s="168"/>
      <c r="GV50" s="168"/>
      <c r="GW50" s="168"/>
      <c r="GX50" s="168"/>
      <c r="GY50" s="168"/>
      <c r="GZ50" s="168"/>
      <c r="HA50" s="168"/>
      <c r="HB50" s="168"/>
      <c r="HC50" s="168"/>
      <c r="HD50" s="168"/>
      <c r="HE50" s="168"/>
      <c r="HF50" s="168"/>
      <c r="HG50" s="168"/>
      <c r="HH50" s="168"/>
      <c r="HI50" s="168"/>
      <c r="HJ50" s="168"/>
      <c r="HK50" s="168"/>
      <c r="HL50" s="168"/>
      <c r="HM50" s="168"/>
      <c r="HN50" s="168"/>
      <c r="HO50" s="168"/>
      <c r="HP50" s="168"/>
      <c r="HQ50" s="168"/>
      <c r="HR50" s="168"/>
      <c r="HS50" s="168"/>
      <c r="HT50" s="168"/>
      <c r="HU50" s="168"/>
      <c r="HV50" s="168"/>
      <c r="HW50" s="168"/>
      <c r="HX50" s="168"/>
      <c r="HY50" s="168"/>
      <c r="HZ50" s="168"/>
      <c r="IA50" s="168"/>
      <c r="IB50" s="168"/>
      <c r="IC50" s="168"/>
      <c r="ID50" s="168"/>
      <c r="IE50" s="168"/>
      <c r="IF50" s="168"/>
      <c r="IG50" s="168"/>
      <c r="IH50" s="168"/>
      <c r="II50" s="168"/>
      <c r="IJ50" s="168"/>
      <c r="IK50" s="168"/>
      <c r="IL50" s="168"/>
      <c r="IM50" s="168"/>
      <c r="IN50" s="168"/>
      <c r="IO50" s="168"/>
      <c r="IP50" s="168"/>
      <c r="IQ50" s="168"/>
      <c r="IR50" s="168"/>
      <c r="IS50" s="168"/>
      <c r="IT50" s="168"/>
      <c r="IU50" s="168"/>
      <c r="IV50" s="168"/>
    </row>
    <row r="51" spans="1:256" ht="13.75" customHeight="1" x14ac:dyDescent="0.3">
      <c r="A51" s="1"/>
    </row>
    <row r="52" spans="1:256" ht="13.75" customHeight="1" x14ac:dyDescent="0.3">
      <c r="A52" s="1"/>
    </row>
    <row r="53" spans="1:256" ht="13.75" customHeight="1" x14ac:dyDescent="0.3">
      <c r="A53" s="1"/>
    </row>
    <row r="54" spans="1:256" ht="13.75" customHeight="1" x14ac:dyDescent="0.3">
      <c r="A54" s="1"/>
    </row>
    <row r="55" spans="1:256" ht="13.75" customHeight="1" x14ac:dyDescent="0.3">
      <c r="A55" s="1"/>
    </row>
    <row r="56" spans="1:256" ht="13.75" customHeight="1" x14ac:dyDescent="0.3">
      <c r="A56" s="1"/>
    </row>
    <row r="57" spans="1:256" ht="13.75" customHeight="1" x14ac:dyDescent="0.3">
      <c r="A57" s="1"/>
    </row>
    <row r="58" spans="1:256" ht="13.75" customHeight="1" x14ac:dyDescent="0.3">
      <c r="A58" s="12"/>
    </row>
    <row r="60" spans="1:256" ht="13.75" customHeight="1" x14ac:dyDescent="0.3">
      <c r="A60" s="12"/>
    </row>
  </sheetData>
  <mergeCells count="520">
    <mergeCell ref="HI50:HJ50"/>
    <mergeCell ref="HK50:HL50"/>
    <mergeCell ref="HM50:HN50"/>
    <mergeCell ref="HO50:HP50"/>
    <mergeCell ref="IU50:IV50"/>
    <mergeCell ref="IG50:IH50"/>
    <mergeCell ref="II50:IJ50"/>
    <mergeCell ref="IK50:IL50"/>
    <mergeCell ref="IM50:IN50"/>
    <mergeCell ref="IO50:IP50"/>
    <mergeCell ref="IQ50:IR50"/>
    <mergeCell ref="HQ50:HR50"/>
    <mergeCell ref="HS50:HT50"/>
    <mergeCell ref="HU50:HV50"/>
    <mergeCell ref="HW50:HX50"/>
    <mergeCell ref="HY50:HZ50"/>
    <mergeCell ref="IA50:IB50"/>
    <mergeCell ref="IC50:ID50"/>
    <mergeCell ref="IE50:IF50"/>
    <mergeCell ref="IS50:IT50"/>
    <mergeCell ref="GQ50:GR50"/>
    <mergeCell ref="GS50:GT50"/>
    <mergeCell ref="GU50:GV50"/>
    <mergeCell ref="GW50:GX50"/>
    <mergeCell ref="GY50:GZ50"/>
    <mergeCell ref="HA50:HB50"/>
    <mergeCell ref="HC50:HD50"/>
    <mergeCell ref="HE50:HF50"/>
    <mergeCell ref="HG50:HH50"/>
    <mergeCell ref="FY50:FZ50"/>
    <mergeCell ref="GA50:GB50"/>
    <mergeCell ref="GC50:GD50"/>
    <mergeCell ref="GE50:GF50"/>
    <mergeCell ref="GG50:GH50"/>
    <mergeCell ref="GI50:GJ50"/>
    <mergeCell ref="GK50:GL50"/>
    <mergeCell ref="GM50:GN50"/>
    <mergeCell ref="GO50:GP50"/>
    <mergeCell ref="FG50:FH50"/>
    <mergeCell ref="FI50:FJ50"/>
    <mergeCell ref="FK50:FL50"/>
    <mergeCell ref="FM50:FN50"/>
    <mergeCell ref="FO50:FP50"/>
    <mergeCell ref="FQ50:FR50"/>
    <mergeCell ref="FS50:FT50"/>
    <mergeCell ref="FU50:FV50"/>
    <mergeCell ref="FW50:FX50"/>
    <mergeCell ref="EO50:EP50"/>
    <mergeCell ref="EQ50:ER50"/>
    <mergeCell ref="ES50:ET50"/>
    <mergeCell ref="EU50:EV50"/>
    <mergeCell ref="EW50:EX50"/>
    <mergeCell ref="EY50:EZ50"/>
    <mergeCell ref="FA50:FB50"/>
    <mergeCell ref="FC50:FD50"/>
    <mergeCell ref="FE50:FF50"/>
    <mergeCell ref="DW50:DX50"/>
    <mergeCell ref="DY50:DZ50"/>
    <mergeCell ref="EA50:EB50"/>
    <mergeCell ref="EC50:ED50"/>
    <mergeCell ref="EE50:EF50"/>
    <mergeCell ref="EG50:EH50"/>
    <mergeCell ref="EI50:EJ50"/>
    <mergeCell ref="EK50:EL50"/>
    <mergeCell ref="EM50:EN50"/>
    <mergeCell ref="DE50:DF50"/>
    <mergeCell ref="DG50:DH50"/>
    <mergeCell ref="DI50:DJ50"/>
    <mergeCell ref="DK50:DL50"/>
    <mergeCell ref="DM50:DN50"/>
    <mergeCell ref="DO50:DP50"/>
    <mergeCell ref="DQ50:DR50"/>
    <mergeCell ref="DS50:DT50"/>
    <mergeCell ref="DU50:DV50"/>
    <mergeCell ref="CM50:CN50"/>
    <mergeCell ref="CO50:CP50"/>
    <mergeCell ref="CQ50:CR50"/>
    <mergeCell ref="CS50:CT50"/>
    <mergeCell ref="CU50:CV50"/>
    <mergeCell ref="CW50:CX50"/>
    <mergeCell ref="CY50:CZ50"/>
    <mergeCell ref="DA50:DB50"/>
    <mergeCell ref="DC50:DD50"/>
    <mergeCell ref="BU50:BV50"/>
    <mergeCell ref="BW50:BX50"/>
    <mergeCell ref="BY50:BZ50"/>
    <mergeCell ref="CA50:CB50"/>
    <mergeCell ref="CC50:CD50"/>
    <mergeCell ref="CE50:CF50"/>
    <mergeCell ref="CG50:CH50"/>
    <mergeCell ref="CI50:CJ50"/>
    <mergeCell ref="CK50:CL50"/>
    <mergeCell ref="BC50:BD50"/>
    <mergeCell ref="BE50:BF50"/>
    <mergeCell ref="BG50:BH50"/>
    <mergeCell ref="BI50:BJ50"/>
    <mergeCell ref="BK50:BL50"/>
    <mergeCell ref="BM50:BN50"/>
    <mergeCell ref="BO50:BP50"/>
    <mergeCell ref="BQ50:BR50"/>
    <mergeCell ref="BS50:BT50"/>
    <mergeCell ref="AK50:AL50"/>
    <mergeCell ref="AM50:AN50"/>
    <mergeCell ref="AO50:AP50"/>
    <mergeCell ref="AQ50:AR50"/>
    <mergeCell ref="AS50:AT50"/>
    <mergeCell ref="AU50:AV50"/>
    <mergeCell ref="AW50:AX50"/>
    <mergeCell ref="AY50:AZ50"/>
    <mergeCell ref="BA50:BB50"/>
    <mergeCell ref="S50:T50"/>
    <mergeCell ref="U50:V50"/>
    <mergeCell ref="W50:X50"/>
    <mergeCell ref="Y50:Z50"/>
    <mergeCell ref="AA50:AB50"/>
    <mergeCell ref="AC50:AD50"/>
    <mergeCell ref="AE50:AF50"/>
    <mergeCell ref="AG50:AH50"/>
    <mergeCell ref="AI50:AJ50"/>
    <mergeCell ref="A50:B50"/>
    <mergeCell ref="C50:D50"/>
    <mergeCell ref="E50:F50"/>
    <mergeCell ref="G50:H50"/>
    <mergeCell ref="I50:J50"/>
    <mergeCell ref="K50:L50"/>
    <mergeCell ref="M50:N50"/>
    <mergeCell ref="O50:P50"/>
    <mergeCell ref="Q50:R50"/>
    <mergeCell ref="IE49:IF49"/>
    <mergeCell ref="IG49:IH49"/>
    <mergeCell ref="II49:IJ49"/>
    <mergeCell ref="IK49:IL49"/>
    <mergeCell ref="IM49:IN49"/>
    <mergeCell ref="IO49:IP49"/>
    <mergeCell ref="IQ49:IR49"/>
    <mergeCell ref="IS49:IT49"/>
    <mergeCell ref="IU49:IV49"/>
    <mergeCell ref="HM49:HN49"/>
    <mergeCell ref="HO49:HP49"/>
    <mergeCell ref="HQ49:HR49"/>
    <mergeCell ref="HS49:HT49"/>
    <mergeCell ref="HU49:HV49"/>
    <mergeCell ref="HW49:HX49"/>
    <mergeCell ref="HY49:HZ49"/>
    <mergeCell ref="IA49:IB49"/>
    <mergeCell ref="IC49:ID49"/>
    <mergeCell ref="GU49:GV49"/>
    <mergeCell ref="GW49:GX49"/>
    <mergeCell ref="GY49:GZ49"/>
    <mergeCell ref="HA49:HB49"/>
    <mergeCell ref="HC49:HD49"/>
    <mergeCell ref="HE49:HF49"/>
    <mergeCell ref="HG49:HH49"/>
    <mergeCell ref="HI49:HJ49"/>
    <mergeCell ref="HK49:HL49"/>
    <mergeCell ref="GC49:GD49"/>
    <mergeCell ref="GE49:GF49"/>
    <mergeCell ref="GG49:GH49"/>
    <mergeCell ref="GI49:GJ49"/>
    <mergeCell ref="GK49:GL49"/>
    <mergeCell ref="GM49:GN49"/>
    <mergeCell ref="GO49:GP49"/>
    <mergeCell ref="GQ49:GR49"/>
    <mergeCell ref="GS49:GT49"/>
    <mergeCell ref="FK49:FL49"/>
    <mergeCell ref="FM49:FN49"/>
    <mergeCell ref="FO49:FP49"/>
    <mergeCell ref="FQ49:FR49"/>
    <mergeCell ref="FS49:FT49"/>
    <mergeCell ref="FU49:FV49"/>
    <mergeCell ref="FW49:FX49"/>
    <mergeCell ref="FY49:FZ49"/>
    <mergeCell ref="GA49:GB49"/>
    <mergeCell ref="ES49:ET49"/>
    <mergeCell ref="EU49:EV49"/>
    <mergeCell ref="EW49:EX49"/>
    <mergeCell ref="EY49:EZ49"/>
    <mergeCell ref="FA49:FB49"/>
    <mergeCell ref="FC49:FD49"/>
    <mergeCell ref="FE49:FF49"/>
    <mergeCell ref="FG49:FH49"/>
    <mergeCell ref="FI49:FJ49"/>
    <mergeCell ref="EA49:EB49"/>
    <mergeCell ref="EC49:ED49"/>
    <mergeCell ref="EE49:EF49"/>
    <mergeCell ref="EG49:EH49"/>
    <mergeCell ref="EI49:EJ49"/>
    <mergeCell ref="EK49:EL49"/>
    <mergeCell ref="EM49:EN49"/>
    <mergeCell ref="EO49:EP49"/>
    <mergeCell ref="EQ49:ER49"/>
    <mergeCell ref="DI49:DJ49"/>
    <mergeCell ref="DK49:DL49"/>
    <mergeCell ref="DM49:DN49"/>
    <mergeCell ref="DO49:DP49"/>
    <mergeCell ref="DQ49:DR49"/>
    <mergeCell ref="DS49:DT49"/>
    <mergeCell ref="DU49:DV49"/>
    <mergeCell ref="DW49:DX49"/>
    <mergeCell ref="DY49:DZ49"/>
    <mergeCell ref="CQ49:CR49"/>
    <mergeCell ref="CS49:CT49"/>
    <mergeCell ref="CU49:CV49"/>
    <mergeCell ref="CW49:CX49"/>
    <mergeCell ref="CY49:CZ49"/>
    <mergeCell ref="DA49:DB49"/>
    <mergeCell ref="DC49:DD49"/>
    <mergeCell ref="DE49:DF49"/>
    <mergeCell ref="DG49:DH49"/>
    <mergeCell ref="BY49:BZ49"/>
    <mergeCell ref="CA49:CB49"/>
    <mergeCell ref="CC49:CD49"/>
    <mergeCell ref="CE49:CF49"/>
    <mergeCell ref="CG49:CH49"/>
    <mergeCell ref="CI49:CJ49"/>
    <mergeCell ref="CK49:CL49"/>
    <mergeCell ref="CM49:CN49"/>
    <mergeCell ref="CO49:CP49"/>
    <mergeCell ref="BG49:BH49"/>
    <mergeCell ref="BI49:BJ49"/>
    <mergeCell ref="BK49:BL49"/>
    <mergeCell ref="BM49:BN49"/>
    <mergeCell ref="BO49:BP49"/>
    <mergeCell ref="BQ49:BR49"/>
    <mergeCell ref="BS49:BT49"/>
    <mergeCell ref="BU49:BV49"/>
    <mergeCell ref="BW49:BX49"/>
    <mergeCell ref="AO49:AP49"/>
    <mergeCell ref="AQ49:AR49"/>
    <mergeCell ref="AS49:AT49"/>
    <mergeCell ref="AU49:AV49"/>
    <mergeCell ref="AW49:AX49"/>
    <mergeCell ref="AY49:AZ49"/>
    <mergeCell ref="BA49:BB49"/>
    <mergeCell ref="BC49:BD49"/>
    <mergeCell ref="BE49:BF49"/>
    <mergeCell ref="IO48:IP48"/>
    <mergeCell ref="IQ48:IR48"/>
    <mergeCell ref="IS48:IT48"/>
    <mergeCell ref="IU48:IV48"/>
    <mergeCell ref="A49:B49"/>
    <mergeCell ref="C49:D49"/>
    <mergeCell ref="E49:F49"/>
    <mergeCell ref="G49:H49"/>
    <mergeCell ref="I49:J49"/>
    <mergeCell ref="K49:L49"/>
    <mergeCell ref="M49:N49"/>
    <mergeCell ref="O49:P49"/>
    <mergeCell ref="Q49:R49"/>
    <mergeCell ref="S49:T49"/>
    <mergeCell ref="U49:V49"/>
    <mergeCell ref="W49:X49"/>
    <mergeCell ref="Y49:Z49"/>
    <mergeCell ref="AA49:AB49"/>
    <mergeCell ref="AC49:AD49"/>
    <mergeCell ref="AE49:AF49"/>
    <mergeCell ref="AG49:AH49"/>
    <mergeCell ref="AI49:AJ49"/>
    <mergeCell ref="AK49:AL49"/>
    <mergeCell ref="AM49:AN49"/>
    <mergeCell ref="HW48:HX48"/>
    <mergeCell ref="HY48:HZ48"/>
    <mergeCell ref="IA48:IB48"/>
    <mergeCell ref="IC48:ID48"/>
    <mergeCell ref="IE48:IF48"/>
    <mergeCell ref="IG48:IH48"/>
    <mergeCell ref="II48:IJ48"/>
    <mergeCell ref="IK48:IL48"/>
    <mergeCell ref="IM48:IN48"/>
    <mergeCell ref="HE48:HF48"/>
    <mergeCell ref="HG48:HH48"/>
    <mergeCell ref="HI48:HJ48"/>
    <mergeCell ref="HK48:HL48"/>
    <mergeCell ref="HM48:HN48"/>
    <mergeCell ref="HO48:HP48"/>
    <mergeCell ref="HQ48:HR48"/>
    <mergeCell ref="HS48:HT48"/>
    <mergeCell ref="HU48:HV48"/>
    <mergeCell ref="GM48:GN48"/>
    <mergeCell ref="GO48:GP48"/>
    <mergeCell ref="GQ48:GR48"/>
    <mergeCell ref="GS48:GT48"/>
    <mergeCell ref="GU48:GV48"/>
    <mergeCell ref="GW48:GX48"/>
    <mergeCell ref="GY48:GZ48"/>
    <mergeCell ref="HA48:HB48"/>
    <mergeCell ref="HC48:HD48"/>
    <mergeCell ref="FU48:FV48"/>
    <mergeCell ref="FW48:FX48"/>
    <mergeCell ref="FY48:FZ48"/>
    <mergeCell ref="GA48:GB48"/>
    <mergeCell ref="GC48:GD48"/>
    <mergeCell ref="GE48:GF48"/>
    <mergeCell ref="GG48:GH48"/>
    <mergeCell ref="GI48:GJ48"/>
    <mergeCell ref="GK48:GL48"/>
    <mergeCell ref="FC48:FD48"/>
    <mergeCell ref="FE48:FF48"/>
    <mergeCell ref="FG48:FH48"/>
    <mergeCell ref="FI48:FJ48"/>
    <mergeCell ref="FK48:FL48"/>
    <mergeCell ref="FM48:FN48"/>
    <mergeCell ref="FO48:FP48"/>
    <mergeCell ref="FQ48:FR48"/>
    <mergeCell ref="FS48:FT48"/>
    <mergeCell ref="EK48:EL48"/>
    <mergeCell ref="EM48:EN48"/>
    <mergeCell ref="EO48:EP48"/>
    <mergeCell ref="EQ48:ER48"/>
    <mergeCell ref="ES48:ET48"/>
    <mergeCell ref="EU48:EV48"/>
    <mergeCell ref="EW48:EX48"/>
    <mergeCell ref="EY48:EZ48"/>
    <mergeCell ref="FA48:FB48"/>
    <mergeCell ref="DS48:DT48"/>
    <mergeCell ref="DU48:DV48"/>
    <mergeCell ref="DW48:DX48"/>
    <mergeCell ref="DY48:DZ48"/>
    <mergeCell ref="EA48:EB48"/>
    <mergeCell ref="EC48:ED48"/>
    <mergeCell ref="EE48:EF48"/>
    <mergeCell ref="EG48:EH48"/>
    <mergeCell ref="EI48:EJ48"/>
    <mergeCell ref="DA48:DB48"/>
    <mergeCell ref="DC48:DD48"/>
    <mergeCell ref="DE48:DF48"/>
    <mergeCell ref="DG48:DH48"/>
    <mergeCell ref="DI48:DJ48"/>
    <mergeCell ref="DK48:DL48"/>
    <mergeCell ref="DM48:DN48"/>
    <mergeCell ref="DO48:DP48"/>
    <mergeCell ref="DQ48:DR48"/>
    <mergeCell ref="CI48:CJ48"/>
    <mergeCell ref="CK48:CL48"/>
    <mergeCell ref="CM48:CN48"/>
    <mergeCell ref="CO48:CP48"/>
    <mergeCell ref="CQ48:CR48"/>
    <mergeCell ref="CS48:CT48"/>
    <mergeCell ref="CU48:CV48"/>
    <mergeCell ref="CW48:CX48"/>
    <mergeCell ref="CY48:CZ48"/>
    <mergeCell ref="BQ48:BR48"/>
    <mergeCell ref="BS48:BT48"/>
    <mergeCell ref="BU48:BV48"/>
    <mergeCell ref="BW48:BX48"/>
    <mergeCell ref="BY48:BZ48"/>
    <mergeCell ref="CA48:CB48"/>
    <mergeCell ref="CC48:CD48"/>
    <mergeCell ref="CE48:CF48"/>
    <mergeCell ref="CG48:CH48"/>
    <mergeCell ref="AY48:AZ48"/>
    <mergeCell ref="BA48:BB48"/>
    <mergeCell ref="BC48:BD48"/>
    <mergeCell ref="BE48:BF48"/>
    <mergeCell ref="BG48:BH48"/>
    <mergeCell ref="BI48:BJ48"/>
    <mergeCell ref="BK48:BL48"/>
    <mergeCell ref="BM48:BN48"/>
    <mergeCell ref="BO48:BP48"/>
    <mergeCell ref="AG48:AH48"/>
    <mergeCell ref="AI48:AJ48"/>
    <mergeCell ref="AK48:AL48"/>
    <mergeCell ref="AM48:AN48"/>
    <mergeCell ref="AO48:AP48"/>
    <mergeCell ref="AQ48:AR48"/>
    <mergeCell ref="AS48:AT48"/>
    <mergeCell ref="AU48:AV48"/>
    <mergeCell ref="AW48:AX48"/>
    <mergeCell ref="IG47:IH47"/>
    <mergeCell ref="II47:IJ47"/>
    <mergeCell ref="IK47:IL47"/>
    <mergeCell ref="IM47:IN47"/>
    <mergeCell ref="IO47:IP47"/>
    <mergeCell ref="IQ47:IR47"/>
    <mergeCell ref="IS47:IT47"/>
    <mergeCell ref="IU47:IV47"/>
    <mergeCell ref="A48:B48"/>
    <mergeCell ref="C48:D48"/>
    <mergeCell ref="E48:F48"/>
    <mergeCell ref="G48:H48"/>
    <mergeCell ref="I48:J48"/>
    <mergeCell ref="K48:L48"/>
    <mergeCell ref="M48:N48"/>
    <mergeCell ref="O48:P48"/>
    <mergeCell ref="Q48:R48"/>
    <mergeCell ref="S48:T48"/>
    <mergeCell ref="U48:V48"/>
    <mergeCell ref="W48:X48"/>
    <mergeCell ref="Y48:Z48"/>
    <mergeCell ref="AA48:AB48"/>
    <mergeCell ref="AC48:AD48"/>
    <mergeCell ref="AE48:AF48"/>
    <mergeCell ref="HO47:HP47"/>
    <mergeCell ref="HQ47:HR47"/>
    <mergeCell ref="HS47:HT47"/>
    <mergeCell ref="HU47:HV47"/>
    <mergeCell ref="HW47:HX47"/>
    <mergeCell ref="HY47:HZ47"/>
    <mergeCell ref="IA47:IB47"/>
    <mergeCell ref="IC47:ID47"/>
    <mergeCell ref="IE47:IF47"/>
    <mergeCell ref="GW47:GX47"/>
    <mergeCell ref="GY47:GZ47"/>
    <mergeCell ref="HA47:HB47"/>
    <mergeCell ref="HC47:HD47"/>
    <mergeCell ref="HE47:HF47"/>
    <mergeCell ref="HG47:HH47"/>
    <mergeCell ref="HI47:HJ47"/>
    <mergeCell ref="HK47:HL47"/>
    <mergeCell ref="HM47:HN47"/>
    <mergeCell ref="GE47:GF47"/>
    <mergeCell ref="GG47:GH47"/>
    <mergeCell ref="GI47:GJ47"/>
    <mergeCell ref="GK47:GL47"/>
    <mergeCell ref="GM47:GN47"/>
    <mergeCell ref="GO47:GP47"/>
    <mergeCell ref="GQ47:GR47"/>
    <mergeCell ref="GS47:GT47"/>
    <mergeCell ref="GU47:GV47"/>
    <mergeCell ref="FM47:FN47"/>
    <mergeCell ref="FO47:FP47"/>
    <mergeCell ref="FQ47:FR47"/>
    <mergeCell ref="FS47:FT47"/>
    <mergeCell ref="FU47:FV47"/>
    <mergeCell ref="FW47:FX47"/>
    <mergeCell ref="FY47:FZ47"/>
    <mergeCell ref="GA47:GB47"/>
    <mergeCell ref="GC47:GD47"/>
    <mergeCell ref="EU47:EV47"/>
    <mergeCell ref="EW47:EX47"/>
    <mergeCell ref="EY47:EZ47"/>
    <mergeCell ref="FA47:FB47"/>
    <mergeCell ref="FC47:FD47"/>
    <mergeCell ref="FE47:FF47"/>
    <mergeCell ref="FG47:FH47"/>
    <mergeCell ref="FI47:FJ47"/>
    <mergeCell ref="FK47:FL47"/>
    <mergeCell ref="EC47:ED47"/>
    <mergeCell ref="EE47:EF47"/>
    <mergeCell ref="EG47:EH47"/>
    <mergeCell ref="EI47:EJ47"/>
    <mergeCell ref="EK47:EL47"/>
    <mergeCell ref="EM47:EN47"/>
    <mergeCell ref="EO47:EP47"/>
    <mergeCell ref="EQ47:ER47"/>
    <mergeCell ref="ES47:ET47"/>
    <mergeCell ref="DK47:DL47"/>
    <mergeCell ref="DM47:DN47"/>
    <mergeCell ref="DO47:DP47"/>
    <mergeCell ref="DQ47:DR47"/>
    <mergeCell ref="DS47:DT47"/>
    <mergeCell ref="DU47:DV47"/>
    <mergeCell ref="DW47:DX47"/>
    <mergeCell ref="DY47:DZ47"/>
    <mergeCell ref="EA47:EB47"/>
    <mergeCell ref="CS47:CT47"/>
    <mergeCell ref="CU47:CV47"/>
    <mergeCell ref="CW47:CX47"/>
    <mergeCell ref="CY47:CZ47"/>
    <mergeCell ref="DA47:DB47"/>
    <mergeCell ref="DC47:DD47"/>
    <mergeCell ref="DE47:DF47"/>
    <mergeCell ref="DG47:DH47"/>
    <mergeCell ref="DI47:DJ47"/>
    <mergeCell ref="CA47:CB47"/>
    <mergeCell ref="CC47:CD47"/>
    <mergeCell ref="CE47:CF47"/>
    <mergeCell ref="CG47:CH47"/>
    <mergeCell ref="CI47:CJ47"/>
    <mergeCell ref="CK47:CL47"/>
    <mergeCell ref="CM47:CN47"/>
    <mergeCell ref="CO47:CP47"/>
    <mergeCell ref="CQ47:CR47"/>
    <mergeCell ref="BI47:BJ47"/>
    <mergeCell ref="BK47:BL47"/>
    <mergeCell ref="BM47:BN47"/>
    <mergeCell ref="BO47:BP47"/>
    <mergeCell ref="BQ47:BR47"/>
    <mergeCell ref="BS47:BT47"/>
    <mergeCell ref="BU47:BV47"/>
    <mergeCell ref="BW47:BX47"/>
    <mergeCell ref="BY47:BZ47"/>
    <mergeCell ref="AQ47:AR47"/>
    <mergeCell ref="AS47:AT47"/>
    <mergeCell ref="AU47:AV47"/>
    <mergeCell ref="AW47:AX47"/>
    <mergeCell ref="AY47:AZ47"/>
    <mergeCell ref="BA47:BB47"/>
    <mergeCell ref="BC47:BD47"/>
    <mergeCell ref="BE47:BF47"/>
    <mergeCell ref="BG47:BH47"/>
    <mergeCell ref="Y47:Z47"/>
    <mergeCell ref="AA47:AB47"/>
    <mergeCell ref="AC47:AD47"/>
    <mergeCell ref="AE47:AF47"/>
    <mergeCell ref="AG47:AH47"/>
    <mergeCell ref="AI47:AJ47"/>
    <mergeCell ref="AK47:AL47"/>
    <mergeCell ref="AM47:AN47"/>
    <mergeCell ref="AO47:AP47"/>
    <mergeCell ref="A23:B23"/>
    <mergeCell ref="A43:B43"/>
    <mergeCell ref="A47:B47"/>
    <mergeCell ref="C47:D47"/>
    <mergeCell ref="A46:B46"/>
    <mergeCell ref="A22:B22"/>
    <mergeCell ref="U47:V47"/>
    <mergeCell ref="W47:X47"/>
    <mergeCell ref="M47:N47"/>
    <mergeCell ref="O47:P47"/>
    <mergeCell ref="Q47:R47"/>
    <mergeCell ref="S47:T47"/>
    <mergeCell ref="A33:B33"/>
    <mergeCell ref="E47:F47"/>
    <mergeCell ref="G47:H47"/>
    <mergeCell ref="I47:J47"/>
    <mergeCell ref="K47:L47"/>
    <mergeCell ref="A26:B26"/>
    <mergeCell ref="A28:B28"/>
    <mergeCell ref="A30:B30"/>
  </mergeCells>
  <hyperlinks>
    <hyperlink ref="A44" r:id="rId1"/>
  </hyperlinks>
  <pageMargins left="0.75" right="0.75" top="0.61" bottom="1" header="0.5" footer="0.5"/>
  <pageSetup paperSize="9" scale="87"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ColWidth="9.1796875" defaultRowHeight="12.5" x14ac:dyDescent="0.25"/>
  <cols>
    <col min="1" max="1" width="29.90625" style="142" customWidth="1"/>
    <col min="2" max="2" width="11.1796875" style="142" customWidth="1"/>
    <col min="3" max="6" width="13.1796875" style="142" customWidth="1"/>
    <col min="7" max="7" width="22.1796875" style="142" customWidth="1"/>
    <col min="8" max="8" width="9.1796875" style="142" customWidth="1"/>
    <col min="9" max="16384" width="9.1796875" style="142"/>
  </cols>
  <sheetData>
    <row r="1" spans="1:7" s="137" customFormat="1" ht="18.75" customHeight="1" x14ac:dyDescent="0.35">
      <c r="A1" s="135" t="s">
        <v>363</v>
      </c>
      <c r="B1" s="135"/>
      <c r="C1" s="135"/>
      <c r="D1" s="135"/>
      <c r="E1" s="135"/>
      <c r="F1" s="135"/>
      <c r="G1" s="136" t="s">
        <v>0</v>
      </c>
    </row>
    <row r="2" spans="1:7" s="137" customFormat="1" ht="15.5" x14ac:dyDescent="0.35">
      <c r="A2" s="138"/>
      <c r="B2" s="139"/>
      <c r="C2" s="139"/>
      <c r="D2" s="139"/>
      <c r="E2" s="139"/>
      <c r="F2" s="139"/>
      <c r="G2" s="139"/>
    </row>
    <row r="3" spans="1:7" s="137" customFormat="1" ht="43" thickBot="1" x14ac:dyDescent="0.4">
      <c r="A3" s="140"/>
      <c r="B3" s="141" t="s">
        <v>374</v>
      </c>
      <c r="C3" s="141" t="s">
        <v>364</v>
      </c>
      <c r="D3" s="141" t="s">
        <v>365</v>
      </c>
      <c r="E3" s="141" t="s">
        <v>366</v>
      </c>
      <c r="F3" s="141" t="s">
        <v>373</v>
      </c>
      <c r="G3" s="141" t="s">
        <v>375</v>
      </c>
    </row>
    <row r="4" spans="1:7" s="137" customFormat="1" ht="14.5" x14ac:dyDescent="0.35">
      <c r="A4" s="142"/>
      <c r="B4" s="142"/>
      <c r="C4" s="142"/>
      <c r="D4" s="142"/>
      <c r="F4" s="142"/>
      <c r="G4" s="143"/>
    </row>
    <row r="5" spans="1:7" s="137" customFormat="1" ht="14.5" x14ac:dyDescent="0.35">
      <c r="A5" s="144" t="s">
        <v>53</v>
      </c>
      <c r="B5" s="145">
        <v>19330</v>
      </c>
      <c r="C5" s="145">
        <v>18974</v>
      </c>
      <c r="D5" s="145">
        <v>18219</v>
      </c>
      <c r="E5" s="146">
        <v>17690</v>
      </c>
      <c r="F5" s="145">
        <v>18370</v>
      </c>
      <c r="G5" s="147">
        <f>(F5-B5)/B5</f>
        <v>-4.9663735126745989E-2</v>
      </c>
    </row>
    <row r="6" spans="1:7" s="137" customFormat="1" ht="14.5" x14ac:dyDescent="0.35">
      <c r="A6" s="142"/>
      <c r="B6" s="148"/>
      <c r="C6" s="148"/>
      <c r="D6" s="148"/>
      <c r="E6" s="149"/>
      <c r="F6" s="148"/>
      <c r="G6" s="150"/>
    </row>
    <row r="7" spans="1:7" s="137" customFormat="1" ht="15.5" x14ac:dyDescent="0.35">
      <c r="A7" s="142" t="s">
        <v>367</v>
      </c>
      <c r="B7" s="151">
        <v>17719</v>
      </c>
      <c r="C7" s="151">
        <v>17185</v>
      </c>
      <c r="D7" s="151">
        <v>16685</v>
      </c>
      <c r="E7" s="149">
        <v>16261</v>
      </c>
      <c r="F7" s="151">
        <v>16970</v>
      </c>
      <c r="G7" s="152">
        <f>(F7-B7)/B7</f>
        <v>-4.227100852192562E-2</v>
      </c>
    </row>
    <row r="8" spans="1:7" s="137" customFormat="1" ht="14.5" x14ac:dyDescent="0.35">
      <c r="A8" s="142"/>
      <c r="B8" s="153"/>
      <c r="C8" s="153"/>
      <c r="D8" s="153"/>
      <c r="E8" s="149"/>
      <c r="F8" s="153"/>
      <c r="G8" s="152"/>
    </row>
    <row r="9" spans="1:7" s="137" customFormat="1" ht="14.5" x14ac:dyDescent="0.35">
      <c r="A9" s="154" t="s">
        <v>368</v>
      </c>
      <c r="B9" s="151">
        <v>12377</v>
      </c>
      <c r="C9" s="151">
        <v>12196</v>
      </c>
      <c r="D9" s="151">
        <v>12169</v>
      </c>
      <c r="E9" s="149">
        <v>12019</v>
      </c>
      <c r="F9" s="151">
        <f>F10+F11</f>
        <v>12320</v>
      </c>
      <c r="G9" s="152">
        <f>(F9-B9)/B9</f>
        <v>-4.6053163125151491E-3</v>
      </c>
    </row>
    <row r="10" spans="1:7" s="137" customFormat="1" ht="14.5" x14ac:dyDescent="0.35">
      <c r="A10" s="155" t="s">
        <v>369</v>
      </c>
      <c r="B10" s="151">
        <v>373</v>
      </c>
      <c r="C10" s="151">
        <v>334</v>
      </c>
      <c r="D10" s="151">
        <v>342</v>
      </c>
      <c r="E10" s="149">
        <v>323</v>
      </c>
      <c r="F10" s="151">
        <v>357</v>
      </c>
      <c r="G10" s="152">
        <f t="shared" ref="G10:G12" si="0">(F10-B10)/B10</f>
        <v>-4.2895442359249331E-2</v>
      </c>
    </row>
    <row r="11" spans="1:7" s="137" customFormat="1" ht="14.5" x14ac:dyDescent="0.35">
      <c r="A11" s="155" t="s">
        <v>370</v>
      </c>
      <c r="B11" s="151">
        <v>12004</v>
      </c>
      <c r="C11" s="151">
        <v>11862</v>
      </c>
      <c r="D11" s="151">
        <v>11827</v>
      </c>
      <c r="E11" s="149">
        <v>11696</v>
      </c>
      <c r="F11" s="151">
        <v>11963</v>
      </c>
      <c r="G11" s="152">
        <f t="shared" si="0"/>
        <v>-3.4155281572809063E-3</v>
      </c>
    </row>
    <row r="12" spans="1:7" s="137" customFormat="1" ht="14.5" x14ac:dyDescent="0.35">
      <c r="A12" s="154" t="s">
        <v>371</v>
      </c>
      <c r="B12" s="151">
        <v>5342</v>
      </c>
      <c r="C12" s="151">
        <v>4989</v>
      </c>
      <c r="D12" s="151">
        <v>4516</v>
      </c>
      <c r="E12" s="149">
        <v>4242</v>
      </c>
      <c r="F12" s="151">
        <v>4650</v>
      </c>
      <c r="G12" s="152">
        <f t="shared" si="0"/>
        <v>-0.12953949831523773</v>
      </c>
    </row>
    <row r="13" spans="1:7" s="137" customFormat="1" ht="15" thickBot="1" x14ac:dyDescent="0.4">
      <c r="A13" s="156"/>
      <c r="B13" s="157"/>
      <c r="C13" s="157"/>
      <c r="D13" s="157"/>
      <c r="E13" s="157"/>
      <c r="F13" s="166"/>
      <c r="G13" s="158"/>
    </row>
    <row r="14" spans="1:7" s="137" customFormat="1" ht="14.5" x14ac:dyDescent="0.35">
      <c r="A14" s="142"/>
      <c r="B14" s="159"/>
      <c r="C14" s="159"/>
      <c r="D14" s="159"/>
      <c r="E14" s="159"/>
      <c r="F14" s="159"/>
      <c r="G14" s="142"/>
    </row>
    <row r="15" spans="1:7" s="137" customFormat="1" ht="14.5" x14ac:dyDescent="0.35">
      <c r="A15" s="179" t="s">
        <v>372</v>
      </c>
      <c r="B15" s="179"/>
      <c r="C15" s="179"/>
      <c r="D15" s="179"/>
      <c r="E15" s="179"/>
      <c r="F15" s="179"/>
      <c r="G15" s="179"/>
    </row>
    <row r="16" spans="1:7" s="137" customFormat="1" ht="14.5" x14ac:dyDescent="0.35">
      <c r="A16" s="179"/>
      <c r="B16" s="179"/>
      <c r="C16" s="179"/>
      <c r="D16" s="179"/>
      <c r="E16" s="179"/>
      <c r="F16" s="179"/>
      <c r="G16" s="179"/>
    </row>
    <row r="17" spans="1:8" s="137" customFormat="1" ht="14.5" x14ac:dyDescent="0.35">
      <c r="A17" s="179"/>
      <c r="B17" s="179"/>
      <c r="C17" s="179"/>
      <c r="D17" s="179"/>
      <c r="E17" s="179"/>
      <c r="F17" s="179"/>
      <c r="G17" s="179"/>
    </row>
    <row r="18" spans="1:8" s="137" customFormat="1" ht="14.5" x14ac:dyDescent="0.35">
      <c r="A18" s="142"/>
      <c r="B18" s="160"/>
      <c r="C18" s="160"/>
      <c r="D18" s="160"/>
      <c r="E18" s="160"/>
      <c r="F18" s="160"/>
      <c r="G18" s="142"/>
      <c r="H18" s="142"/>
    </row>
    <row r="19" spans="1:8" s="137" customFormat="1" ht="14.5" x14ac:dyDescent="0.35">
      <c r="A19" s="142"/>
      <c r="B19" s="142"/>
      <c r="C19" s="142"/>
      <c r="D19" s="142"/>
      <c r="E19" s="142"/>
      <c r="F19" s="142"/>
      <c r="G19" s="142"/>
      <c r="H19" s="142"/>
    </row>
    <row r="20" spans="1:8" s="137" customFormat="1" ht="14.5" x14ac:dyDescent="0.35">
      <c r="A20" s="142"/>
      <c r="B20" s="161"/>
      <c r="C20" s="161"/>
      <c r="D20" s="161"/>
      <c r="E20" s="161"/>
      <c r="F20" s="161"/>
      <c r="G20" s="142"/>
      <c r="H20" s="142"/>
    </row>
  </sheetData>
  <mergeCells count="1">
    <mergeCell ref="A15:G17"/>
  </mergeCells>
  <conditionalFormatting sqref="G3">
    <cfRule type="cellIs" dxfId="4" priority="4" stopIfTrue="1" operator="equal">
      <formula>TRUE</formula>
    </cfRule>
  </conditionalFormatting>
  <conditionalFormatting sqref="G5">
    <cfRule type="cellIs" dxfId="3" priority="5" stopIfTrue="1" operator="equal">
      <formula>TRUE</formula>
    </cfRule>
  </conditionalFormatting>
  <conditionalFormatting sqref="G6 G8">
    <cfRule type="cellIs" dxfId="2" priority="6" stopIfTrue="1" operator="equal">
      <formula>TRUE</formula>
    </cfRule>
  </conditionalFormatting>
  <conditionalFormatting sqref="G7">
    <cfRule type="cellIs" dxfId="1" priority="2" stopIfTrue="1" operator="equal">
      <formula>TRUE</formula>
    </cfRule>
  </conditionalFormatting>
  <conditionalFormatting sqref="G9:G12">
    <cfRule type="cellIs" dxfId="0" priority="1" stopIfTrue="1" operator="equal">
      <formula>TRUE</formula>
    </cfRule>
  </conditionalFormatting>
  <hyperlinks>
    <hyperlink ref="G1" location="Contents!A1" display="Contents"/>
  </hyperlinks>
  <pageMargins left="0.70866141732283516" right="0.70866141732283516" top="0.74803149606299213" bottom="0.74803149606299213" header="0.31496062992126012" footer="0.31496062992126012"/>
  <pageSetup paperSize="9" scale="82"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election sqref="A1:G1"/>
    </sheetView>
  </sheetViews>
  <sheetFormatPr defaultRowHeight="12.5" x14ac:dyDescent="0.25"/>
  <cols>
    <col min="1" max="1" width="50.6328125" customWidth="1"/>
    <col min="2" max="6" width="17.6328125" customWidth="1"/>
    <col min="7" max="7" width="18.90625" customWidth="1"/>
  </cols>
  <sheetData>
    <row r="1" spans="1:8" ht="15" customHeight="1" x14ac:dyDescent="0.35">
      <c r="A1" s="174" t="s">
        <v>345</v>
      </c>
      <c r="B1" s="174"/>
      <c r="C1" s="174"/>
      <c r="D1" s="174"/>
      <c r="E1" s="174"/>
      <c r="F1" s="174"/>
      <c r="G1" s="174"/>
    </row>
    <row r="2" spans="1:8" ht="13" x14ac:dyDescent="0.25">
      <c r="A2" s="175" t="s">
        <v>23</v>
      </c>
      <c r="B2" s="175"/>
      <c r="C2" s="175"/>
      <c r="D2" s="175"/>
      <c r="E2" s="175"/>
      <c r="F2" s="175"/>
      <c r="G2" s="175"/>
      <c r="H2" s="44" t="str">
        <f>HYPERLINK("#'Contents'!A1", "Contents")</f>
        <v>Contents</v>
      </c>
    </row>
    <row r="3" spans="1:8" ht="42.5" thickBot="1" x14ac:dyDescent="0.35">
      <c r="A3" s="162" t="s">
        <v>24</v>
      </c>
      <c r="B3" s="163" t="s">
        <v>374</v>
      </c>
      <c r="C3" s="163" t="s">
        <v>376</v>
      </c>
      <c r="D3" s="163" t="s">
        <v>365</v>
      </c>
      <c r="E3" s="163" t="s">
        <v>377</v>
      </c>
      <c r="F3" s="163" t="s">
        <v>373</v>
      </c>
      <c r="G3" s="164" t="s">
        <v>375</v>
      </c>
    </row>
    <row r="4" spans="1:8" ht="30" customHeight="1" x14ac:dyDescent="0.3">
      <c r="A4" s="28" t="s">
        <v>25</v>
      </c>
      <c r="B4" s="34" t="s">
        <v>23</v>
      </c>
      <c r="C4" s="34" t="s">
        <v>23</v>
      </c>
      <c r="D4" s="34" t="s">
        <v>23</v>
      </c>
      <c r="E4" s="34" t="s">
        <v>23</v>
      </c>
      <c r="F4" s="34" t="s">
        <v>23</v>
      </c>
      <c r="G4" s="43" t="s">
        <v>23</v>
      </c>
    </row>
    <row r="5" spans="1:8" ht="20" customHeight="1" x14ac:dyDescent="0.3">
      <c r="A5" s="29" t="s">
        <v>26</v>
      </c>
      <c r="B5" s="37">
        <v>19330</v>
      </c>
      <c r="C5" s="37">
        <v>18974</v>
      </c>
      <c r="D5" s="37">
        <v>18219</v>
      </c>
      <c r="E5" s="37">
        <v>17690</v>
      </c>
      <c r="F5" s="37">
        <v>18370</v>
      </c>
      <c r="G5" s="39">
        <v>-4.9660000000000003E-2</v>
      </c>
    </row>
    <row r="6" spans="1:8" ht="20" customHeight="1" x14ac:dyDescent="0.3">
      <c r="A6" s="30" t="s">
        <v>27</v>
      </c>
      <c r="B6" s="37">
        <v>10485</v>
      </c>
      <c r="C6" s="37">
        <v>10302</v>
      </c>
      <c r="D6" s="37">
        <v>9699</v>
      </c>
      <c r="E6" s="37">
        <v>9549</v>
      </c>
      <c r="F6" s="37">
        <v>9970</v>
      </c>
      <c r="G6" s="39">
        <v>-4.9119999999999997E-2</v>
      </c>
    </row>
    <row r="7" spans="1:8" ht="20" customHeight="1" x14ac:dyDescent="0.3">
      <c r="A7" s="30" t="s">
        <v>28</v>
      </c>
      <c r="B7" s="37">
        <v>8795</v>
      </c>
      <c r="C7" s="37">
        <v>8634</v>
      </c>
      <c r="D7" s="37">
        <v>8471</v>
      </c>
      <c r="E7" s="37">
        <v>8105</v>
      </c>
      <c r="F7" s="37">
        <v>8358</v>
      </c>
      <c r="G7" s="39">
        <v>-4.9689999999999998E-2</v>
      </c>
    </row>
    <row r="8" spans="1:8" x14ac:dyDescent="0.25">
      <c r="A8" s="31" t="s">
        <v>29</v>
      </c>
      <c r="B8" s="36">
        <v>41</v>
      </c>
      <c r="C8" s="36">
        <v>20</v>
      </c>
      <c r="D8" s="36">
        <v>39</v>
      </c>
      <c r="E8" s="36">
        <v>37</v>
      </c>
      <c r="F8" s="36">
        <v>32</v>
      </c>
      <c r="G8" s="40" t="s">
        <v>47</v>
      </c>
    </row>
    <row r="9" spans="1:8" x14ac:dyDescent="0.25">
      <c r="A9" s="31" t="s">
        <v>30</v>
      </c>
      <c r="B9" s="36">
        <v>5775</v>
      </c>
      <c r="C9" s="36">
        <v>5470</v>
      </c>
      <c r="D9" s="36">
        <v>5423</v>
      </c>
      <c r="E9" s="36">
        <v>4922</v>
      </c>
      <c r="F9" s="36">
        <v>5328</v>
      </c>
      <c r="G9" s="40">
        <v>-7.7399999999999997E-2</v>
      </c>
    </row>
    <row r="10" spans="1:8" x14ac:dyDescent="0.25">
      <c r="A10" s="31" t="s">
        <v>31</v>
      </c>
      <c r="B10" s="36">
        <v>838</v>
      </c>
      <c r="C10" s="36">
        <v>964</v>
      </c>
      <c r="D10" s="36">
        <v>911</v>
      </c>
      <c r="E10" s="36">
        <v>1024</v>
      </c>
      <c r="F10" s="36">
        <v>858</v>
      </c>
      <c r="G10" s="40">
        <v>2.3869999999999999E-2</v>
      </c>
    </row>
    <row r="11" spans="1:8" x14ac:dyDescent="0.25">
      <c r="A11" s="31" t="s">
        <v>32</v>
      </c>
      <c r="B11" s="36">
        <v>1647</v>
      </c>
      <c r="C11" s="36">
        <v>1700</v>
      </c>
      <c r="D11" s="36">
        <v>1620</v>
      </c>
      <c r="E11" s="36">
        <v>1706</v>
      </c>
      <c r="F11" s="36">
        <v>1729</v>
      </c>
      <c r="G11" s="40">
        <v>4.9790000000000001E-2</v>
      </c>
    </row>
    <row r="12" spans="1:8" ht="13" x14ac:dyDescent="0.3">
      <c r="A12" s="32" t="s">
        <v>33</v>
      </c>
      <c r="B12" s="35">
        <v>767</v>
      </c>
      <c r="C12" s="35">
        <v>825</v>
      </c>
      <c r="D12" s="35">
        <v>804</v>
      </c>
      <c r="E12" s="35">
        <v>848</v>
      </c>
      <c r="F12" s="35">
        <v>838</v>
      </c>
      <c r="G12" s="42">
        <v>9.257E-2</v>
      </c>
    </row>
    <row r="13" spans="1:8" ht="13" x14ac:dyDescent="0.3">
      <c r="A13" s="32" t="s">
        <v>34</v>
      </c>
      <c r="B13" s="35">
        <v>880</v>
      </c>
      <c r="C13" s="35">
        <v>875</v>
      </c>
      <c r="D13" s="35">
        <v>816</v>
      </c>
      <c r="E13" s="35">
        <v>858</v>
      </c>
      <c r="F13" s="35">
        <v>891</v>
      </c>
      <c r="G13" s="42">
        <v>1.2500000000000001E-2</v>
      </c>
    </row>
    <row r="14" spans="1:8" x14ac:dyDescent="0.25">
      <c r="A14" s="31" t="s">
        <v>35</v>
      </c>
      <c r="B14" s="36">
        <v>474</v>
      </c>
      <c r="C14" s="36">
        <v>465</v>
      </c>
      <c r="D14" s="36">
        <v>459</v>
      </c>
      <c r="E14" s="36">
        <v>402</v>
      </c>
      <c r="F14" s="36">
        <v>395</v>
      </c>
      <c r="G14" s="40">
        <v>-0.16667000000000001</v>
      </c>
    </row>
    <row r="15" spans="1:8" ht="13" x14ac:dyDescent="0.3">
      <c r="A15" s="32" t="s">
        <v>36</v>
      </c>
      <c r="B15" s="35">
        <v>176</v>
      </c>
      <c r="C15" s="35">
        <v>146</v>
      </c>
      <c r="D15" s="35">
        <v>162</v>
      </c>
      <c r="E15" s="35">
        <v>146</v>
      </c>
      <c r="F15" s="35">
        <v>143</v>
      </c>
      <c r="G15" s="42">
        <v>-0.1875</v>
      </c>
    </row>
    <row r="16" spans="1:8" ht="13" x14ac:dyDescent="0.3">
      <c r="A16" s="32" t="s">
        <v>37</v>
      </c>
      <c r="B16" s="35">
        <v>149</v>
      </c>
      <c r="C16" s="35">
        <v>161</v>
      </c>
      <c r="D16" s="35">
        <v>164</v>
      </c>
      <c r="E16" s="35">
        <v>143</v>
      </c>
      <c r="F16" s="35">
        <v>123</v>
      </c>
      <c r="G16" s="42">
        <v>-0.17449999999999999</v>
      </c>
    </row>
    <row r="17" spans="1:7" ht="13" x14ac:dyDescent="0.3">
      <c r="A17" s="32" t="s">
        <v>38</v>
      </c>
      <c r="B17" s="35">
        <v>73</v>
      </c>
      <c r="C17" s="35">
        <v>84</v>
      </c>
      <c r="D17" s="35">
        <v>76</v>
      </c>
      <c r="E17" s="35">
        <v>64</v>
      </c>
      <c r="F17" s="35">
        <v>84</v>
      </c>
      <c r="G17" s="42">
        <v>0.15068000000000001</v>
      </c>
    </row>
    <row r="18" spans="1:7" ht="13" x14ac:dyDescent="0.3">
      <c r="A18" s="32" t="s">
        <v>39</v>
      </c>
      <c r="B18" s="35">
        <v>42</v>
      </c>
      <c r="C18" s="35">
        <v>51</v>
      </c>
      <c r="D18" s="35">
        <v>33</v>
      </c>
      <c r="E18" s="35">
        <v>31</v>
      </c>
      <c r="F18" s="35">
        <v>26</v>
      </c>
      <c r="G18" s="42" t="s">
        <v>47</v>
      </c>
    </row>
    <row r="19" spans="1:7" ht="13" x14ac:dyDescent="0.3">
      <c r="A19" s="32" t="s">
        <v>40</v>
      </c>
      <c r="B19" s="35">
        <v>25</v>
      </c>
      <c r="C19" s="35">
        <v>21</v>
      </c>
      <c r="D19" s="35">
        <v>19</v>
      </c>
      <c r="E19" s="35">
        <v>16</v>
      </c>
      <c r="F19" s="35">
        <v>15</v>
      </c>
      <c r="G19" s="42" t="s">
        <v>47</v>
      </c>
    </row>
    <row r="20" spans="1:7" ht="13" x14ac:dyDescent="0.3">
      <c r="A20" s="32" t="s">
        <v>41</v>
      </c>
      <c r="B20" s="35">
        <v>9</v>
      </c>
      <c r="C20" s="35">
        <v>2</v>
      </c>
      <c r="D20" s="35">
        <v>5</v>
      </c>
      <c r="E20" s="35">
        <v>2</v>
      </c>
      <c r="F20" s="35">
        <v>4</v>
      </c>
      <c r="G20" s="42" t="s">
        <v>47</v>
      </c>
    </row>
    <row r="21" spans="1:7" x14ac:dyDescent="0.25">
      <c r="A21" s="31" t="s">
        <v>42</v>
      </c>
      <c r="B21" s="36">
        <v>1</v>
      </c>
      <c r="C21" s="36">
        <v>2</v>
      </c>
      <c r="D21" s="36">
        <v>3</v>
      </c>
      <c r="E21" s="36">
        <v>4</v>
      </c>
      <c r="F21" s="36">
        <v>3</v>
      </c>
      <c r="G21" s="40" t="s">
        <v>47</v>
      </c>
    </row>
    <row r="22" spans="1:7" x14ac:dyDescent="0.25">
      <c r="A22" s="31" t="s">
        <v>43</v>
      </c>
      <c r="B22" s="36">
        <v>19</v>
      </c>
      <c r="C22" s="36">
        <v>13</v>
      </c>
      <c r="D22" s="36">
        <v>16</v>
      </c>
      <c r="E22" s="36">
        <v>10</v>
      </c>
      <c r="F22" s="36">
        <v>13</v>
      </c>
      <c r="G22" s="40" t="s">
        <v>47</v>
      </c>
    </row>
    <row r="23" spans="1:7" ht="30" customHeight="1" x14ac:dyDescent="0.25">
      <c r="A23" s="33" t="s">
        <v>44</v>
      </c>
      <c r="B23" s="38">
        <v>50</v>
      </c>
      <c r="C23" s="38">
        <v>38</v>
      </c>
      <c r="D23" s="38">
        <v>49</v>
      </c>
      <c r="E23" s="38">
        <v>36</v>
      </c>
      <c r="F23" s="38">
        <v>42</v>
      </c>
      <c r="G23" s="41" t="s">
        <v>47</v>
      </c>
    </row>
    <row r="24" spans="1:7" ht="30" customHeight="1" x14ac:dyDescent="0.3">
      <c r="A24" s="28" t="s">
        <v>45</v>
      </c>
      <c r="B24" s="34" t="s">
        <v>23</v>
      </c>
      <c r="C24" s="34" t="s">
        <v>23</v>
      </c>
      <c r="D24" s="34" t="s">
        <v>23</v>
      </c>
      <c r="E24" s="34" t="s">
        <v>23</v>
      </c>
      <c r="F24" s="34" t="s">
        <v>23</v>
      </c>
      <c r="G24" s="43" t="s">
        <v>23</v>
      </c>
    </row>
    <row r="25" spans="1:7" ht="20" customHeight="1" x14ac:dyDescent="0.3">
      <c r="A25" s="29" t="s">
        <v>26</v>
      </c>
      <c r="B25" s="37">
        <v>17340</v>
      </c>
      <c r="C25" s="37">
        <v>17043</v>
      </c>
      <c r="D25" s="37">
        <v>16379</v>
      </c>
      <c r="E25" s="37">
        <v>15934</v>
      </c>
      <c r="F25" s="37">
        <v>16619</v>
      </c>
      <c r="G25" s="39">
        <v>-4.1579999999999999E-2</v>
      </c>
    </row>
    <row r="26" spans="1:7" ht="20" customHeight="1" x14ac:dyDescent="0.3">
      <c r="A26" s="30" t="s">
        <v>27</v>
      </c>
      <c r="B26" s="37">
        <v>9628</v>
      </c>
      <c r="C26" s="37">
        <v>9414</v>
      </c>
      <c r="D26" s="37">
        <v>8950</v>
      </c>
      <c r="E26" s="37">
        <v>8776</v>
      </c>
      <c r="F26" s="37">
        <v>9165</v>
      </c>
      <c r="G26" s="39">
        <v>-4.8090000000000001E-2</v>
      </c>
    </row>
    <row r="27" spans="1:7" ht="20" customHeight="1" x14ac:dyDescent="0.3">
      <c r="A27" s="30" t="s">
        <v>28</v>
      </c>
      <c r="B27" s="37">
        <v>7668</v>
      </c>
      <c r="C27" s="37">
        <v>7601</v>
      </c>
      <c r="D27" s="37">
        <v>7384</v>
      </c>
      <c r="E27" s="37">
        <v>7126</v>
      </c>
      <c r="F27" s="37">
        <v>7417</v>
      </c>
      <c r="G27" s="39">
        <v>-3.2730000000000002E-2</v>
      </c>
    </row>
    <row r="28" spans="1:7" x14ac:dyDescent="0.25">
      <c r="A28" s="31" t="s">
        <v>29</v>
      </c>
      <c r="B28" s="36">
        <v>38</v>
      </c>
      <c r="C28" s="36">
        <v>19</v>
      </c>
      <c r="D28" s="36">
        <v>33</v>
      </c>
      <c r="E28" s="36">
        <v>35</v>
      </c>
      <c r="F28" s="36">
        <v>31</v>
      </c>
      <c r="G28" s="40" t="s">
        <v>47</v>
      </c>
    </row>
    <row r="29" spans="1:7" x14ac:dyDescent="0.25">
      <c r="A29" s="31" t="s">
        <v>30</v>
      </c>
      <c r="B29" s="36">
        <v>4935</v>
      </c>
      <c r="C29" s="36">
        <v>4727</v>
      </c>
      <c r="D29" s="36">
        <v>4620</v>
      </c>
      <c r="E29" s="36">
        <v>4221</v>
      </c>
      <c r="F29" s="36">
        <v>4666</v>
      </c>
      <c r="G29" s="40">
        <v>-5.4510000000000003E-2</v>
      </c>
    </row>
    <row r="30" spans="1:7" x14ac:dyDescent="0.25">
      <c r="A30" s="31" t="s">
        <v>31</v>
      </c>
      <c r="B30" s="36">
        <v>723</v>
      </c>
      <c r="C30" s="36">
        <v>861</v>
      </c>
      <c r="D30" s="36">
        <v>824</v>
      </c>
      <c r="E30" s="36">
        <v>907</v>
      </c>
      <c r="F30" s="36">
        <v>765</v>
      </c>
      <c r="G30" s="40">
        <v>5.8090000000000003E-2</v>
      </c>
    </row>
    <row r="31" spans="1:7" x14ac:dyDescent="0.25">
      <c r="A31" s="31" t="s">
        <v>32</v>
      </c>
      <c r="B31" s="36">
        <v>1505</v>
      </c>
      <c r="C31" s="36">
        <v>1550</v>
      </c>
      <c r="D31" s="36">
        <v>1468</v>
      </c>
      <c r="E31" s="36">
        <v>1572</v>
      </c>
      <c r="F31" s="36">
        <v>1574</v>
      </c>
      <c r="G31" s="40">
        <v>4.5850000000000002E-2</v>
      </c>
    </row>
    <row r="32" spans="1:7" ht="13" x14ac:dyDescent="0.3">
      <c r="A32" s="32" t="s">
        <v>33</v>
      </c>
      <c r="B32" s="35">
        <v>709</v>
      </c>
      <c r="C32" s="35">
        <v>752</v>
      </c>
      <c r="D32" s="35">
        <v>729</v>
      </c>
      <c r="E32" s="35">
        <v>785</v>
      </c>
      <c r="F32" s="35">
        <v>769</v>
      </c>
      <c r="G32" s="42">
        <v>8.4629999999999997E-2</v>
      </c>
    </row>
    <row r="33" spans="1:7" ht="13" x14ac:dyDescent="0.3">
      <c r="A33" s="32" t="s">
        <v>34</v>
      </c>
      <c r="B33" s="35">
        <v>796</v>
      </c>
      <c r="C33" s="35">
        <v>798</v>
      </c>
      <c r="D33" s="35">
        <v>739</v>
      </c>
      <c r="E33" s="35">
        <v>787</v>
      </c>
      <c r="F33" s="35">
        <v>805</v>
      </c>
      <c r="G33" s="42">
        <v>1.1310000000000001E-2</v>
      </c>
    </row>
    <row r="34" spans="1:7" x14ac:dyDescent="0.25">
      <c r="A34" s="31" t="s">
        <v>35</v>
      </c>
      <c r="B34" s="36">
        <v>450</v>
      </c>
      <c r="C34" s="36">
        <v>429</v>
      </c>
      <c r="D34" s="36">
        <v>425</v>
      </c>
      <c r="E34" s="36">
        <v>377</v>
      </c>
      <c r="F34" s="36">
        <v>368</v>
      </c>
      <c r="G34" s="40">
        <v>-0.18221999999999999</v>
      </c>
    </row>
    <row r="35" spans="1:7" ht="13" x14ac:dyDescent="0.3">
      <c r="A35" s="32" t="s">
        <v>36</v>
      </c>
      <c r="B35" s="35">
        <v>162</v>
      </c>
      <c r="C35" s="35">
        <v>133</v>
      </c>
      <c r="D35" s="35">
        <v>146</v>
      </c>
      <c r="E35" s="35">
        <v>138</v>
      </c>
      <c r="F35" s="35">
        <v>128</v>
      </c>
      <c r="G35" s="42">
        <v>-0.20988000000000001</v>
      </c>
    </row>
    <row r="36" spans="1:7" ht="13" x14ac:dyDescent="0.3">
      <c r="A36" s="32" t="s">
        <v>37</v>
      </c>
      <c r="B36" s="35">
        <v>145</v>
      </c>
      <c r="C36" s="35">
        <v>145</v>
      </c>
      <c r="D36" s="35">
        <v>150</v>
      </c>
      <c r="E36" s="35">
        <v>128</v>
      </c>
      <c r="F36" s="35">
        <v>116</v>
      </c>
      <c r="G36" s="42">
        <v>-0.2</v>
      </c>
    </row>
    <row r="37" spans="1:7" ht="13" x14ac:dyDescent="0.3">
      <c r="A37" s="32" t="s">
        <v>38</v>
      </c>
      <c r="B37" s="35">
        <v>69</v>
      </c>
      <c r="C37" s="35">
        <v>79</v>
      </c>
      <c r="D37" s="35">
        <v>74</v>
      </c>
      <c r="E37" s="35">
        <v>64</v>
      </c>
      <c r="F37" s="35">
        <v>80</v>
      </c>
      <c r="G37" s="42">
        <v>0.15942000000000001</v>
      </c>
    </row>
    <row r="38" spans="1:7" ht="13" x14ac:dyDescent="0.3">
      <c r="A38" s="32" t="s">
        <v>39</v>
      </c>
      <c r="B38" s="35">
        <v>41</v>
      </c>
      <c r="C38" s="35">
        <v>49</v>
      </c>
      <c r="D38" s="35">
        <v>31</v>
      </c>
      <c r="E38" s="35">
        <v>30</v>
      </c>
      <c r="F38" s="35">
        <v>25</v>
      </c>
      <c r="G38" s="42" t="s">
        <v>47</v>
      </c>
    </row>
    <row r="39" spans="1:7" ht="13" x14ac:dyDescent="0.3">
      <c r="A39" s="32" t="s">
        <v>40</v>
      </c>
      <c r="B39" s="35">
        <v>24</v>
      </c>
      <c r="C39" s="35">
        <v>21</v>
      </c>
      <c r="D39" s="35">
        <v>19</v>
      </c>
      <c r="E39" s="35">
        <v>15</v>
      </c>
      <c r="F39" s="35">
        <v>15</v>
      </c>
      <c r="G39" s="42" t="s">
        <v>47</v>
      </c>
    </row>
    <row r="40" spans="1:7" ht="13" x14ac:dyDescent="0.3">
      <c r="A40" s="32" t="s">
        <v>41</v>
      </c>
      <c r="B40" s="35">
        <v>9</v>
      </c>
      <c r="C40" s="35">
        <v>2</v>
      </c>
      <c r="D40" s="35">
        <v>5</v>
      </c>
      <c r="E40" s="35">
        <v>2</v>
      </c>
      <c r="F40" s="35">
        <v>4</v>
      </c>
      <c r="G40" s="42" t="s">
        <v>47</v>
      </c>
    </row>
    <row r="41" spans="1:7" x14ac:dyDescent="0.25">
      <c r="A41" s="31" t="s">
        <v>42</v>
      </c>
      <c r="B41" s="36">
        <v>1</v>
      </c>
      <c r="C41" s="36">
        <v>2</v>
      </c>
      <c r="D41" s="36">
        <v>2</v>
      </c>
      <c r="E41" s="36">
        <v>4</v>
      </c>
      <c r="F41" s="36">
        <v>3</v>
      </c>
      <c r="G41" s="40" t="s">
        <v>47</v>
      </c>
    </row>
    <row r="42" spans="1:7" x14ac:dyDescent="0.25">
      <c r="A42" s="31" t="s">
        <v>43</v>
      </c>
      <c r="B42" s="36">
        <v>16</v>
      </c>
      <c r="C42" s="36">
        <v>13</v>
      </c>
      <c r="D42" s="36">
        <v>12</v>
      </c>
      <c r="E42" s="36">
        <v>10</v>
      </c>
      <c r="F42" s="36">
        <v>10</v>
      </c>
      <c r="G42" s="40" t="s">
        <v>47</v>
      </c>
    </row>
    <row r="43" spans="1:7" ht="30" customHeight="1" x14ac:dyDescent="0.25">
      <c r="A43" s="33" t="s">
        <v>44</v>
      </c>
      <c r="B43" s="38">
        <v>44</v>
      </c>
      <c r="C43" s="38">
        <v>28</v>
      </c>
      <c r="D43" s="38">
        <v>45</v>
      </c>
      <c r="E43" s="38">
        <v>32</v>
      </c>
      <c r="F43" s="38">
        <v>37</v>
      </c>
      <c r="G43" s="41" t="s">
        <v>47</v>
      </c>
    </row>
    <row r="44" spans="1:7" ht="30" customHeight="1" x14ac:dyDescent="0.3">
      <c r="A44" s="28" t="s">
        <v>46</v>
      </c>
      <c r="B44" s="34" t="s">
        <v>23</v>
      </c>
      <c r="C44" s="34" t="s">
        <v>23</v>
      </c>
      <c r="D44" s="34" t="s">
        <v>23</v>
      </c>
      <c r="E44" s="34" t="s">
        <v>23</v>
      </c>
      <c r="F44" s="34" t="s">
        <v>23</v>
      </c>
      <c r="G44" s="43" t="s">
        <v>23</v>
      </c>
    </row>
    <row r="45" spans="1:7" ht="20" customHeight="1" x14ac:dyDescent="0.3">
      <c r="A45" s="29" t="s">
        <v>26</v>
      </c>
      <c r="B45" s="37">
        <v>1990</v>
      </c>
      <c r="C45" s="37">
        <v>1931</v>
      </c>
      <c r="D45" s="37">
        <v>1840</v>
      </c>
      <c r="E45" s="37">
        <v>1756</v>
      </c>
      <c r="F45" s="37">
        <v>1751</v>
      </c>
      <c r="G45" s="39">
        <v>-0.1201</v>
      </c>
    </row>
    <row r="46" spans="1:7" ht="20" customHeight="1" x14ac:dyDescent="0.3">
      <c r="A46" s="30" t="s">
        <v>27</v>
      </c>
      <c r="B46" s="37">
        <v>857</v>
      </c>
      <c r="C46" s="37">
        <v>888</v>
      </c>
      <c r="D46" s="37">
        <v>749</v>
      </c>
      <c r="E46" s="37">
        <v>773</v>
      </c>
      <c r="F46" s="37">
        <v>805</v>
      </c>
      <c r="G46" s="39">
        <v>-6.0679999999999998E-2</v>
      </c>
    </row>
    <row r="47" spans="1:7" ht="20" customHeight="1" x14ac:dyDescent="0.3">
      <c r="A47" s="30" t="s">
        <v>28</v>
      </c>
      <c r="B47" s="37">
        <v>1127</v>
      </c>
      <c r="C47" s="37">
        <v>1033</v>
      </c>
      <c r="D47" s="37">
        <v>1087</v>
      </c>
      <c r="E47" s="37">
        <v>979</v>
      </c>
      <c r="F47" s="37">
        <v>941</v>
      </c>
      <c r="G47" s="39">
        <v>-0.16503999999999999</v>
      </c>
    </row>
    <row r="48" spans="1:7" x14ac:dyDescent="0.25">
      <c r="A48" s="31" t="s">
        <v>29</v>
      </c>
      <c r="B48" s="36">
        <v>3</v>
      </c>
      <c r="C48" s="36">
        <v>1</v>
      </c>
      <c r="D48" s="36">
        <v>6</v>
      </c>
      <c r="E48" s="36">
        <v>2</v>
      </c>
      <c r="F48" s="36">
        <v>1</v>
      </c>
      <c r="G48" s="40" t="s">
        <v>47</v>
      </c>
    </row>
    <row r="49" spans="1:7" x14ac:dyDescent="0.25">
      <c r="A49" s="31" t="s">
        <v>30</v>
      </c>
      <c r="B49" s="36">
        <v>840</v>
      </c>
      <c r="C49" s="36">
        <v>743</v>
      </c>
      <c r="D49" s="36">
        <v>803</v>
      </c>
      <c r="E49" s="36">
        <v>701</v>
      </c>
      <c r="F49" s="36">
        <v>662</v>
      </c>
      <c r="G49" s="40">
        <v>-0.21190000000000001</v>
      </c>
    </row>
    <row r="50" spans="1:7" x14ac:dyDescent="0.25">
      <c r="A50" s="31" t="s">
        <v>31</v>
      </c>
      <c r="B50" s="36">
        <v>115</v>
      </c>
      <c r="C50" s="36">
        <v>103</v>
      </c>
      <c r="D50" s="36">
        <v>87</v>
      </c>
      <c r="E50" s="36">
        <v>117</v>
      </c>
      <c r="F50" s="36">
        <v>93</v>
      </c>
      <c r="G50" s="40">
        <v>-0.1913</v>
      </c>
    </row>
    <row r="51" spans="1:7" x14ac:dyDescent="0.25">
      <c r="A51" s="31" t="s">
        <v>32</v>
      </c>
      <c r="B51" s="36">
        <v>142</v>
      </c>
      <c r="C51" s="36">
        <v>150</v>
      </c>
      <c r="D51" s="36">
        <v>152</v>
      </c>
      <c r="E51" s="36">
        <v>134</v>
      </c>
      <c r="F51" s="36">
        <v>155</v>
      </c>
      <c r="G51" s="40">
        <v>9.1550000000000006E-2</v>
      </c>
    </row>
    <row r="52" spans="1:7" ht="13" x14ac:dyDescent="0.3">
      <c r="A52" s="32" t="s">
        <v>33</v>
      </c>
      <c r="B52" s="35">
        <v>58</v>
      </c>
      <c r="C52" s="35">
        <v>73</v>
      </c>
      <c r="D52" s="35">
        <v>75</v>
      </c>
      <c r="E52" s="35">
        <v>63</v>
      </c>
      <c r="F52" s="35">
        <v>69</v>
      </c>
      <c r="G52" s="42">
        <v>0.18966</v>
      </c>
    </row>
    <row r="53" spans="1:7" ht="13" x14ac:dyDescent="0.3">
      <c r="A53" s="32" t="s">
        <v>34</v>
      </c>
      <c r="B53" s="35">
        <v>84</v>
      </c>
      <c r="C53" s="35">
        <v>77</v>
      </c>
      <c r="D53" s="35">
        <v>77</v>
      </c>
      <c r="E53" s="35">
        <v>71</v>
      </c>
      <c r="F53" s="35">
        <v>86</v>
      </c>
      <c r="G53" s="42">
        <v>2.3810000000000001E-2</v>
      </c>
    </row>
    <row r="54" spans="1:7" x14ac:dyDescent="0.25">
      <c r="A54" s="31" t="s">
        <v>35</v>
      </c>
      <c r="B54" s="36">
        <v>24</v>
      </c>
      <c r="C54" s="36">
        <v>36</v>
      </c>
      <c r="D54" s="36">
        <v>34</v>
      </c>
      <c r="E54" s="36">
        <v>25</v>
      </c>
      <c r="F54" s="36">
        <v>27</v>
      </c>
      <c r="G54" s="40" t="s">
        <v>47</v>
      </c>
    </row>
    <row r="55" spans="1:7" ht="13" x14ac:dyDescent="0.3">
      <c r="A55" s="32" t="s">
        <v>36</v>
      </c>
      <c r="B55" s="35">
        <v>14</v>
      </c>
      <c r="C55" s="35">
        <v>13</v>
      </c>
      <c r="D55" s="35">
        <v>16</v>
      </c>
      <c r="E55" s="35">
        <v>8</v>
      </c>
      <c r="F55" s="35">
        <v>15</v>
      </c>
      <c r="G55" s="42" t="s">
        <v>47</v>
      </c>
    </row>
    <row r="56" spans="1:7" ht="13" x14ac:dyDescent="0.3">
      <c r="A56" s="32" t="s">
        <v>37</v>
      </c>
      <c r="B56" s="35">
        <v>4</v>
      </c>
      <c r="C56" s="35">
        <v>16</v>
      </c>
      <c r="D56" s="35">
        <v>14</v>
      </c>
      <c r="E56" s="35">
        <v>15</v>
      </c>
      <c r="F56" s="35">
        <v>7</v>
      </c>
      <c r="G56" s="42" t="s">
        <v>47</v>
      </c>
    </row>
    <row r="57" spans="1:7" ht="13" x14ac:dyDescent="0.3">
      <c r="A57" s="32" t="s">
        <v>38</v>
      </c>
      <c r="B57" s="35">
        <v>4</v>
      </c>
      <c r="C57" s="35">
        <v>5</v>
      </c>
      <c r="D57" s="35">
        <v>2</v>
      </c>
      <c r="E57" s="35">
        <v>0</v>
      </c>
      <c r="F57" s="35">
        <v>4</v>
      </c>
      <c r="G57" s="42" t="s">
        <v>47</v>
      </c>
    </row>
    <row r="58" spans="1:7" ht="13" x14ac:dyDescent="0.3">
      <c r="A58" s="32" t="s">
        <v>39</v>
      </c>
      <c r="B58" s="35">
        <v>1</v>
      </c>
      <c r="C58" s="35">
        <v>2</v>
      </c>
      <c r="D58" s="35">
        <v>2</v>
      </c>
      <c r="E58" s="35">
        <v>1</v>
      </c>
      <c r="F58" s="35">
        <v>1</v>
      </c>
      <c r="G58" s="42" t="s">
        <v>47</v>
      </c>
    </row>
    <row r="59" spans="1:7" ht="13" x14ac:dyDescent="0.3">
      <c r="A59" s="32" t="s">
        <v>40</v>
      </c>
      <c r="B59" s="35">
        <v>1</v>
      </c>
      <c r="C59" s="35">
        <v>0</v>
      </c>
      <c r="D59" s="35">
        <v>0</v>
      </c>
      <c r="E59" s="35">
        <v>1</v>
      </c>
      <c r="F59" s="35">
        <v>0</v>
      </c>
      <c r="G59" s="42" t="s">
        <v>47</v>
      </c>
    </row>
    <row r="60" spans="1:7" ht="13" x14ac:dyDescent="0.3">
      <c r="A60" s="32" t="s">
        <v>41</v>
      </c>
      <c r="B60" s="35">
        <v>0</v>
      </c>
      <c r="C60" s="35">
        <v>0</v>
      </c>
      <c r="D60" s="35">
        <v>0</v>
      </c>
      <c r="E60" s="35">
        <v>0</v>
      </c>
      <c r="F60" s="35">
        <v>0</v>
      </c>
      <c r="G60" s="42" t="s">
        <v>47</v>
      </c>
    </row>
    <row r="61" spans="1:7" x14ac:dyDescent="0.25">
      <c r="A61" s="31" t="s">
        <v>42</v>
      </c>
      <c r="B61" s="36">
        <v>0</v>
      </c>
      <c r="C61" s="36">
        <v>0</v>
      </c>
      <c r="D61" s="36">
        <v>1</v>
      </c>
      <c r="E61" s="36">
        <v>0</v>
      </c>
      <c r="F61" s="36">
        <v>0</v>
      </c>
      <c r="G61" s="40" t="s">
        <v>47</v>
      </c>
    </row>
    <row r="62" spans="1:7" x14ac:dyDescent="0.25">
      <c r="A62" s="31" t="s">
        <v>43</v>
      </c>
      <c r="B62" s="36">
        <v>3</v>
      </c>
      <c r="C62" s="36">
        <v>0</v>
      </c>
      <c r="D62" s="36">
        <v>4</v>
      </c>
      <c r="E62" s="36">
        <v>0</v>
      </c>
      <c r="F62" s="36">
        <v>3</v>
      </c>
      <c r="G62" s="40" t="s">
        <v>47</v>
      </c>
    </row>
    <row r="63" spans="1:7" ht="30" customHeight="1" x14ac:dyDescent="0.25">
      <c r="A63" s="33" t="s">
        <v>44</v>
      </c>
      <c r="B63" s="38">
        <v>6</v>
      </c>
      <c r="C63" s="38">
        <v>10</v>
      </c>
      <c r="D63" s="38">
        <v>4</v>
      </c>
      <c r="E63" s="38">
        <v>4</v>
      </c>
      <c r="F63" s="38">
        <v>5</v>
      </c>
      <c r="G63" s="41" t="s">
        <v>47</v>
      </c>
    </row>
    <row r="64" spans="1:7" x14ac:dyDescent="0.25">
      <c r="A64" s="173" t="s">
        <v>23</v>
      </c>
      <c r="B64" s="173"/>
      <c r="C64" s="173"/>
      <c r="D64" s="173"/>
      <c r="E64" s="173"/>
      <c r="F64" s="173"/>
      <c r="G64" s="173"/>
    </row>
    <row r="65" spans="1:7" x14ac:dyDescent="0.25">
      <c r="A65" s="173" t="s">
        <v>48</v>
      </c>
      <c r="B65" s="173"/>
      <c r="C65" s="173"/>
      <c r="D65" s="173"/>
      <c r="E65" s="173"/>
      <c r="F65" s="173"/>
      <c r="G65" s="173"/>
    </row>
    <row r="66" spans="1:7" x14ac:dyDescent="0.25">
      <c r="A66" s="173" t="s">
        <v>49</v>
      </c>
      <c r="B66" s="173"/>
      <c r="C66" s="173"/>
      <c r="D66" s="173"/>
      <c r="E66" s="173"/>
      <c r="F66" s="173"/>
      <c r="G66" s="173"/>
    </row>
    <row r="67" spans="1:7" x14ac:dyDescent="0.25">
      <c r="A67" s="173" t="s">
        <v>50</v>
      </c>
      <c r="B67" s="173"/>
      <c r="C67" s="173"/>
      <c r="D67" s="173"/>
      <c r="E67" s="173"/>
      <c r="F67" s="173"/>
      <c r="G67" s="173"/>
    </row>
    <row r="68" spans="1:7" x14ac:dyDescent="0.25">
      <c r="A68" s="173" t="s">
        <v>51</v>
      </c>
      <c r="B68" s="173"/>
      <c r="C68" s="173"/>
      <c r="D68" s="173"/>
      <c r="E68" s="173"/>
      <c r="F68" s="173"/>
      <c r="G68" s="173"/>
    </row>
    <row r="69" spans="1:7" x14ac:dyDescent="0.25">
      <c r="A69" s="173" t="s">
        <v>52</v>
      </c>
      <c r="B69" s="173"/>
      <c r="C69" s="173"/>
      <c r="D69" s="173"/>
      <c r="E69" s="173"/>
      <c r="F69" s="173"/>
      <c r="G69" s="173"/>
    </row>
  </sheetData>
  <mergeCells count="8">
    <mergeCell ref="A67:G67"/>
    <mergeCell ref="A68:G68"/>
    <mergeCell ref="A69:G69"/>
    <mergeCell ref="A1:G1"/>
    <mergeCell ref="A2:G2"/>
    <mergeCell ref="A64:G64"/>
    <mergeCell ref="A65:G65"/>
    <mergeCell ref="A66:G66"/>
  </mergeCells>
  <conditionalFormatting sqref="G3">
    <cfRule type="cellIs" dxfId="15" priority="1" stopIfTrue="1" operator="equal">
      <formula>TRUE</formula>
    </cfRule>
  </conditionalFormatting>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showGridLines="0" workbookViewId="0">
      <selection sqref="A1:G1"/>
    </sheetView>
  </sheetViews>
  <sheetFormatPr defaultRowHeight="12.5" x14ac:dyDescent="0.25"/>
  <cols>
    <col min="1" max="1" width="50.6328125" customWidth="1"/>
    <col min="2" max="6" width="15.6328125" customWidth="1"/>
    <col min="7" max="7" width="19.81640625" customWidth="1"/>
  </cols>
  <sheetData>
    <row r="1" spans="1:7" ht="15" customHeight="1" x14ac:dyDescent="0.35">
      <c r="A1" s="174" t="s">
        <v>346</v>
      </c>
      <c r="B1" s="174"/>
      <c r="C1" s="174"/>
      <c r="D1" s="174"/>
      <c r="E1" s="174"/>
      <c r="F1" s="174"/>
      <c r="G1" s="174"/>
    </row>
    <row r="2" spans="1:7" ht="13" x14ac:dyDescent="0.25">
      <c r="A2" s="175" t="s">
        <v>23</v>
      </c>
      <c r="B2" s="175"/>
      <c r="C2" s="175"/>
      <c r="D2" s="175"/>
      <c r="E2" s="175"/>
      <c r="F2" s="175"/>
      <c r="G2" s="175"/>
    </row>
    <row r="3" spans="1:7" ht="42.5" thickBot="1" x14ac:dyDescent="0.35">
      <c r="A3" s="162" t="s">
        <v>24</v>
      </c>
      <c r="B3" s="163" t="s">
        <v>374</v>
      </c>
      <c r="C3" s="163" t="s">
        <v>376</v>
      </c>
      <c r="D3" s="163" t="s">
        <v>365</v>
      </c>
      <c r="E3" s="163" t="s">
        <v>377</v>
      </c>
      <c r="F3" s="163" t="s">
        <v>373</v>
      </c>
      <c r="G3" s="164" t="s">
        <v>375</v>
      </c>
    </row>
    <row r="4" spans="1:7" ht="30" customHeight="1" x14ac:dyDescent="0.3">
      <c r="A4" s="28" t="s">
        <v>53</v>
      </c>
      <c r="B4" s="46">
        <v>19330</v>
      </c>
      <c r="C4" s="46">
        <v>18974</v>
      </c>
      <c r="D4" s="46">
        <v>18219</v>
      </c>
      <c r="E4" s="46">
        <v>17690</v>
      </c>
      <c r="F4" s="46">
        <v>18370</v>
      </c>
      <c r="G4" s="48">
        <v>-4.9660000000000003E-2</v>
      </c>
    </row>
    <row r="5" spans="1:7" x14ac:dyDescent="0.25">
      <c r="A5" s="45" t="s">
        <v>54</v>
      </c>
      <c r="B5" s="47">
        <v>16384</v>
      </c>
      <c r="C5" s="47">
        <v>16011</v>
      </c>
      <c r="D5" s="47">
        <v>15326</v>
      </c>
      <c r="E5" s="47">
        <v>14763</v>
      </c>
      <c r="F5" s="47">
        <v>15553</v>
      </c>
      <c r="G5" s="49">
        <v>-5.0720000000000001E-2</v>
      </c>
    </row>
    <row r="6" spans="1:7" x14ac:dyDescent="0.25">
      <c r="A6" s="45" t="s">
        <v>55</v>
      </c>
      <c r="B6" s="47">
        <v>2732</v>
      </c>
      <c r="C6" s="47">
        <v>2779</v>
      </c>
      <c r="D6" s="47">
        <v>2710</v>
      </c>
      <c r="E6" s="47">
        <v>2677</v>
      </c>
      <c r="F6" s="47">
        <v>2657</v>
      </c>
      <c r="G6" s="49">
        <v>-2.7449999999999999E-2</v>
      </c>
    </row>
    <row r="7" spans="1:7" x14ac:dyDescent="0.25">
      <c r="A7" s="45" t="s">
        <v>56</v>
      </c>
      <c r="B7" s="47">
        <v>214</v>
      </c>
      <c r="C7" s="47">
        <v>184</v>
      </c>
      <c r="D7" s="47">
        <v>183</v>
      </c>
      <c r="E7" s="47">
        <v>250</v>
      </c>
      <c r="F7" s="47">
        <v>160</v>
      </c>
      <c r="G7" s="49">
        <v>-0.25234000000000001</v>
      </c>
    </row>
    <row r="8" spans="1:7" ht="30" customHeight="1" x14ac:dyDescent="0.3">
      <c r="A8" s="28" t="s">
        <v>57</v>
      </c>
      <c r="B8" s="51">
        <v>355</v>
      </c>
      <c r="C8" s="51">
        <v>396</v>
      </c>
      <c r="D8" s="51">
        <v>344</v>
      </c>
      <c r="E8" s="51">
        <v>360</v>
      </c>
      <c r="F8" s="51">
        <v>322</v>
      </c>
      <c r="G8" s="55">
        <v>-9.2960000000000001E-2</v>
      </c>
    </row>
    <row r="9" spans="1:7" x14ac:dyDescent="0.25">
      <c r="A9" s="45" t="s">
        <v>58</v>
      </c>
      <c r="B9" s="52">
        <v>25</v>
      </c>
      <c r="C9" s="52">
        <v>21</v>
      </c>
      <c r="D9" s="52">
        <v>22</v>
      </c>
      <c r="E9" s="52">
        <v>28</v>
      </c>
      <c r="F9" s="52">
        <v>24</v>
      </c>
      <c r="G9" s="54" t="s">
        <v>15</v>
      </c>
    </row>
    <row r="10" spans="1:7" x14ac:dyDescent="0.25">
      <c r="A10" s="45" t="s">
        <v>59</v>
      </c>
      <c r="B10" s="52">
        <v>5</v>
      </c>
      <c r="C10" s="52">
        <v>6</v>
      </c>
      <c r="D10" s="52">
        <v>6</v>
      </c>
      <c r="E10" s="52">
        <v>8</v>
      </c>
      <c r="F10" s="52">
        <v>6</v>
      </c>
      <c r="G10" s="132" t="s">
        <v>15</v>
      </c>
    </row>
    <row r="11" spans="1:7" x14ac:dyDescent="0.25">
      <c r="A11" s="45" t="s">
        <v>60</v>
      </c>
      <c r="B11" s="52">
        <v>0</v>
      </c>
      <c r="C11" s="52">
        <v>1</v>
      </c>
      <c r="D11" s="52">
        <v>0</v>
      </c>
      <c r="E11" s="52">
        <v>0</v>
      </c>
      <c r="F11" s="52">
        <v>1</v>
      </c>
      <c r="G11" s="132" t="s">
        <v>15</v>
      </c>
    </row>
    <row r="12" spans="1:7" x14ac:dyDescent="0.25">
      <c r="A12" s="45" t="s">
        <v>61</v>
      </c>
      <c r="B12" s="52">
        <v>1</v>
      </c>
      <c r="C12" s="52">
        <v>2</v>
      </c>
      <c r="D12" s="52">
        <v>2</v>
      </c>
      <c r="E12" s="52">
        <v>0</v>
      </c>
      <c r="F12" s="52">
        <v>0</v>
      </c>
      <c r="G12" s="132" t="s">
        <v>15</v>
      </c>
    </row>
    <row r="13" spans="1:7" x14ac:dyDescent="0.25">
      <c r="A13" s="45" t="s">
        <v>62</v>
      </c>
      <c r="B13" s="52">
        <v>7</v>
      </c>
      <c r="C13" s="52">
        <v>2</v>
      </c>
      <c r="D13" s="52">
        <v>5</v>
      </c>
      <c r="E13" s="52">
        <v>5</v>
      </c>
      <c r="F13" s="52">
        <v>2</v>
      </c>
      <c r="G13" s="132" t="s">
        <v>15</v>
      </c>
    </row>
    <row r="14" spans="1:7" x14ac:dyDescent="0.25">
      <c r="A14" s="45" t="s">
        <v>63</v>
      </c>
      <c r="B14" s="52">
        <v>2</v>
      </c>
      <c r="C14" s="52">
        <v>3</v>
      </c>
      <c r="D14" s="52">
        <v>4</v>
      </c>
      <c r="E14" s="52">
        <v>1</v>
      </c>
      <c r="F14" s="52">
        <v>3</v>
      </c>
      <c r="G14" s="132" t="s">
        <v>15</v>
      </c>
    </row>
    <row r="15" spans="1:7" x14ac:dyDescent="0.25">
      <c r="A15" s="45" t="s">
        <v>64</v>
      </c>
      <c r="B15" s="52">
        <v>0</v>
      </c>
      <c r="C15" s="52">
        <v>1</v>
      </c>
      <c r="D15" s="52">
        <v>0</v>
      </c>
      <c r="E15" s="52">
        <v>1</v>
      </c>
      <c r="F15" s="52">
        <v>0</v>
      </c>
      <c r="G15" s="132" t="s">
        <v>15</v>
      </c>
    </row>
    <row r="16" spans="1:7" x14ac:dyDescent="0.25">
      <c r="A16" s="45" t="s">
        <v>65</v>
      </c>
      <c r="B16" s="52">
        <v>2</v>
      </c>
      <c r="C16" s="52">
        <v>0</v>
      </c>
      <c r="D16" s="52">
        <v>1</v>
      </c>
      <c r="E16" s="52">
        <v>2</v>
      </c>
      <c r="F16" s="52">
        <v>2</v>
      </c>
      <c r="G16" s="132" t="s">
        <v>15</v>
      </c>
    </row>
    <row r="17" spans="1:7" x14ac:dyDescent="0.25">
      <c r="A17" s="45" t="s">
        <v>66</v>
      </c>
      <c r="B17" s="52">
        <v>9</v>
      </c>
      <c r="C17" s="52">
        <v>7</v>
      </c>
      <c r="D17" s="52">
        <v>7</v>
      </c>
      <c r="E17" s="52">
        <v>8</v>
      </c>
      <c r="F17" s="52">
        <v>10</v>
      </c>
      <c r="G17" s="132" t="s">
        <v>15</v>
      </c>
    </row>
    <row r="18" spans="1:7" x14ac:dyDescent="0.25">
      <c r="A18" s="45" t="s">
        <v>67</v>
      </c>
      <c r="B18" s="52">
        <v>2</v>
      </c>
      <c r="C18" s="52">
        <v>4</v>
      </c>
      <c r="D18" s="52">
        <v>3</v>
      </c>
      <c r="E18" s="52">
        <v>2</v>
      </c>
      <c r="F18" s="52">
        <v>2</v>
      </c>
      <c r="G18" s="132" t="s">
        <v>15</v>
      </c>
    </row>
    <row r="19" spans="1:7" x14ac:dyDescent="0.25">
      <c r="A19" s="45" t="s">
        <v>68</v>
      </c>
      <c r="B19" s="52">
        <v>2</v>
      </c>
      <c r="C19" s="52">
        <v>0</v>
      </c>
      <c r="D19" s="52">
        <v>0</v>
      </c>
      <c r="E19" s="52">
        <v>0</v>
      </c>
      <c r="F19" s="52">
        <v>0</v>
      </c>
      <c r="G19" s="132" t="s">
        <v>15</v>
      </c>
    </row>
    <row r="20" spans="1:7" x14ac:dyDescent="0.25">
      <c r="A20" s="45" t="s">
        <v>69</v>
      </c>
      <c r="B20" s="52">
        <v>8</v>
      </c>
      <c r="C20" s="52">
        <v>8</v>
      </c>
      <c r="D20" s="52">
        <v>10</v>
      </c>
      <c r="E20" s="52">
        <v>12</v>
      </c>
      <c r="F20" s="52">
        <v>2</v>
      </c>
      <c r="G20" s="132" t="s">
        <v>15</v>
      </c>
    </row>
    <row r="21" spans="1:7" x14ac:dyDescent="0.25">
      <c r="A21" s="45" t="s">
        <v>70</v>
      </c>
      <c r="B21" s="52">
        <v>13</v>
      </c>
      <c r="C21" s="52">
        <v>17</v>
      </c>
      <c r="D21" s="52">
        <v>11</v>
      </c>
      <c r="E21" s="52">
        <v>16</v>
      </c>
      <c r="F21" s="52">
        <v>22</v>
      </c>
      <c r="G21" s="132" t="s">
        <v>15</v>
      </c>
    </row>
    <row r="22" spans="1:7" x14ac:dyDescent="0.25">
      <c r="A22" s="45" t="s">
        <v>71</v>
      </c>
      <c r="B22" s="52">
        <v>4</v>
      </c>
      <c r="C22" s="52">
        <v>4</v>
      </c>
      <c r="D22" s="52">
        <v>5</v>
      </c>
      <c r="E22" s="52">
        <v>3</v>
      </c>
      <c r="F22" s="52">
        <v>8</v>
      </c>
      <c r="G22" s="132" t="s">
        <v>15</v>
      </c>
    </row>
    <row r="23" spans="1:7" x14ac:dyDescent="0.25">
      <c r="A23" s="45" t="s">
        <v>72</v>
      </c>
      <c r="B23" s="52">
        <v>10</v>
      </c>
      <c r="C23" s="52">
        <v>15</v>
      </c>
      <c r="D23" s="52">
        <v>9</v>
      </c>
      <c r="E23" s="52">
        <v>7</v>
      </c>
      <c r="F23" s="52">
        <v>6</v>
      </c>
      <c r="G23" s="132" t="s">
        <v>15</v>
      </c>
    </row>
    <row r="24" spans="1:7" x14ac:dyDescent="0.25">
      <c r="A24" s="45" t="s">
        <v>73</v>
      </c>
      <c r="B24" s="52">
        <v>13</v>
      </c>
      <c r="C24" s="52">
        <v>17</v>
      </c>
      <c r="D24" s="52">
        <v>13</v>
      </c>
      <c r="E24" s="52">
        <v>8</v>
      </c>
      <c r="F24" s="52">
        <v>12</v>
      </c>
      <c r="G24" s="132" t="s">
        <v>15</v>
      </c>
    </row>
    <row r="25" spans="1:7" x14ac:dyDescent="0.25">
      <c r="A25" s="45" t="s">
        <v>74</v>
      </c>
      <c r="B25" s="52">
        <v>3</v>
      </c>
      <c r="C25" s="52">
        <v>6</v>
      </c>
      <c r="D25" s="52">
        <v>1</v>
      </c>
      <c r="E25" s="52">
        <v>7</v>
      </c>
      <c r="F25" s="52">
        <v>5</v>
      </c>
      <c r="G25" s="132" t="s">
        <v>15</v>
      </c>
    </row>
    <row r="26" spans="1:7" x14ac:dyDescent="0.25">
      <c r="A26" s="45" t="s">
        <v>75</v>
      </c>
      <c r="B26" s="52">
        <v>7</v>
      </c>
      <c r="C26" s="52">
        <v>2</v>
      </c>
      <c r="D26" s="52">
        <v>2</v>
      </c>
      <c r="E26" s="52">
        <v>3</v>
      </c>
      <c r="F26" s="52">
        <v>0</v>
      </c>
      <c r="G26" s="132" t="s">
        <v>15</v>
      </c>
    </row>
    <row r="27" spans="1:7" x14ac:dyDescent="0.25">
      <c r="A27" s="45" t="s">
        <v>76</v>
      </c>
      <c r="B27" s="52">
        <v>10</v>
      </c>
      <c r="C27" s="52">
        <v>8</v>
      </c>
      <c r="D27" s="52">
        <v>7</v>
      </c>
      <c r="E27" s="52">
        <v>8</v>
      </c>
      <c r="F27" s="52">
        <v>5</v>
      </c>
      <c r="G27" s="132" t="s">
        <v>15</v>
      </c>
    </row>
    <row r="28" spans="1:7" x14ac:dyDescent="0.25">
      <c r="A28" s="45" t="s">
        <v>77</v>
      </c>
      <c r="B28" s="52">
        <v>3</v>
      </c>
      <c r="C28" s="52">
        <v>2</v>
      </c>
      <c r="D28" s="52">
        <v>4</v>
      </c>
      <c r="E28" s="52">
        <v>1</v>
      </c>
      <c r="F28" s="52">
        <v>4</v>
      </c>
      <c r="G28" s="132" t="s">
        <v>15</v>
      </c>
    </row>
    <row r="29" spans="1:7" x14ac:dyDescent="0.25">
      <c r="A29" s="45" t="s">
        <v>78</v>
      </c>
      <c r="B29" s="52">
        <v>9</v>
      </c>
      <c r="C29" s="52">
        <v>9</v>
      </c>
      <c r="D29" s="52">
        <v>11</v>
      </c>
      <c r="E29" s="52">
        <v>11</v>
      </c>
      <c r="F29" s="52">
        <v>7</v>
      </c>
      <c r="G29" s="132" t="s">
        <v>15</v>
      </c>
    </row>
    <row r="30" spans="1:7" x14ac:dyDescent="0.25">
      <c r="A30" s="45" t="s">
        <v>79</v>
      </c>
      <c r="B30" s="52">
        <v>1</v>
      </c>
      <c r="C30" s="52">
        <v>3</v>
      </c>
      <c r="D30" s="52">
        <v>2</v>
      </c>
      <c r="E30" s="52">
        <v>1</v>
      </c>
      <c r="F30" s="52">
        <v>5</v>
      </c>
      <c r="G30" s="132" t="s">
        <v>15</v>
      </c>
    </row>
    <row r="31" spans="1:7" x14ac:dyDescent="0.25">
      <c r="A31" s="45" t="s">
        <v>80</v>
      </c>
      <c r="B31" s="52">
        <v>0</v>
      </c>
      <c r="C31" s="52">
        <v>1</v>
      </c>
      <c r="D31" s="52">
        <v>1</v>
      </c>
      <c r="E31" s="52">
        <v>1</v>
      </c>
      <c r="F31" s="52">
        <v>2</v>
      </c>
      <c r="G31" s="132" t="s">
        <v>15</v>
      </c>
    </row>
    <row r="32" spans="1:7" x14ac:dyDescent="0.25">
      <c r="A32" s="45" t="s">
        <v>81</v>
      </c>
      <c r="B32" s="52">
        <v>2</v>
      </c>
      <c r="C32" s="52">
        <v>3</v>
      </c>
      <c r="D32" s="52">
        <v>3</v>
      </c>
      <c r="E32" s="52">
        <v>4</v>
      </c>
      <c r="F32" s="52">
        <v>1</v>
      </c>
      <c r="G32" s="132" t="s">
        <v>15</v>
      </c>
    </row>
    <row r="33" spans="1:7" x14ac:dyDescent="0.25">
      <c r="A33" s="45" t="s">
        <v>82</v>
      </c>
      <c r="B33" s="52">
        <v>3</v>
      </c>
      <c r="C33" s="52">
        <v>1</v>
      </c>
      <c r="D33" s="52">
        <v>0</v>
      </c>
      <c r="E33" s="52">
        <v>0</v>
      </c>
      <c r="F33" s="52">
        <v>1</v>
      </c>
      <c r="G33" s="132" t="s">
        <v>15</v>
      </c>
    </row>
    <row r="34" spans="1:7" x14ac:dyDescent="0.25">
      <c r="A34" s="45" t="s">
        <v>83</v>
      </c>
      <c r="B34" s="52">
        <v>8</v>
      </c>
      <c r="C34" s="52">
        <v>10</v>
      </c>
      <c r="D34" s="52">
        <v>7</v>
      </c>
      <c r="E34" s="52">
        <v>12</v>
      </c>
      <c r="F34" s="52">
        <v>6</v>
      </c>
      <c r="G34" s="132" t="s">
        <v>15</v>
      </c>
    </row>
    <row r="35" spans="1:7" x14ac:dyDescent="0.25">
      <c r="A35" s="45" t="s">
        <v>84</v>
      </c>
      <c r="B35" s="52">
        <v>0</v>
      </c>
      <c r="C35" s="52">
        <v>1</v>
      </c>
      <c r="D35" s="52">
        <v>0</v>
      </c>
      <c r="E35" s="52">
        <v>1</v>
      </c>
      <c r="F35" s="52">
        <v>0</v>
      </c>
      <c r="G35" s="132" t="s">
        <v>15</v>
      </c>
    </row>
    <row r="36" spans="1:7" x14ac:dyDescent="0.25">
      <c r="A36" s="45" t="s">
        <v>85</v>
      </c>
      <c r="B36" s="52">
        <v>2</v>
      </c>
      <c r="C36" s="52">
        <v>1</v>
      </c>
      <c r="D36" s="52">
        <v>2</v>
      </c>
      <c r="E36" s="52">
        <v>1</v>
      </c>
      <c r="F36" s="52">
        <v>0</v>
      </c>
      <c r="G36" s="132" t="s">
        <v>15</v>
      </c>
    </row>
    <row r="37" spans="1:7" x14ac:dyDescent="0.25">
      <c r="A37" s="45" t="s">
        <v>86</v>
      </c>
      <c r="B37" s="52">
        <v>55</v>
      </c>
      <c r="C37" s="52">
        <v>49</v>
      </c>
      <c r="D37" s="52">
        <v>44</v>
      </c>
      <c r="E37" s="52">
        <v>54</v>
      </c>
      <c r="F37" s="52">
        <v>44</v>
      </c>
      <c r="G37" s="132" t="s">
        <v>15</v>
      </c>
    </row>
    <row r="38" spans="1:7" x14ac:dyDescent="0.25">
      <c r="A38" s="45" t="s">
        <v>87</v>
      </c>
      <c r="B38" s="52">
        <v>1</v>
      </c>
      <c r="C38" s="52">
        <v>4</v>
      </c>
      <c r="D38" s="52">
        <v>3</v>
      </c>
      <c r="E38" s="52">
        <v>5</v>
      </c>
      <c r="F38" s="52">
        <v>2</v>
      </c>
      <c r="G38" s="132" t="s">
        <v>15</v>
      </c>
    </row>
    <row r="39" spans="1:7" x14ac:dyDescent="0.25">
      <c r="A39" s="45" t="s">
        <v>88</v>
      </c>
      <c r="B39" s="52">
        <v>6</v>
      </c>
      <c r="C39" s="52">
        <v>1</v>
      </c>
      <c r="D39" s="52">
        <v>2</v>
      </c>
      <c r="E39" s="52">
        <v>3</v>
      </c>
      <c r="F39" s="52">
        <v>3</v>
      </c>
      <c r="G39" s="132" t="s">
        <v>15</v>
      </c>
    </row>
    <row r="40" spans="1:7" x14ac:dyDescent="0.25">
      <c r="A40" s="45" t="s">
        <v>89</v>
      </c>
      <c r="B40" s="52">
        <v>2</v>
      </c>
      <c r="C40" s="52">
        <v>2</v>
      </c>
      <c r="D40" s="52">
        <v>3</v>
      </c>
      <c r="E40" s="52">
        <v>5</v>
      </c>
      <c r="F40" s="52">
        <v>5</v>
      </c>
      <c r="G40" s="132" t="s">
        <v>15</v>
      </c>
    </row>
    <row r="41" spans="1:7" x14ac:dyDescent="0.25">
      <c r="A41" s="45" t="s">
        <v>90</v>
      </c>
      <c r="B41" s="52">
        <v>10</v>
      </c>
      <c r="C41" s="52">
        <v>8</v>
      </c>
      <c r="D41" s="52">
        <v>7</v>
      </c>
      <c r="E41" s="52">
        <v>5</v>
      </c>
      <c r="F41" s="52">
        <v>9</v>
      </c>
      <c r="G41" s="132" t="s">
        <v>15</v>
      </c>
    </row>
    <row r="42" spans="1:7" x14ac:dyDescent="0.25">
      <c r="A42" s="45" t="s">
        <v>91</v>
      </c>
      <c r="B42" s="52">
        <v>50</v>
      </c>
      <c r="C42" s="52">
        <v>62</v>
      </c>
      <c r="D42" s="52">
        <v>65</v>
      </c>
      <c r="E42" s="52">
        <v>62</v>
      </c>
      <c r="F42" s="52">
        <v>54</v>
      </c>
      <c r="G42" s="54">
        <v>0.08</v>
      </c>
    </row>
    <row r="43" spans="1:7" x14ac:dyDescent="0.25">
      <c r="A43" s="45" t="s">
        <v>92</v>
      </c>
      <c r="B43" s="52">
        <v>12</v>
      </c>
      <c r="C43" s="52">
        <v>18</v>
      </c>
      <c r="D43" s="52">
        <v>12</v>
      </c>
      <c r="E43" s="52">
        <v>16</v>
      </c>
      <c r="F43" s="52">
        <v>11</v>
      </c>
      <c r="G43" s="132" t="s">
        <v>15</v>
      </c>
    </row>
    <row r="44" spans="1:7" x14ac:dyDescent="0.25">
      <c r="A44" s="45" t="s">
        <v>93</v>
      </c>
      <c r="B44" s="52">
        <v>16</v>
      </c>
      <c r="C44" s="52">
        <v>29</v>
      </c>
      <c r="D44" s="52">
        <v>20</v>
      </c>
      <c r="E44" s="52">
        <v>19</v>
      </c>
      <c r="F44" s="52">
        <v>12</v>
      </c>
      <c r="G44" s="132" t="s">
        <v>15</v>
      </c>
    </row>
    <row r="45" spans="1:7" x14ac:dyDescent="0.25">
      <c r="A45" s="45" t="s">
        <v>94</v>
      </c>
      <c r="B45" s="52">
        <v>3</v>
      </c>
      <c r="C45" s="52">
        <v>3</v>
      </c>
      <c r="D45" s="52">
        <v>4</v>
      </c>
      <c r="E45" s="52">
        <v>0</v>
      </c>
      <c r="F45" s="52">
        <v>2</v>
      </c>
      <c r="G45" s="132" t="s">
        <v>15</v>
      </c>
    </row>
    <row r="46" spans="1:7" x14ac:dyDescent="0.25">
      <c r="A46" s="45" t="s">
        <v>95</v>
      </c>
      <c r="B46" s="52">
        <v>0</v>
      </c>
      <c r="C46" s="52">
        <v>0</v>
      </c>
      <c r="D46" s="52">
        <v>1</v>
      </c>
      <c r="E46" s="52">
        <v>0</v>
      </c>
      <c r="F46" s="52">
        <v>0</v>
      </c>
      <c r="G46" s="132" t="s">
        <v>15</v>
      </c>
    </row>
    <row r="47" spans="1:7" x14ac:dyDescent="0.25">
      <c r="A47" s="45" t="s">
        <v>96</v>
      </c>
      <c r="B47" s="52">
        <v>5</v>
      </c>
      <c r="C47" s="52">
        <v>3</v>
      </c>
      <c r="D47" s="52">
        <v>3</v>
      </c>
      <c r="E47" s="52">
        <v>2</v>
      </c>
      <c r="F47" s="52">
        <v>2</v>
      </c>
      <c r="G47" s="132" t="s">
        <v>15</v>
      </c>
    </row>
    <row r="48" spans="1:7" x14ac:dyDescent="0.25">
      <c r="A48" s="45" t="s">
        <v>97</v>
      </c>
      <c r="B48" s="52">
        <v>3</v>
      </c>
      <c r="C48" s="52">
        <v>8</v>
      </c>
      <c r="D48" s="52">
        <v>8</v>
      </c>
      <c r="E48" s="52">
        <v>8</v>
      </c>
      <c r="F48" s="52">
        <v>7</v>
      </c>
      <c r="G48" s="132" t="s">
        <v>15</v>
      </c>
    </row>
    <row r="49" spans="1:7" x14ac:dyDescent="0.25">
      <c r="A49" s="45" t="s">
        <v>98</v>
      </c>
      <c r="B49" s="52">
        <v>1</v>
      </c>
      <c r="C49" s="52">
        <v>2</v>
      </c>
      <c r="D49" s="52">
        <v>2</v>
      </c>
      <c r="E49" s="52">
        <v>0</v>
      </c>
      <c r="F49" s="52">
        <v>4</v>
      </c>
      <c r="G49" s="132" t="s">
        <v>15</v>
      </c>
    </row>
    <row r="50" spans="1:7" x14ac:dyDescent="0.25">
      <c r="A50" s="45" t="s">
        <v>99</v>
      </c>
      <c r="B50" s="52">
        <v>40</v>
      </c>
      <c r="C50" s="52">
        <v>52</v>
      </c>
      <c r="D50" s="52">
        <v>32</v>
      </c>
      <c r="E50" s="52">
        <v>30</v>
      </c>
      <c r="F50" s="52">
        <v>31</v>
      </c>
      <c r="G50" s="132" t="s">
        <v>15</v>
      </c>
    </row>
    <row r="51" spans="1:7" ht="30" customHeight="1" x14ac:dyDescent="0.3">
      <c r="A51" s="28" t="s">
        <v>100</v>
      </c>
      <c r="B51" s="51">
        <v>275</v>
      </c>
      <c r="C51" s="51">
        <v>277</v>
      </c>
      <c r="D51" s="51">
        <v>254</v>
      </c>
      <c r="E51" s="51">
        <v>234</v>
      </c>
      <c r="F51" s="51">
        <v>239</v>
      </c>
      <c r="G51" s="55">
        <v>-0.13091</v>
      </c>
    </row>
    <row r="52" spans="1:7" x14ac:dyDescent="0.25">
      <c r="A52" s="45" t="s">
        <v>101</v>
      </c>
      <c r="B52" s="52">
        <v>31</v>
      </c>
      <c r="C52" s="52">
        <v>20</v>
      </c>
      <c r="D52" s="52">
        <v>33</v>
      </c>
      <c r="E52" s="52">
        <v>23</v>
      </c>
      <c r="F52" s="52">
        <v>31</v>
      </c>
      <c r="G52" s="132" t="s">
        <v>15</v>
      </c>
    </row>
    <row r="53" spans="1:7" x14ac:dyDescent="0.25">
      <c r="A53" s="45" t="s">
        <v>102</v>
      </c>
      <c r="B53" s="52">
        <v>29</v>
      </c>
      <c r="C53" s="52">
        <v>28</v>
      </c>
      <c r="D53" s="52">
        <v>21</v>
      </c>
      <c r="E53" s="52">
        <v>18</v>
      </c>
      <c r="F53" s="52">
        <v>24</v>
      </c>
      <c r="G53" s="132" t="s">
        <v>15</v>
      </c>
    </row>
    <row r="54" spans="1:7" x14ac:dyDescent="0.25">
      <c r="A54" s="45" t="s">
        <v>103</v>
      </c>
      <c r="B54" s="52">
        <v>1</v>
      </c>
      <c r="C54" s="52">
        <v>0</v>
      </c>
      <c r="D54" s="52">
        <v>0</v>
      </c>
      <c r="E54" s="52">
        <v>0</v>
      </c>
      <c r="F54" s="52">
        <v>0</v>
      </c>
      <c r="G54" s="132" t="s">
        <v>15</v>
      </c>
    </row>
    <row r="55" spans="1:7" x14ac:dyDescent="0.25">
      <c r="A55" s="45" t="s">
        <v>104</v>
      </c>
      <c r="B55" s="52">
        <v>0</v>
      </c>
      <c r="C55" s="52">
        <v>1</v>
      </c>
      <c r="D55" s="52">
        <v>0</v>
      </c>
      <c r="E55" s="52">
        <v>1</v>
      </c>
      <c r="F55" s="52">
        <v>1</v>
      </c>
      <c r="G55" s="132" t="s">
        <v>15</v>
      </c>
    </row>
    <row r="56" spans="1:7" x14ac:dyDescent="0.25">
      <c r="A56" s="45" t="s">
        <v>105</v>
      </c>
      <c r="B56" s="52">
        <v>1</v>
      </c>
      <c r="C56" s="52">
        <v>0</v>
      </c>
      <c r="D56" s="52">
        <v>1</v>
      </c>
      <c r="E56" s="52">
        <v>0</v>
      </c>
      <c r="F56" s="52">
        <v>0</v>
      </c>
      <c r="G56" s="132" t="s">
        <v>15</v>
      </c>
    </row>
    <row r="57" spans="1:7" x14ac:dyDescent="0.25">
      <c r="A57" s="45" t="s">
        <v>106</v>
      </c>
      <c r="B57" s="52">
        <v>26</v>
      </c>
      <c r="C57" s="52">
        <v>25</v>
      </c>
      <c r="D57" s="52">
        <v>17</v>
      </c>
      <c r="E57" s="52">
        <v>33</v>
      </c>
      <c r="F57" s="52">
        <v>14</v>
      </c>
      <c r="G57" s="132" t="s">
        <v>15</v>
      </c>
    </row>
    <row r="58" spans="1:7" x14ac:dyDescent="0.25">
      <c r="A58" s="45" t="s">
        <v>107</v>
      </c>
      <c r="B58" s="52">
        <v>0</v>
      </c>
      <c r="C58" s="52">
        <v>1</v>
      </c>
      <c r="D58" s="52">
        <v>0</v>
      </c>
      <c r="E58" s="52">
        <v>2</v>
      </c>
      <c r="F58" s="52">
        <v>1</v>
      </c>
      <c r="G58" s="132" t="s">
        <v>15</v>
      </c>
    </row>
    <row r="59" spans="1:7" x14ac:dyDescent="0.25">
      <c r="A59" s="45" t="s">
        <v>108</v>
      </c>
      <c r="B59" s="52">
        <v>1</v>
      </c>
      <c r="C59" s="52">
        <v>3</v>
      </c>
      <c r="D59" s="52">
        <v>0</v>
      </c>
      <c r="E59" s="52">
        <v>0</v>
      </c>
      <c r="F59" s="52">
        <v>1</v>
      </c>
      <c r="G59" s="132" t="s">
        <v>15</v>
      </c>
    </row>
    <row r="60" spans="1:7" x14ac:dyDescent="0.25">
      <c r="A60" s="45" t="s">
        <v>109</v>
      </c>
      <c r="B60" s="52">
        <v>52</v>
      </c>
      <c r="C60" s="52">
        <v>57</v>
      </c>
      <c r="D60" s="52">
        <v>60</v>
      </c>
      <c r="E60" s="52">
        <v>50</v>
      </c>
      <c r="F60" s="52">
        <v>48</v>
      </c>
      <c r="G60" s="132" t="s">
        <v>15</v>
      </c>
    </row>
    <row r="61" spans="1:7" x14ac:dyDescent="0.25">
      <c r="A61" s="45" t="s">
        <v>110</v>
      </c>
      <c r="B61" s="52">
        <v>1</v>
      </c>
      <c r="C61" s="52">
        <v>3</v>
      </c>
      <c r="D61" s="52">
        <v>1</v>
      </c>
      <c r="E61" s="52">
        <v>0</v>
      </c>
      <c r="F61" s="52">
        <v>1</v>
      </c>
      <c r="G61" s="132" t="s">
        <v>15</v>
      </c>
    </row>
    <row r="62" spans="1:7" x14ac:dyDescent="0.25">
      <c r="A62" s="45" t="s">
        <v>111</v>
      </c>
      <c r="B62" s="52">
        <v>0</v>
      </c>
      <c r="C62" s="52">
        <v>0</v>
      </c>
      <c r="D62" s="52">
        <v>1</v>
      </c>
      <c r="E62" s="52">
        <v>2</v>
      </c>
      <c r="F62" s="52">
        <v>1</v>
      </c>
      <c r="G62" s="132" t="s">
        <v>15</v>
      </c>
    </row>
    <row r="63" spans="1:7" x14ac:dyDescent="0.25">
      <c r="A63" s="45" t="s">
        <v>112</v>
      </c>
      <c r="B63" s="52">
        <v>0</v>
      </c>
      <c r="C63" s="52">
        <v>1</v>
      </c>
      <c r="D63" s="52">
        <v>0</v>
      </c>
      <c r="E63" s="52">
        <v>0</v>
      </c>
      <c r="F63" s="52">
        <v>1</v>
      </c>
      <c r="G63" s="132" t="s">
        <v>15</v>
      </c>
    </row>
    <row r="64" spans="1:7" x14ac:dyDescent="0.25">
      <c r="A64" s="45" t="s">
        <v>113</v>
      </c>
      <c r="B64" s="52">
        <v>0</v>
      </c>
      <c r="C64" s="52">
        <v>0</v>
      </c>
      <c r="D64" s="52">
        <v>0</v>
      </c>
      <c r="E64" s="52">
        <v>0</v>
      </c>
      <c r="F64" s="52">
        <v>1</v>
      </c>
      <c r="G64" s="132" t="s">
        <v>15</v>
      </c>
    </row>
    <row r="65" spans="1:7" x14ac:dyDescent="0.25">
      <c r="A65" s="45" t="s">
        <v>114</v>
      </c>
      <c r="B65" s="52">
        <v>0</v>
      </c>
      <c r="C65" s="52">
        <v>0</v>
      </c>
      <c r="D65" s="52">
        <v>0</v>
      </c>
      <c r="E65" s="52">
        <v>1</v>
      </c>
      <c r="F65" s="52">
        <v>0</v>
      </c>
      <c r="G65" s="132" t="s">
        <v>15</v>
      </c>
    </row>
    <row r="66" spans="1:7" x14ac:dyDescent="0.25">
      <c r="A66" s="45" t="s">
        <v>115</v>
      </c>
      <c r="B66" s="52">
        <v>3</v>
      </c>
      <c r="C66" s="52">
        <v>1</v>
      </c>
      <c r="D66" s="52">
        <v>5</v>
      </c>
      <c r="E66" s="52">
        <v>2</v>
      </c>
      <c r="F66" s="52">
        <v>3</v>
      </c>
      <c r="G66" s="132" t="s">
        <v>15</v>
      </c>
    </row>
    <row r="67" spans="1:7" x14ac:dyDescent="0.25">
      <c r="A67" s="45" t="s">
        <v>116</v>
      </c>
      <c r="B67" s="52">
        <v>0</v>
      </c>
      <c r="C67" s="52">
        <v>0</v>
      </c>
      <c r="D67" s="52">
        <v>0</v>
      </c>
      <c r="E67" s="52">
        <v>0</v>
      </c>
      <c r="F67" s="52">
        <v>1</v>
      </c>
      <c r="G67" s="132" t="s">
        <v>15</v>
      </c>
    </row>
    <row r="68" spans="1:7" x14ac:dyDescent="0.25">
      <c r="A68" s="45" t="s">
        <v>117</v>
      </c>
      <c r="B68" s="52">
        <v>6</v>
      </c>
      <c r="C68" s="52">
        <v>2</v>
      </c>
      <c r="D68" s="52">
        <v>2</v>
      </c>
      <c r="E68" s="52">
        <v>1</v>
      </c>
      <c r="F68" s="52">
        <v>3</v>
      </c>
      <c r="G68" s="132" t="s">
        <v>15</v>
      </c>
    </row>
    <row r="69" spans="1:7" x14ac:dyDescent="0.25">
      <c r="A69" s="45" t="s">
        <v>118</v>
      </c>
      <c r="B69" s="52">
        <v>0</v>
      </c>
      <c r="C69" s="52">
        <v>1</v>
      </c>
      <c r="D69" s="52">
        <v>0</v>
      </c>
      <c r="E69" s="52">
        <v>0</v>
      </c>
      <c r="F69" s="52">
        <v>0</v>
      </c>
      <c r="G69" s="132" t="s">
        <v>15</v>
      </c>
    </row>
    <row r="70" spans="1:7" x14ac:dyDescent="0.25">
      <c r="A70" s="45" t="s">
        <v>119</v>
      </c>
      <c r="B70" s="52">
        <v>68</v>
      </c>
      <c r="C70" s="52">
        <v>58</v>
      </c>
      <c r="D70" s="52">
        <v>57</v>
      </c>
      <c r="E70" s="52">
        <v>43</v>
      </c>
      <c r="F70" s="52">
        <v>54</v>
      </c>
      <c r="G70" s="54">
        <v>-0.20588000000000001</v>
      </c>
    </row>
    <row r="71" spans="1:7" x14ac:dyDescent="0.25">
      <c r="A71" s="45" t="s">
        <v>120</v>
      </c>
      <c r="B71" s="52">
        <v>0</v>
      </c>
      <c r="C71" s="52">
        <v>0</v>
      </c>
      <c r="D71" s="52">
        <v>2</v>
      </c>
      <c r="E71" s="52">
        <v>0</v>
      </c>
      <c r="F71" s="52">
        <v>0</v>
      </c>
      <c r="G71" s="132" t="s">
        <v>15</v>
      </c>
    </row>
    <row r="72" spans="1:7" x14ac:dyDescent="0.25">
      <c r="A72" s="45" t="s">
        <v>121</v>
      </c>
      <c r="B72" s="52">
        <v>0</v>
      </c>
      <c r="C72" s="52">
        <v>0</v>
      </c>
      <c r="D72" s="52">
        <v>3</v>
      </c>
      <c r="E72" s="52">
        <v>1</v>
      </c>
      <c r="F72" s="52">
        <v>0</v>
      </c>
      <c r="G72" s="132" t="s">
        <v>15</v>
      </c>
    </row>
    <row r="73" spans="1:7" x14ac:dyDescent="0.25">
      <c r="A73" s="45" t="s">
        <v>122</v>
      </c>
      <c r="B73" s="52">
        <v>10</v>
      </c>
      <c r="C73" s="52">
        <v>14</v>
      </c>
      <c r="D73" s="52">
        <v>21</v>
      </c>
      <c r="E73" s="52">
        <v>12</v>
      </c>
      <c r="F73" s="52">
        <v>13</v>
      </c>
      <c r="G73" s="132" t="s">
        <v>15</v>
      </c>
    </row>
    <row r="74" spans="1:7" x14ac:dyDescent="0.25">
      <c r="A74" s="45" t="s">
        <v>123</v>
      </c>
      <c r="B74" s="52">
        <v>2</v>
      </c>
      <c r="C74" s="52">
        <v>0</v>
      </c>
      <c r="D74" s="52">
        <v>0</v>
      </c>
      <c r="E74" s="52">
        <v>1</v>
      </c>
      <c r="F74" s="52">
        <v>0</v>
      </c>
      <c r="G74" s="132" t="s">
        <v>15</v>
      </c>
    </row>
    <row r="75" spans="1:7" x14ac:dyDescent="0.25">
      <c r="A75" s="45" t="s">
        <v>124</v>
      </c>
      <c r="B75" s="52">
        <v>3</v>
      </c>
      <c r="C75" s="52">
        <v>1</v>
      </c>
      <c r="D75" s="52">
        <v>2</v>
      </c>
      <c r="E75" s="52">
        <v>3</v>
      </c>
      <c r="F75" s="52">
        <v>5</v>
      </c>
      <c r="G75" s="132" t="s">
        <v>15</v>
      </c>
    </row>
    <row r="76" spans="1:7" x14ac:dyDescent="0.25">
      <c r="A76" s="45" t="s">
        <v>379</v>
      </c>
      <c r="B76" s="52">
        <v>0</v>
      </c>
      <c r="C76" s="52">
        <v>0</v>
      </c>
      <c r="D76" s="52">
        <v>0</v>
      </c>
      <c r="E76" s="52">
        <v>0</v>
      </c>
      <c r="F76" s="52">
        <v>2</v>
      </c>
      <c r="G76" s="132" t="s">
        <v>15</v>
      </c>
    </row>
    <row r="77" spans="1:7" x14ac:dyDescent="0.25">
      <c r="A77" s="45" t="s">
        <v>126</v>
      </c>
      <c r="B77" s="52">
        <v>0</v>
      </c>
      <c r="C77" s="52">
        <v>0</v>
      </c>
      <c r="D77" s="52">
        <v>1</v>
      </c>
      <c r="E77" s="52">
        <v>0</v>
      </c>
      <c r="F77" s="52">
        <v>1</v>
      </c>
      <c r="G77" s="132" t="s">
        <v>15</v>
      </c>
    </row>
    <row r="78" spans="1:7" x14ac:dyDescent="0.25">
      <c r="A78" s="45" t="s">
        <v>127</v>
      </c>
      <c r="B78" s="52">
        <v>41</v>
      </c>
      <c r="C78" s="52">
        <v>61</v>
      </c>
      <c r="D78" s="52">
        <v>27</v>
      </c>
      <c r="E78" s="52">
        <v>41</v>
      </c>
      <c r="F78" s="52">
        <v>33</v>
      </c>
      <c r="G78" s="132" t="s">
        <v>15</v>
      </c>
    </row>
    <row r="79" spans="1:7" ht="30" customHeight="1" x14ac:dyDescent="0.3">
      <c r="A79" s="28" t="s">
        <v>128</v>
      </c>
      <c r="B79" s="51">
        <v>26</v>
      </c>
      <c r="C79" s="51">
        <v>37</v>
      </c>
      <c r="D79" s="51">
        <v>33</v>
      </c>
      <c r="E79" s="51">
        <v>39</v>
      </c>
      <c r="F79" s="51">
        <v>31</v>
      </c>
      <c r="G79" s="55" t="s">
        <v>15</v>
      </c>
    </row>
    <row r="80" spans="1:7" x14ac:dyDescent="0.25">
      <c r="A80" s="45" t="s">
        <v>129</v>
      </c>
      <c r="B80" s="52">
        <v>0</v>
      </c>
      <c r="C80" s="52">
        <v>0</v>
      </c>
      <c r="D80" s="52">
        <v>0</v>
      </c>
      <c r="E80" s="52">
        <v>1</v>
      </c>
      <c r="F80" s="52">
        <v>1</v>
      </c>
      <c r="G80" s="132" t="s">
        <v>15</v>
      </c>
    </row>
    <row r="81" spans="1:7" x14ac:dyDescent="0.25">
      <c r="A81" s="45" t="s">
        <v>130</v>
      </c>
      <c r="B81" s="52">
        <v>0</v>
      </c>
      <c r="C81" s="52">
        <v>1</v>
      </c>
      <c r="D81" s="52">
        <v>0</v>
      </c>
      <c r="E81" s="52">
        <v>1</v>
      </c>
      <c r="F81" s="52">
        <v>0</v>
      </c>
      <c r="G81" s="132" t="s">
        <v>15</v>
      </c>
    </row>
    <row r="82" spans="1:7" x14ac:dyDescent="0.25">
      <c r="A82" s="45" t="s">
        <v>131</v>
      </c>
      <c r="B82" s="52">
        <v>1</v>
      </c>
      <c r="C82" s="52">
        <v>3</v>
      </c>
      <c r="D82" s="52">
        <v>1</v>
      </c>
      <c r="E82" s="52">
        <v>1</v>
      </c>
      <c r="F82" s="52">
        <v>0</v>
      </c>
      <c r="G82" s="132" t="s">
        <v>15</v>
      </c>
    </row>
    <row r="83" spans="1:7" x14ac:dyDescent="0.25">
      <c r="A83" s="45" t="s">
        <v>132</v>
      </c>
      <c r="B83" s="52">
        <v>12</v>
      </c>
      <c r="C83" s="52">
        <v>21</v>
      </c>
      <c r="D83" s="52">
        <v>11</v>
      </c>
      <c r="E83" s="52">
        <v>22</v>
      </c>
      <c r="F83" s="52">
        <v>12</v>
      </c>
      <c r="G83" s="132" t="s">
        <v>15</v>
      </c>
    </row>
    <row r="84" spans="1:7" x14ac:dyDescent="0.25">
      <c r="A84" s="45" t="s">
        <v>133</v>
      </c>
      <c r="B84" s="52">
        <v>2</v>
      </c>
      <c r="C84" s="52">
        <v>0</v>
      </c>
      <c r="D84" s="52">
        <v>9</v>
      </c>
      <c r="E84" s="52">
        <v>4</v>
      </c>
      <c r="F84" s="52">
        <v>9</v>
      </c>
      <c r="G84" s="132" t="s">
        <v>15</v>
      </c>
    </row>
    <row r="85" spans="1:7" x14ac:dyDescent="0.25">
      <c r="A85" s="45" t="s">
        <v>134</v>
      </c>
      <c r="B85" s="52">
        <v>6</v>
      </c>
      <c r="C85" s="52">
        <v>6</v>
      </c>
      <c r="D85" s="52">
        <v>4</v>
      </c>
      <c r="E85" s="52">
        <v>2</v>
      </c>
      <c r="F85" s="52">
        <v>2</v>
      </c>
      <c r="G85" s="132" t="s">
        <v>15</v>
      </c>
    </row>
    <row r="86" spans="1:7" x14ac:dyDescent="0.25">
      <c r="A86" s="45" t="s">
        <v>135</v>
      </c>
      <c r="B86" s="52">
        <v>0</v>
      </c>
      <c r="C86" s="52">
        <v>0</v>
      </c>
      <c r="D86" s="52">
        <v>0</v>
      </c>
      <c r="E86" s="52">
        <v>0</v>
      </c>
      <c r="F86" s="52">
        <v>1</v>
      </c>
      <c r="G86" s="132" t="s">
        <v>15</v>
      </c>
    </row>
    <row r="87" spans="1:7" x14ac:dyDescent="0.25">
      <c r="A87" s="45" t="s">
        <v>136</v>
      </c>
      <c r="B87" s="52">
        <v>1</v>
      </c>
      <c r="C87" s="52">
        <v>1</v>
      </c>
      <c r="D87" s="52">
        <v>5</v>
      </c>
      <c r="E87" s="52">
        <v>0</v>
      </c>
      <c r="F87" s="52">
        <v>0</v>
      </c>
      <c r="G87" s="132" t="s">
        <v>15</v>
      </c>
    </row>
    <row r="88" spans="1:7" x14ac:dyDescent="0.25">
      <c r="A88" s="45" t="s">
        <v>137</v>
      </c>
      <c r="B88" s="52">
        <v>0</v>
      </c>
      <c r="C88" s="52">
        <v>0</v>
      </c>
      <c r="D88" s="52">
        <v>1</v>
      </c>
      <c r="E88" s="52">
        <v>1</v>
      </c>
      <c r="F88" s="52">
        <v>0</v>
      </c>
      <c r="G88" s="132" t="s">
        <v>15</v>
      </c>
    </row>
    <row r="89" spans="1:7" x14ac:dyDescent="0.25">
      <c r="A89" s="45" t="s">
        <v>138</v>
      </c>
      <c r="B89" s="52">
        <v>0</v>
      </c>
      <c r="C89" s="52">
        <v>3</v>
      </c>
      <c r="D89" s="52">
        <v>1</v>
      </c>
      <c r="E89" s="52">
        <v>3</v>
      </c>
      <c r="F89" s="52">
        <v>1</v>
      </c>
      <c r="G89" s="132" t="s">
        <v>15</v>
      </c>
    </row>
    <row r="90" spans="1:7" x14ac:dyDescent="0.25">
      <c r="A90" s="45" t="s">
        <v>139</v>
      </c>
      <c r="B90" s="52">
        <v>0</v>
      </c>
      <c r="C90" s="52">
        <v>0</v>
      </c>
      <c r="D90" s="52">
        <v>0</v>
      </c>
      <c r="E90" s="52">
        <v>2</v>
      </c>
      <c r="F90" s="52">
        <v>0</v>
      </c>
      <c r="G90" s="132" t="s">
        <v>15</v>
      </c>
    </row>
    <row r="91" spans="1:7" x14ac:dyDescent="0.25">
      <c r="A91" s="45" t="s">
        <v>140</v>
      </c>
      <c r="B91" s="52">
        <v>2</v>
      </c>
      <c r="C91" s="52">
        <v>0</v>
      </c>
      <c r="D91" s="52">
        <v>0</v>
      </c>
      <c r="E91" s="52">
        <v>0</v>
      </c>
      <c r="F91" s="52">
        <v>0</v>
      </c>
      <c r="G91" s="132" t="s">
        <v>15</v>
      </c>
    </row>
    <row r="92" spans="1:7" x14ac:dyDescent="0.25">
      <c r="A92" s="45" t="s">
        <v>141</v>
      </c>
      <c r="B92" s="52">
        <v>1</v>
      </c>
      <c r="C92" s="52">
        <v>0</v>
      </c>
      <c r="D92" s="52">
        <v>0</v>
      </c>
      <c r="E92" s="52">
        <v>0</v>
      </c>
      <c r="F92" s="52">
        <v>0</v>
      </c>
      <c r="G92" s="132" t="s">
        <v>15</v>
      </c>
    </row>
    <row r="93" spans="1:7" x14ac:dyDescent="0.25">
      <c r="A93" s="45" t="s">
        <v>142</v>
      </c>
      <c r="B93" s="52">
        <v>0</v>
      </c>
      <c r="C93" s="52">
        <v>1</v>
      </c>
      <c r="D93" s="52">
        <v>1</v>
      </c>
      <c r="E93" s="52">
        <v>0</v>
      </c>
      <c r="F93" s="52">
        <v>0</v>
      </c>
      <c r="G93" s="132" t="s">
        <v>15</v>
      </c>
    </row>
    <row r="94" spans="1:7" x14ac:dyDescent="0.25">
      <c r="A94" s="45" t="s">
        <v>143</v>
      </c>
      <c r="B94" s="52">
        <v>0</v>
      </c>
      <c r="C94" s="52">
        <v>1</v>
      </c>
      <c r="D94" s="52">
        <v>0</v>
      </c>
      <c r="E94" s="52">
        <v>0</v>
      </c>
      <c r="F94" s="52">
        <v>0</v>
      </c>
      <c r="G94" s="132" t="s">
        <v>15</v>
      </c>
    </row>
    <row r="95" spans="1:7" x14ac:dyDescent="0.25">
      <c r="A95" s="45" t="s">
        <v>144</v>
      </c>
      <c r="B95" s="52">
        <v>1</v>
      </c>
      <c r="C95" s="52">
        <v>0</v>
      </c>
      <c r="D95" s="52">
        <v>0</v>
      </c>
      <c r="E95" s="52">
        <v>0</v>
      </c>
      <c r="F95" s="52">
        <v>1</v>
      </c>
      <c r="G95" s="132" t="s">
        <v>15</v>
      </c>
    </row>
    <row r="96" spans="1:7" x14ac:dyDescent="0.25">
      <c r="A96" s="45" t="s">
        <v>145</v>
      </c>
      <c r="B96" s="52">
        <v>0</v>
      </c>
      <c r="C96" s="52">
        <v>0</v>
      </c>
      <c r="D96" s="52">
        <v>0</v>
      </c>
      <c r="E96" s="52">
        <v>2</v>
      </c>
      <c r="F96" s="52">
        <v>4</v>
      </c>
      <c r="G96" s="132" t="s">
        <v>15</v>
      </c>
    </row>
    <row r="97" spans="1:7" ht="30" customHeight="1" x14ac:dyDescent="0.3">
      <c r="A97" s="28" t="s">
        <v>146</v>
      </c>
      <c r="B97" s="51">
        <v>1843</v>
      </c>
      <c r="C97" s="51">
        <v>1843</v>
      </c>
      <c r="D97" s="51">
        <v>1859</v>
      </c>
      <c r="E97" s="51">
        <v>1835</v>
      </c>
      <c r="F97" s="51">
        <v>1863</v>
      </c>
      <c r="G97" s="55">
        <v>1.085E-2</v>
      </c>
    </row>
    <row r="98" spans="1:7" x14ac:dyDescent="0.25">
      <c r="A98" s="45" t="s">
        <v>147</v>
      </c>
      <c r="B98" s="52">
        <v>192</v>
      </c>
      <c r="C98" s="52">
        <v>208</v>
      </c>
      <c r="D98" s="52">
        <v>195</v>
      </c>
      <c r="E98" s="52">
        <v>241</v>
      </c>
      <c r="F98" s="52">
        <v>259</v>
      </c>
      <c r="G98" s="54">
        <v>0.34895999999999999</v>
      </c>
    </row>
    <row r="99" spans="1:7" x14ac:dyDescent="0.25">
      <c r="A99" s="45" t="s">
        <v>148</v>
      </c>
      <c r="B99" s="52">
        <v>2</v>
      </c>
      <c r="C99" s="52">
        <v>1</v>
      </c>
      <c r="D99" s="52">
        <v>0</v>
      </c>
      <c r="E99" s="52">
        <v>0</v>
      </c>
      <c r="F99" s="52">
        <v>0</v>
      </c>
      <c r="G99" s="132" t="s">
        <v>15</v>
      </c>
    </row>
    <row r="100" spans="1:7" x14ac:dyDescent="0.25">
      <c r="A100" s="45" t="s">
        <v>149</v>
      </c>
      <c r="B100" s="52">
        <v>2</v>
      </c>
      <c r="C100" s="52">
        <v>0</v>
      </c>
      <c r="D100" s="52">
        <v>2</v>
      </c>
      <c r="E100" s="52">
        <v>2</v>
      </c>
      <c r="F100" s="52">
        <v>1</v>
      </c>
      <c r="G100" s="132" t="s">
        <v>15</v>
      </c>
    </row>
    <row r="101" spans="1:7" x14ac:dyDescent="0.25">
      <c r="A101" s="45" t="s">
        <v>150</v>
      </c>
      <c r="B101" s="52">
        <v>0</v>
      </c>
      <c r="C101" s="52">
        <v>0</v>
      </c>
      <c r="D101" s="52">
        <v>1</v>
      </c>
      <c r="E101" s="52">
        <v>1</v>
      </c>
      <c r="F101" s="52">
        <v>0</v>
      </c>
      <c r="G101" s="132" t="s">
        <v>15</v>
      </c>
    </row>
    <row r="102" spans="1:7" x14ac:dyDescent="0.25">
      <c r="A102" s="45" t="s">
        <v>151</v>
      </c>
      <c r="B102" s="52">
        <v>1</v>
      </c>
      <c r="C102" s="52">
        <v>2</v>
      </c>
      <c r="D102" s="52">
        <v>0</v>
      </c>
      <c r="E102" s="52">
        <v>0</v>
      </c>
      <c r="F102" s="52">
        <v>1</v>
      </c>
      <c r="G102" s="132" t="s">
        <v>15</v>
      </c>
    </row>
    <row r="103" spans="1:7" x14ac:dyDescent="0.25">
      <c r="A103" s="45" t="s">
        <v>152</v>
      </c>
      <c r="B103" s="52">
        <v>5</v>
      </c>
      <c r="C103" s="52">
        <v>1</v>
      </c>
      <c r="D103" s="52">
        <v>4</v>
      </c>
      <c r="E103" s="52">
        <v>6</v>
      </c>
      <c r="F103" s="52">
        <v>4</v>
      </c>
      <c r="G103" s="132" t="s">
        <v>15</v>
      </c>
    </row>
    <row r="104" spans="1:7" x14ac:dyDescent="0.25">
      <c r="A104" s="45" t="s">
        <v>153</v>
      </c>
      <c r="B104" s="52">
        <v>3</v>
      </c>
      <c r="C104" s="52">
        <v>2</v>
      </c>
      <c r="D104" s="52">
        <v>2</v>
      </c>
      <c r="E104" s="52">
        <v>1</v>
      </c>
      <c r="F104" s="52">
        <v>3</v>
      </c>
      <c r="G104" s="132" t="s">
        <v>15</v>
      </c>
    </row>
    <row r="105" spans="1:7" x14ac:dyDescent="0.25">
      <c r="A105" s="45" t="s">
        <v>154</v>
      </c>
      <c r="B105" s="52">
        <v>49</v>
      </c>
      <c r="C105" s="52">
        <v>60</v>
      </c>
      <c r="D105" s="52">
        <v>90</v>
      </c>
      <c r="E105" s="52">
        <v>61</v>
      </c>
      <c r="F105" s="52">
        <v>54</v>
      </c>
      <c r="G105" s="132" t="s">
        <v>15</v>
      </c>
    </row>
    <row r="106" spans="1:7" x14ac:dyDescent="0.25">
      <c r="A106" s="45" t="s">
        <v>155</v>
      </c>
      <c r="B106" s="52">
        <v>3</v>
      </c>
      <c r="C106" s="52">
        <v>3</v>
      </c>
      <c r="D106" s="52">
        <v>2</v>
      </c>
      <c r="E106" s="52">
        <v>1</v>
      </c>
      <c r="F106" s="52">
        <v>3</v>
      </c>
      <c r="G106" s="132" t="s">
        <v>15</v>
      </c>
    </row>
    <row r="107" spans="1:7" x14ac:dyDescent="0.25">
      <c r="A107" s="45" t="s">
        <v>156</v>
      </c>
      <c r="B107" s="52">
        <v>2</v>
      </c>
      <c r="C107" s="52">
        <v>5</v>
      </c>
      <c r="D107" s="52">
        <v>4</v>
      </c>
      <c r="E107" s="52">
        <v>3</v>
      </c>
      <c r="F107" s="52">
        <v>7</v>
      </c>
      <c r="G107" s="132" t="s">
        <v>15</v>
      </c>
    </row>
    <row r="108" spans="1:7" x14ac:dyDescent="0.25">
      <c r="A108" s="45" t="s">
        <v>157</v>
      </c>
      <c r="B108" s="52">
        <v>40</v>
      </c>
      <c r="C108" s="52">
        <v>37</v>
      </c>
      <c r="D108" s="52">
        <v>54</v>
      </c>
      <c r="E108" s="52">
        <v>29</v>
      </c>
      <c r="F108" s="52">
        <v>32</v>
      </c>
      <c r="G108" s="132" t="s">
        <v>15</v>
      </c>
    </row>
    <row r="109" spans="1:7" x14ac:dyDescent="0.25">
      <c r="A109" s="45" t="s">
        <v>158</v>
      </c>
      <c r="B109" s="52">
        <v>13</v>
      </c>
      <c r="C109" s="52">
        <v>2</v>
      </c>
      <c r="D109" s="52">
        <v>6</v>
      </c>
      <c r="E109" s="52">
        <v>3</v>
      </c>
      <c r="F109" s="52">
        <v>5</v>
      </c>
      <c r="G109" s="132" t="s">
        <v>15</v>
      </c>
    </row>
    <row r="110" spans="1:7" x14ac:dyDescent="0.25">
      <c r="A110" s="45" t="s">
        <v>159</v>
      </c>
      <c r="B110" s="52">
        <v>38</v>
      </c>
      <c r="C110" s="52">
        <v>31</v>
      </c>
      <c r="D110" s="52">
        <v>26</v>
      </c>
      <c r="E110" s="52">
        <v>29</v>
      </c>
      <c r="F110" s="52">
        <v>51</v>
      </c>
      <c r="G110" s="132" t="s">
        <v>15</v>
      </c>
    </row>
    <row r="111" spans="1:7" x14ac:dyDescent="0.25">
      <c r="A111" s="45" t="s">
        <v>160</v>
      </c>
      <c r="B111" s="52">
        <v>3</v>
      </c>
      <c r="C111" s="52">
        <v>2</v>
      </c>
      <c r="D111" s="52">
        <v>1</v>
      </c>
      <c r="E111" s="52">
        <v>3</v>
      </c>
      <c r="F111" s="52">
        <v>2</v>
      </c>
      <c r="G111" s="132" t="s">
        <v>15</v>
      </c>
    </row>
    <row r="112" spans="1:7" x14ac:dyDescent="0.25">
      <c r="A112" s="45" t="s">
        <v>161</v>
      </c>
      <c r="B112" s="52">
        <v>1</v>
      </c>
      <c r="C112" s="52">
        <v>1</v>
      </c>
      <c r="D112" s="52">
        <v>0</v>
      </c>
      <c r="E112" s="52">
        <v>0</v>
      </c>
      <c r="F112" s="52">
        <v>1</v>
      </c>
      <c r="G112" s="132" t="s">
        <v>15</v>
      </c>
    </row>
    <row r="113" spans="1:7" x14ac:dyDescent="0.25">
      <c r="A113" s="45" t="s">
        <v>162</v>
      </c>
      <c r="B113" s="52">
        <v>30</v>
      </c>
      <c r="C113" s="52">
        <v>28</v>
      </c>
      <c r="D113" s="52">
        <v>32</v>
      </c>
      <c r="E113" s="52">
        <v>21</v>
      </c>
      <c r="F113" s="52">
        <v>26</v>
      </c>
      <c r="G113" s="132" t="s">
        <v>15</v>
      </c>
    </row>
    <row r="114" spans="1:7" x14ac:dyDescent="0.25">
      <c r="A114" s="45" t="s">
        <v>163</v>
      </c>
      <c r="B114" s="52">
        <v>9</v>
      </c>
      <c r="C114" s="52">
        <v>2</v>
      </c>
      <c r="D114" s="52">
        <v>0</v>
      </c>
      <c r="E114" s="52">
        <v>2</v>
      </c>
      <c r="F114" s="52">
        <v>1</v>
      </c>
      <c r="G114" s="132" t="s">
        <v>15</v>
      </c>
    </row>
    <row r="115" spans="1:7" x14ac:dyDescent="0.25">
      <c r="A115" s="45" t="s">
        <v>164</v>
      </c>
      <c r="B115" s="52">
        <v>20</v>
      </c>
      <c r="C115" s="52">
        <v>4</v>
      </c>
      <c r="D115" s="52">
        <v>14</v>
      </c>
      <c r="E115" s="52">
        <v>19</v>
      </c>
      <c r="F115" s="52">
        <v>10</v>
      </c>
      <c r="G115" s="132" t="s">
        <v>15</v>
      </c>
    </row>
    <row r="116" spans="1:7" x14ac:dyDescent="0.25">
      <c r="A116" s="45" t="s">
        <v>165</v>
      </c>
      <c r="B116" s="52">
        <v>0</v>
      </c>
      <c r="C116" s="52">
        <v>0</v>
      </c>
      <c r="D116" s="52">
        <v>1</v>
      </c>
      <c r="E116" s="52">
        <v>0</v>
      </c>
      <c r="F116" s="52">
        <v>0</v>
      </c>
      <c r="G116" s="132" t="s">
        <v>15</v>
      </c>
    </row>
    <row r="117" spans="1:7" x14ac:dyDescent="0.25">
      <c r="A117" s="45" t="s">
        <v>166</v>
      </c>
      <c r="B117" s="52">
        <v>6</v>
      </c>
      <c r="C117" s="52">
        <v>10</v>
      </c>
      <c r="D117" s="52">
        <v>4</v>
      </c>
      <c r="E117" s="52">
        <v>10</v>
      </c>
      <c r="F117" s="52">
        <v>14</v>
      </c>
      <c r="G117" s="132" t="s">
        <v>15</v>
      </c>
    </row>
    <row r="118" spans="1:7" x14ac:dyDescent="0.25">
      <c r="A118" s="45" t="s">
        <v>167</v>
      </c>
      <c r="B118" s="52">
        <v>37</v>
      </c>
      <c r="C118" s="52">
        <v>37</v>
      </c>
      <c r="D118" s="52">
        <v>38</v>
      </c>
      <c r="E118" s="52">
        <v>35</v>
      </c>
      <c r="F118" s="52">
        <v>27</v>
      </c>
      <c r="G118" s="132" t="s">
        <v>15</v>
      </c>
    </row>
    <row r="119" spans="1:7" x14ac:dyDescent="0.25">
      <c r="A119" s="45" t="s">
        <v>168</v>
      </c>
      <c r="B119" s="52">
        <v>172</v>
      </c>
      <c r="C119" s="52">
        <v>179</v>
      </c>
      <c r="D119" s="52">
        <v>177</v>
      </c>
      <c r="E119" s="52">
        <v>157</v>
      </c>
      <c r="F119" s="52">
        <v>152</v>
      </c>
      <c r="G119" s="54">
        <v>-0.11627999999999999</v>
      </c>
    </row>
    <row r="120" spans="1:7" x14ac:dyDescent="0.25">
      <c r="A120" s="45" t="s">
        <v>169</v>
      </c>
      <c r="B120" s="52">
        <v>32</v>
      </c>
      <c r="C120" s="52">
        <v>34</v>
      </c>
      <c r="D120" s="52">
        <v>31</v>
      </c>
      <c r="E120" s="52">
        <v>32</v>
      </c>
      <c r="F120" s="52">
        <v>35</v>
      </c>
      <c r="G120" s="132" t="s">
        <v>15</v>
      </c>
    </row>
    <row r="121" spans="1:7" x14ac:dyDescent="0.25">
      <c r="A121" s="45" t="s">
        <v>170</v>
      </c>
      <c r="B121" s="52">
        <v>10</v>
      </c>
      <c r="C121" s="52">
        <v>9</v>
      </c>
      <c r="D121" s="52">
        <v>6</v>
      </c>
      <c r="E121" s="52">
        <v>11</v>
      </c>
      <c r="F121" s="52">
        <v>6</v>
      </c>
      <c r="G121" s="132" t="s">
        <v>15</v>
      </c>
    </row>
    <row r="122" spans="1:7" x14ac:dyDescent="0.25">
      <c r="A122" s="45" t="s">
        <v>171</v>
      </c>
      <c r="B122" s="52">
        <v>48</v>
      </c>
      <c r="C122" s="52">
        <v>53</v>
      </c>
      <c r="D122" s="52">
        <v>56</v>
      </c>
      <c r="E122" s="52">
        <v>55</v>
      </c>
      <c r="F122" s="52">
        <v>57</v>
      </c>
      <c r="G122" s="132" t="s">
        <v>15</v>
      </c>
    </row>
    <row r="123" spans="1:7" x14ac:dyDescent="0.25">
      <c r="A123" s="45" t="s">
        <v>172</v>
      </c>
      <c r="B123" s="52">
        <v>148</v>
      </c>
      <c r="C123" s="52">
        <v>146</v>
      </c>
      <c r="D123" s="52">
        <v>163</v>
      </c>
      <c r="E123" s="52">
        <v>145</v>
      </c>
      <c r="F123" s="52">
        <v>167</v>
      </c>
      <c r="G123" s="54">
        <v>0.12837999999999999</v>
      </c>
    </row>
    <row r="124" spans="1:7" x14ac:dyDescent="0.25">
      <c r="A124" s="45" t="s">
        <v>173</v>
      </c>
      <c r="B124" s="52">
        <v>0</v>
      </c>
      <c r="C124" s="52">
        <v>0</v>
      </c>
      <c r="D124" s="52">
        <v>0</v>
      </c>
      <c r="E124" s="52">
        <v>0</v>
      </c>
      <c r="F124" s="52">
        <v>1</v>
      </c>
      <c r="G124" s="132" t="s">
        <v>15</v>
      </c>
    </row>
    <row r="125" spans="1:7" x14ac:dyDescent="0.25">
      <c r="A125" s="45" t="s">
        <v>174</v>
      </c>
      <c r="B125" s="52">
        <v>0</v>
      </c>
      <c r="C125" s="52">
        <v>0</v>
      </c>
      <c r="D125" s="52">
        <v>1</v>
      </c>
      <c r="E125" s="52">
        <v>0</v>
      </c>
      <c r="F125" s="52">
        <v>0</v>
      </c>
      <c r="G125" s="132" t="s">
        <v>15</v>
      </c>
    </row>
    <row r="126" spans="1:7" x14ac:dyDescent="0.25">
      <c r="A126" s="45" t="s">
        <v>175</v>
      </c>
      <c r="B126" s="52">
        <v>1</v>
      </c>
      <c r="C126" s="52">
        <v>1</v>
      </c>
      <c r="D126" s="52">
        <v>2</v>
      </c>
      <c r="E126" s="52">
        <v>0</v>
      </c>
      <c r="F126" s="52">
        <v>1</v>
      </c>
      <c r="G126" s="132" t="s">
        <v>15</v>
      </c>
    </row>
    <row r="127" spans="1:7" x14ac:dyDescent="0.25">
      <c r="A127" s="45" t="s">
        <v>176</v>
      </c>
      <c r="B127" s="52">
        <v>8</v>
      </c>
      <c r="C127" s="52">
        <v>4</v>
      </c>
      <c r="D127" s="52">
        <v>5</v>
      </c>
      <c r="E127" s="52">
        <v>4</v>
      </c>
      <c r="F127" s="52">
        <v>7</v>
      </c>
      <c r="G127" s="132" t="s">
        <v>15</v>
      </c>
    </row>
    <row r="128" spans="1:7" x14ac:dyDescent="0.25">
      <c r="A128" s="45" t="s">
        <v>177</v>
      </c>
      <c r="B128" s="52">
        <v>7</v>
      </c>
      <c r="C128" s="52">
        <v>2</v>
      </c>
      <c r="D128" s="52">
        <v>3</v>
      </c>
      <c r="E128" s="52">
        <v>3</v>
      </c>
      <c r="F128" s="52">
        <v>1</v>
      </c>
      <c r="G128" s="132" t="s">
        <v>15</v>
      </c>
    </row>
    <row r="129" spans="1:7" x14ac:dyDescent="0.25">
      <c r="A129" s="45" t="s">
        <v>178</v>
      </c>
      <c r="B129" s="52">
        <v>382</v>
      </c>
      <c r="C129" s="52">
        <v>380</v>
      </c>
      <c r="D129" s="52">
        <v>318</v>
      </c>
      <c r="E129" s="52">
        <v>348</v>
      </c>
      <c r="F129" s="52">
        <v>324</v>
      </c>
      <c r="G129" s="54">
        <v>-0.15182999999999999</v>
      </c>
    </row>
    <row r="130" spans="1:7" x14ac:dyDescent="0.25">
      <c r="A130" s="45" t="s">
        <v>179</v>
      </c>
      <c r="B130" s="52">
        <v>69</v>
      </c>
      <c r="C130" s="52">
        <v>66</v>
      </c>
      <c r="D130" s="52">
        <v>67</v>
      </c>
      <c r="E130" s="52">
        <v>76</v>
      </c>
      <c r="F130" s="52">
        <v>55</v>
      </c>
      <c r="G130" s="54">
        <v>-0.2029</v>
      </c>
    </row>
    <row r="131" spans="1:7" x14ac:dyDescent="0.25">
      <c r="A131" s="45" t="s">
        <v>180</v>
      </c>
      <c r="B131" s="52">
        <v>382</v>
      </c>
      <c r="C131" s="52">
        <v>407</v>
      </c>
      <c r="D131" s="52">
        <v>440</v>
      </c>
      <c r="E131" s="52">
        <v>423</v>
      </c>
      <c r="F131" s="52">
        <v>456</v>
      </c>
      <c r="G131" s="54">
        <v>0.19372</v>
      </c>
    </row>
    <row r="132" spans="1:7" x14ac:dyDescent="0.25">
      <c r="A132" s="45" t="s">
        <v>181</v>
      </c>
      <c r="B132" s="52">
        <v>13</v>
      </c>
      <c r="C132" s="52">
        <v>8</v>
      </c>
      <c r="D132" s="52">
        <v>17</v>
      </c>
      <c r="E132" s="52">
        <v>10</v>
      </c>
      <c r="F132" s="52">
        <v>12</v>
      </c>
      <c r="G132" s="132" t="s">
        <v>15</v>
      </c>
    </row>
    <row r="133" spans="1:7" x14ac:dyDescent="0.25">
      <c r="A133" s="45" t="s">
        <v>182</v>
      </c>
      <c r="B133" s="52">
        <v>0</v>
      </c>
      <c r="C133" s="52">
        <v>1</v>
      </c>
      <c r="D133" s="52">
        <v>0</v>
      </c>
      <c r="E133" s="52">
        <v>1</v>
      </c>
      <c r="F133" s="52">
        <v>1</v>
      </c>
      <c r="G133" s="132" t="s">
        <v>15</v>
      </c>
    </row>
    <row r="134" spans="1:7" x14ac:dyDescent="0.25">
      <c r="A134" s="45" t="s">
        <v>183</v>
      </c>
      <c r="B134" s="52">
        <v>4</v>
      </c>
      <c r="C134" s="52">
        <v>3</v>
      </c>
      <c r="D134" s="52">
        <v>0</v>
      </c>
      <c r="E134" s="52">
        <v>2</v>
      </c>
      <c r="F134" s="52">
        <v>0</v>
      </c>
      <c r="G134" s="132" t="s">
        <v>15</v>
      </c>
    </row>
    <row r="135" spans="1:7" x14ac:dyDescent="0.25">
      <c r="A135" s="45" t="s">
        <v>184</v>
      </c>
      <c r="B135" s="52">
        <v>53</v>
      </c>
      <c r="C135" s="52">
        <v>55</v>
      </c>
      <c r="D135" s="52">
        <v>44</v>
      </c>
      <c r="E135" s="52">
        <v>50</v>
      </c>
      <c r="F135" s="52">
        <v>39</v>
      </c>
      <c r="G135" s="132" t="s">
        <v>15</v>
      </c>
    </row>
    <row r="136" spans="1:7" x14ac:dyDescent="0.25">
      <c r="A136" s="45" t="s">
        <v>185</v>
      </c>
      <c r="B136" s="52">
        <v>2</v>
      </c>
      <c r="C136" s="52">
        <v>2</v>
      </c>
      <c r="D136" s="52">
        <v>1</v>
      </c>
      <c r="E136" s="52">
        <v>1</v>
      </c>
      <c r="F136" s="52">
        <v>2</v>
      </c>
      <c r="G136" s="132" t="s">
        <v>15</v>
      </c>
    </row>
    <row r="137" spans="1:7" x14ac:dyDescent="0.25">
      <c r="A137" s="45" t="s">
        <v>186</v>
      </c>
      <c r="B137" s="52">
        <v>21</v>
      </c>
      <c r="C137" s="52">
        <v>21</v>
      </c>
      <c r="D137" s="52">
        <v>15</v>
      </c>
      <c r="E137" s="52">
        <v>14</v>
      </c>
      <c r="F137" s="52">
        <v>20</v>
      </c>
      <c r="G137" s="132" t="s">
        <v>15</v>
      </c>
    </row>
    <row r="138" spans="1:7" x14ac:dyDescent="0.25">
      <c r="A138" s="45" t="s">
        <v>187</v>
      </c>
      <c r="B138" s="52">
        <v>3</v>
      </c>
      <c r="C138" s="52">
        <v>8</v>
      </c>
      <c r="D138" s="52">
        <v>7</v>
      </c>
      <c r="E138" s="52">
        <v>7</v>
      </c>
      <c r="F138" s="52">
        <v>6</v>
      </c>
      <c r="G138" s="132" t="s">
        <v>15</v>
      </c>
    </row>
    <row r="139" spans="1:7" x14ac:dyDescent="0.25">
      <c r="A139" s="45" t="s">
        <v>188</v>
      </c>
      <c r="B139" s="52">
        <v>2</v>
      </c>
      <c r="C139" s="52">
        <v>1</v>
      </c>
      <c r="D139" s="52">
        <v>1</v>
      </c>
      <c r="E139" s="52">
        <v>1</v>
      </c>
      <c r="F139" s="52">
        <v>1</v>
      </c>
      <c r="G139" s="132" t="s">
        <v>15</v>
      </c>
    </row>
    <row r="140" spans="1:7" x14ac:dyDescent="0.25">
      <c r="A140" s="45" t="s">
        <v>125</v>
      </c>
      <c r="B140" s="52">
        <v>22</v>
      </c>
      <c r="C140" s="52">
        <v>18</v>
      </c>
      <c r="D140" s="52">
        <v>18</v>
      </c>
      <c r="E140" s="52">
        <v>20</v>
      </c>
      <c r="F140" s="52">
        <v>15</v>
      </c>
      <c r="G140" s="132" t="s">
        <v>15</v>
      </c>
    </row>
    <row r="141" spans="1:7" x14ac:dyDescent="0.25">
      <c r="A141" s="45" t="s">
        <v>189</v>
      </c>
      <c r="B141" s="52">
        <v>8</v>
      </c>
      <c r="C141" s="52">
        <v>9</v>
      </c>
      <c r="D141" s="52">
        <v>11</v>
      </c>
      <c r="E141" s="52">
        <v>8</v>
      </c>
      <c r="F141" s="52">
        <v>4</v>
      </c>
      <c r="G141" s="132" t="s">
        <v>15</v>
      </c>
    </row>
    <row r="142" spans="1:7" ht="30" customHeight="1" x14ac:dyDescent="0.3">
      <c r="A142" s="28" t="s">
        <v>190</v>
      </c>
      <c r="B142" s="51">
        <v>133</v>
      </c>
      <c r="C142" s="51">
        <v>132</v>
      </c>
      <c r="D142" s="51">
        <v>132</v>
      </c>
      <c r="E142" s="51">
        <v>133</v>
      </c>
      <c r="F142" s="51">
        <v>131</v>
      </c>
      <c r="G142" s="55">
        <v>-1.504E-2</v>
      </c>
    </row>
    <row r="143" spans="1:7" x14ac:dyDescent="0.25">
      <c r="A143" s="45" t="s">
        <v>191</v>
      </c>
      <c r="B143" s="52">
        <v>0</v>
      </c>
      <c r="C143" s="52">
        <v>0</v>
      </c>
      <c r="D143" s="52">
        <v>1</v>
      </c>
      <c r="E143" s="52">
        <v>0</v>
      </c>
      <c r="F143" s="52">
        <v>0</v>
      </c>
      <c r="G143" s="132" t="s">
        <v>15</v>
      </c>
    </row>
    <row r="144" spans="1:7" x14ac:dyDescent="0.25">
      <c r="A144" s="45" t="s">
        <v>192</v>
      </c>
      <c r="B144" s="52">
        <v>0</v>
      </c>
      <c r="C144" s="52">
        <v>0</v>
      </c>
      <c r="D144" s="52">
        <v>0</v>
      </c>
      <c r="E144" s="52">
        <v>1</v>
      </c>
      <c r="F144" s="52">
        <v>0</v>
      </c>
      <c r="G144" s="132" t="s">
        <v>15</v>
      </c>
    </row>
    <row r="145" spans="1:7" x14ac:dyDescent="0.25">
      <c r="A145" s="45" t="s">
        <v>193</v>
      </c>
      <c r="B145" s="52">
        <v>58</v>
      </c>
      <c r="C145" s="52">
        <v>54</v>
      </c>
      <c r="D145" s="52">
        <v>57</v>
      </c>
      <c r="E145" s="52">
        <v>65</v>
      </c>
      <c r="F145" s="52">
        <v>60</v>
      </c>
      <c r="G145" s="54">
        <v>3.4479999999999997E-2</v>
      </c>
    </row>
    <row r="146" spans="1:7" x14ac:dyDescent="0.25">
      <c r="A146" s="45" t="s">
        <v>194</v>
      </c>
      <c r="B146" s="52">
        <v>41</v>
      </c>
      <c r="C146" s="52">
        <v>40</v>
      </c>
      <c r="D146" s="52">
        <v>52</v>
      </c>
      <c r="E146" s="52">
        <v>42</v>
      </c>
      <c r="F146" s="52">
        <v>38</v>
      </c>
      <c r="G146" s="132" t="s">
        <v>15</v>
      </c>
    </row>
    <row r="147" spans="1:7" x14ac:dyDescent="0.25">
      <c r="A147" s="45" t="s">
        <v>195</v>
      </c>
      <c r="B147" s="52">
        <v>3</v>
      </c>
      <c r="C147" s="52">
        <v>1</v>
      </c>
      <c r="D147" s="52">
        <v>1</v>
      </c>
      <c r="E147" s="52">
        <v>1</v>
      </c>
      <c r="F147" s="52">
        <v>2</v>
      </c>
      <c r="G147" s="132" t="s">
        <v>15</v>
      </c>
    </row>
    <row r="148" spans="1:7" x14ac:dyDescent="0.25">
      <c r="A148" s="45" t="s">
        <v>196</v>
      </c>
      <c r="B148" s="52">
        <v>1</v>
      </c>
      <c r="C148" s="52">
        <v>0</v>
      </c>
      <c r="D148" s="52">
        <v>0</v>
      </c>
      <c r="E148" s="52">
        <v>0</v>
      </c>
      <c r="F148" s="52">
        <v>0</v>
      </c>
      <c r="G148" s="132" t="s">
        <v>15</v>
      </c>
    </row>
    <row r="149" spans="1:7" x14ac:dyDescent="0.25">
      <c r="A149" s="45" t="s">
        <v>197</v>
      </c>
      <c r="B149" s="52">
        <v>3</v>
      </c>
      <c r="C149" s="52">
        <v>6</v>
      </c>
      <c r="D149" s="52">
        <v>5</v>
      </c>
      <c r="E149" s="52">
        <v>5</v>
      </c>
      <c r="F149" s="52">
        <v>9</v>
      </c>
      <c r="G149" s="132" t="s">
        <v>15</v>
      </c>
    </row>
    <row r="150" spans="1:7" x14ac:dyDescent="0.25">
      <c r="A150" s="45" t="s">
        <v>198</v>
      </c>
      <c r="B150" s="52">
        <v>0</v>
      </c>
      <c r="C150" s="52">
        <v>3</v>
      </c>
      <c r="D150" s="52">
        <v>0</v>
      </c>
      <c r="E150" s="52">
        <v>0</v>
      </c>
      <c r="F150" s="52">
        <v>3</v>
      </c>
      <c r="G150" s="132" t="s">
        <v>15</v>
      </c>
    </row>
    <row r="151" spans="1:7" x14ac:dyDescent="0.25">
      <c r="A151" s="45" t="s">
        <v>199</v>
      </c>
      <c r="B151" s="52">
        <v>1</v>
      </c>
      <c r="C151" s="52">
        <v>0</v>
      </c>
      <c r="D151" s="52">
        <v>2</v>
      </c>
      <c r="E151" s="52">
        <v>0</v>
      </c>
      <c r="F151" s="52">
        <v>0</v>
      </c>
      <c r="G151" s="132" t="s">
        <v>15</v>
      </c>
    </row>
    <row r="152" spans="1:7" x14ac:dyDescent="0.25">
      <c r="A152" s="45" t="s">
        <v>200</v>
      </c>
      <c r="B152" s="52">
        <v>10</v>
      </c>
      <c r="C152" s="52">
        <v>7</v>
      </c>
      <c r="D152" s="52">
        <v>5</v>
      </c>
      <c r="E152" s="52">
        <v>3</v>
      </c>
      <c r="F152" s="52">
        <v>3</v>
      </c>
      <c r="G152" s="132" t="s">
        <v>15</v>
      </c>
    </row>
    <row r="153" spans="1:7" x14ac:dyDescent="0.25">
      <c r="A153" s="45" t="s">
        <v>201</v>
      </c>
      <c r="B153" s="52">
        <v>5</v>
      </c>
      <c r="C153" s="52">
        <v>3</v>
      </c>
      <c r="D153" s="52">
        <v>1</v>
      </c>
      <c r="E153" s="52">
        <v>5</v>
      </c>
      <c r="F153" s="52">
        <v>1</v>
      </c>
      <c r="G153" s="132" t="s">
        <v>15</v>
      </c>
    </row>
    <row r="154" spans="1:7" x14ac:dyDescent="0.25">
      <c r="A154" s="45" t="s">
        <v>202</v>
      </c>
      <c r="B154" s="52">
        <v>10</v>
      </c>
      <c r="C154" s="52">
        <v>16</v>
      </c>
      <c r="D154" s="52">
        <v>6</v>
      </c>
      <c r="E154" s="52">
        <v>11</v>
      </c>
      <c r="F154" s="52">
        <v>11</v>
      </c>
      <c r="G154" s="132" t="s">
        <v>15</v>
      </c>
    </row>
    <row r="155" spans="1:7" x14ac:dyDescent="0.25">
      <c r="A155" s="45" t="s">
        <v>203</v>
      </c>
      <c r="B155" s="52">
        <v>1</v>
      </c>
      <c r="C155" s="52">
        <v>2</v>
      </c>
      <c r="D155" s="52">
        <v>2</v>
      </c>
      <c r="E155" s="52">
        <v>0</v>
      </c>
      <c r="F155" s="52">
        <v>4</v>
      </c>
      <c r="G155" s="132" t="s">
        <v>15</v>
      </c>
    </row>
    <row r="156" spans="1:7" ht="30" customHeight="1" x14ac:dyDescent="0.3">
      <c r="A156" s="28" t="s">
        <v>204</v>
      </c>
      <c r="B156" s="51">
        <v>12</v>
      </c>
      <c r="C156" s="51">
        <v>16</v>
      </c>
      <c r="D156" s="51">
        <v>13</v>
      </c>
      <c r="E156" s="51">
        <v>11</v>
      </c>
      <c r="F156" s="51">
        <v>8</v>
      </c>
      <c r="G156" s="55" t="s">
        <v>15</v>
      </c>
    </row>
    <row r="157" spans="1:7" x14ac:dyDescent="0.25">
      <c r="A157" s="45" t="s">
        <v>205</v>
      </c>
      <c r="B157" s="52">
        <v>7</v>
      </c>
      <c r="C157" s="52">
        <v>10</v>
      </c>
      <c r="D157" s="52">
        <v>11</v>
      </c>
      <c r="E157" s="52">
        <v>10</v>
      </c>
      <c r="F157" s="52">
        <v>8</v>
      </c>
      <c r="G157" s="132" t="s">
        <v>15</v>
      </c>
    </row>
    <row r="158" spans="1:7" x14ac:dyDescent="0.25">
      <c r="A158" s="45" t="s">
        <v>206</v>
      </c>
      <c r="B158" s="52">
        <v>5</v>
      </c>
      <c r="C158" s="52">
        <v>6</v>
      </c>
      <c r="D158" s="52">
        <v>2</v>
      </c>
      <c r="E158" s="52">
        <v>1</v>
      </c>
      <c r="F158" s="52">
        <v>0</v>
      </c>
      <c r="G158" s="132" t="s">
        <v>15</v>
      </c>
    </row>
    <row r="159" spans="1:7" ht="30" customHeight="1" x14ac:dyDescent="0.3">
      <c r="A159" s="28" t="s">
        <v>207</v>
      </c>
      <c r="B159" s="51">
        <v>12</v>
      </c>
      <c r="C159" s="51">
        <v>3</v>
      </c>
      <c r="D159" s="51">
        <v>4</v>
      </c>
      <c r="E159" s="51">
        <v>7</v>
      </c>
      <c r="F159" s="51">
        <v>8</v>
      </c>
      <c r="G159" s="108" t="s">
        <v>15</v>
      </c>
    </row>
    <row r="160" spans="1:7" x14ac:dyDescent="0.25">
      <c r="A160" s="45" t="s">
        <v>208</v>
      </c>
      <c r="B160" s="52">
        <v>8</v>
      </c>
      <c r="C160" s="52">
        <v>3</v>
      </c>
      <c r="D160" s="52">
        <v>2</v>
      </c>
      <c r="E160" s="52">
        <v>3</v>
      </c>
      <c r="F160" s="52">
        <v>4</v>
      </c>
      <c r="G160" s="132" t="s">
        <v>15</v>
      </c>
    </row>
    <row r="161" spans="1:7" x14ac:dyDescent="0.25">
      <c r="A161" s="45" t="s">
        <v>209</v>
      </c>
      <c r="B161" s="52">
        <v>0</v>
      </c>
      <c r="C161" s="52">
        <v>0</v>
      </c>
      <c r="D161" s="52">
        <v>1</v>
      </c>
      <c r="E161" s="52">
        <v>3</v>
      </c>
      <c r="F161" s="52">
        <v>1</v>
      </c>
      <c r="G161" s="132" t="s">
        <v>15</v>
      </c>
    </row>
    <row r="162" spans="1:7" x14ac:dyDescent="0.25">
      <c r="A162" s="45" t="s">
        <v>210</v>
      </c>
      <c r="B162" s="52">
        <v>3</v>
      </c>
      <c r="C162" s="52">
        <v>0</v>
      </c>
      <c r="D162" s="52">
        <v>1</v>
      </c>
      <c r="E162" s="52">
        <v>1</v>
      </c>
      <c r="F162" s="52">
        <v>1</v>
      </c>
      <c r="G162" s="132" t="s">
        <v>15</v>
      </c>
    </row>
    <row r="163" spans="1:7" x14ac:dyDescent="0.25">
      <c r="A163" s="45" t="s">
        <v>211</v>
      </c>
      <c r="B163" s="52">
        <v>0</v>
      </c>
      <c r="C163" s="52">
        <v>0</v>
      </c>
      <c r="D163" s="52">
        <v>0</v>
      </c>
      <c r="E163" s="52">
        <v>0</v>
      </c>
      <c r="F163" s="52">
        <v>1</v>
      </c>
      <c r="G163" s="132" t="s">
        <v>15</v>
      </c>
    </row>
    <row r="164" spans="1:7" x14ac:dyDescent="0.25">
      <c r="A164" s="45" t="s">
        <v>212</v>
      </c>
      <c r="B164" s="52">
        <v>1</v>
      </c>
      <c r="C164" s="52">
        <v>0</v>
      </c>
      <c r="D164" s="52">
        <v>0</v>
      </c>
      <c r="E164" s="52">
        <v>0</v>
      </c>
      <c r="F164" s="52">
        <v>0</v>
      </c>
      <c r="G164" s="132" t="s">
        <v>15</v>
      </c>
    </row>
    <row r="165" spans="1:7" x14ac:dyDescent="0.25">
      <c r="A165" s="45" t="s">
        <v>380</v>
      </c>
      <c r="B165" s="52">
        <v>0</v>
      </c>
      <c r="C165" s="52">
        <v>0</v>
      </c>
      <c r="D165" s="52">
        <v>0</v>
      </c>
      <c r="E165" s="52">
        <v>0</v>
      </c>
      <c r="F165" s="52">
        <v>1</v>
      </c>
      <c r="G165" s="132" t="s">
        <v>15</v>
      </c>
    </row>
    <row r="166" spans="1:7" ht="30" customHeight="1" x14ac:dyDescent="0.3">
      <c r="A166" s="28" t="s">
        <v>213</v>
      </c>
      <c r="B166" s="51">
        <v>76</v>
      </c>
      <c r="C166" s="51">
        <v>75</v>
      </c>
      <c r="D166" s="51">
        <v>71</v>
      </c>
      <c r="E166" s="51">
        <v>58</v>
      </c>
      <c r="F166" s="51">
        <v>55</v>
      </c>
      <c r="G166" s="55">
        <v>-0.27632000000000001</v>
      </c>
    </row>
    <row r="167" spans="1:7" x14ac:dyDescent="0.25">
      <c r="A167" s="45" t="s">
        <v>214</v>
      </c>
      <c r="B167" s="52">
        <v>2</v>
      </c>
      <c r="C167" s="52">
        <v>3</v>
      </c>
      <c r="D167" s="52">
        <v>1</v>
      </c>
      <c r="E167" s="52">
        <v>1</v>
      </c>
      <c r="F167" s="52">
        <v>1</v>
      </c>
      <c r="G167" s="132" t="s">
        <v>15</v>
      </c>
    </row>
    <row r="168" spans="1:7" x14ac:dyDescent="0.25">
      <c r="A168" s="45" t="s">
        <v>215</v>
      </c>
      <c r="B168" s="52">
        <v>0</v>
      </c>
      <c r="C168" s="52">
        <v>0</v>
      </c>
      <c r="D168" s="52">
        <v>1</v>
      </c>
      <c r="E168" s="52">
        <v>0</v>
      </c>
      <c r="F168" s="52">
        <v>0</v>
      </c>
      <c r="G168" s="132" t="s">
        <v>15</v>
      </c>
    </row>
    <row r="169" spans="1:7" x14ac:dyDescent="0.25">
      <c r="A169" s="45" t="s">
        <v>216</v>
      </c>
      <c r="B169" s="52">
        <v>2</v>
      </c>
      <c r="C169" s="52">
        <v>3</v>
      </c>
      <c r="D169" s="52">
        <v>4</v>
      </c>
      <c r="E169" s="52">
        <v>0</v>
      </c>
      <c r="F169" s="52">
        <v>0</v>
      </c>
      <c r="G169" s="132" t="s">
        <v>15</v>
      </c>
    </row>
    <row r="170" spans="1:7" x14ac:dyDescent="0.25">
      <c r="A170" s="45" t="s">
        <v>217</v>
      </c>
      <c r="B170" s="52">
        <v>4</v>
      </c>
      <c r="C170" s="52">
        <v>3</v>
      </c>
      <c r="D170" s="52">
        <v>0</v>
      </c>
      <c r="E170" s="52">
        <v>2</v>
      </c>
      <c r="F170" s="52">
        <v>2</v>
      </c>
      <c r="G170" s="132" t="s">
        <v>15</v>
      </c>
    </row>
    <row r="171" spans="1:7" x14ac:dyDescent="0.25">
      <c r="A171" s="45" t="s">
        <v>218</v>
      </c>
      <c r="B171" s="52">
        <v>1</v>
      </c>
      <c r="C171" s="52">
        <v>1</v>
      </c>
      <c r="D171" s="52">
        <v>3</v>
      </c>
      <c r="E171" s="52">
        <v>1</v>
      </c>
      <c r="F171" s="52">
        <v>1</v>
      </c>
      <c r="G171" s="132" t="s">
        <v>15</v>
      </c>
    </row>
    <row r="172" spans="1:7" x14ac:dyDescent="0.25">
      <c r="A172" s="45" t="s">
        <v>219</v>
      </c>
      <c r="B172" s="52">
        <v>1</v>
      </c>
      <c r="C172" s="52">
        <v>0</v>
      </c>
      <c r="D172" s="52">
        <v>0</v>
      </c>
      <c r="E172" s="52">
        <v>0</v>
      </c>
      <c r="F172" s="52">
        <v>0</v>
      </c>
      <c r="G172" s="132" t="s">
        <v>15</v>
      </c>
    </row>
    <row r="173" spans="1:7" x14ac:dyDescent="0.25">
      <c r="A173" s="45" t="s">
        <v>220</v>
      </c>
      <c r="B173" s="52">
        <v>3</v>
      </c>
      <c r="C173" s="52">
        <v>2</v>
      </c>
      <c r="D173" s="52">
        <v>5</v>
      </c>
      <c r="E173" s="52">
        <v>3</v>
      </c>
      <c r="F173" s="52">
        <v>2</v>
      </c>
      <c r="G173" s="132" t="s">
        <v>15</v>
      </c>
    </row>
    <row r="174" spans="1:7" x14ac:dyDescent="0.25">
      <c r="A174" s="45" t="s">
        <v>221</v>
      </c>
      <c r="B174" s="52">
        <v>0</v>
      </c>
      <c r="C174" s="52">
        <v>1</v>
      </c>
      <c r="D174" s="52">
        <v>0</v>
      </c>
      <c r="E174" s="52">
        <v>0</v>
      </c>
      <c r="F174" s="52">
        <v>0</v>
      </c>
      <c r="G174" s="132" t="s">
        <v>15</v>
      </c>
    </row>
    <row r="175" spans="1:7" x14ac:dyDescent="0.25">
      <c r="A175" s="45" t="s">
        <v>222</v>
      </c>
      <c r="B175" s="52">
        <v>50</v>
      </c>
      <c r="C175" s="52">
        <v>50</v>
      </c>
      <c r="D175" s="52">
        <v>51</v>
      </c>
      <c r="E175" s="52">
        <v>45</v>
      </c>
      <c r="F175" s="52">
        <v>44</v>
      </c>
      <c r="G175" s="132" t="s">
        <v>15</v>
      </c>
    </row>
    <row r="176" spans="1:7" x14ac:dyDescent="0.25">
      <c r="A176" s="45" t="s">
        <v>223</v>
      </c>
      <c r="B176" s="52">
        <v>1</v>
      </c>
      <c r="C176" s="52">
        <v>0</v>
      </c>
      <c r="D176" s="52">
        <v>0</v>
      </c>
      <c r="E176" s="52">
        <v>0</v>
      </c>
      <c r="F176" s="52">
        <v>0</v>
      </c>
      <c r="G176" s="132" t="s">
        <v>15</v>
      </c>
    </row>
    <row r="177" spans="1:7" x14ac:dyDescent="0.25">
      <c r="A177" s="45" t="s">
        <v>224</v>
      </c>
      <c r="B177" s="52">
        <v>1</v>
      </c>
      <c r="C177" s="52">
        <v>0</v>
      </c>
      <c r="D177" s="52">
        <v>2</v>
      </c>
      <c r="E177" s="52">
        <v>4</v>
      </c>
      <c r="F177" s="52">
        <v>1</v>
      </c>
      <c r="G177" s="132" t="s">
        <v>15</v>
      </c>
    </row>
    <row r="178" spans="1:7" x14ac:dyDescent="0.25">
      <c r="A178" s="45" t="s">
        <v>225</v>
      </c>
      <c r="B178" s="52">
        <v>1</v>
      </c>
      <c r="C178" s="52">
        <v>1</v>
      </c>
      <c r="D178" s="52">
        <v>1</v>
      </c>
      <c r="E178" s="52">
        <v>1</v>
      </c>
      <c r="F178" s="52">
        <v>0</v>
      </c>
      <c r="G178" s="132" t="s">
        <v>15</v>
      </c>
    </row>
    <row r="179" spans="1:7" x14ac:dyDescent="0.25">
      <c r="A179" s="45" t="s">
        <v>226</v>
      </c>
      <c r="B179" s="52">
        <v>10</v>
      </c>
      <c r="C179" s="52">
        <v>8</v>
      </c>
      <c r="D179" s="52">
        <v>3</v>
      </c>
      <c r="E179" s="52">
        <v>1</v>
      </c>
      <c r="F179" s="52">
        <v>4</v>
      </c>
      <c r="G179" s="132" t="s">
        <v>15</v>
      </c>
    </row>
    <row r="180" spans="1:7" ht="30" customHeight="1" thickBot="1" x14ac:dyDescent="0.3">
      <c r="A180" s="50" t="s">
        <v>227</v>
      </c>
      <c r="B180" s="53">
        <v>0</v>
      </c>
      <c r="C180" s="53">
        <v>3</v>
      </c>
      <c r="D180" s="53">
        <v>0</v>
      </c>
      <c r="E180" s="53">
        <v>0</v>
      </c>
      <c r="F180" s="53">
        <v>0</v>
      </c>
      <c r="G180" s="133" t="s">
        <v>15</v>
      </c>
    </row>
    <row r="181" spans="1:7" x14ac:dyDescent="0.25">
      <c r="A181" s="173" t="s">
        <v>23</v>
      </c>
      <c r="B181" s="173"/>
      <c r="C181" s="173"/>
      <c r="D181" s="173"/>
      <c r="E181" s="173"/>
      <c r="F181" s="173"/>
      <c r="G181" s="173"/>
    </row>
    <row r="182" spans="1:7" x14ac:dyDescent="0.25">
      <c r="A182" s="173" t="s">
        <v>228</v>
      </c>
      <c r="B182" s="173"/>
      <c r="C182" s="173"/>
      <c r="D182" s="173"/>
      <c r="E182" s="173"/>
      <c r="F182" s="173"/>
      <c r="G182" s="173"/>
    </row>
    <row r="183" spans="1:7" x14ac:dyDescent="0.25">
      <c r="A183" s="173" t="s">
        <v>229</v>
      </c>
      <c r="B183" s="173"/>
      <c r="C183" s="173"/>
      <c r="D183" s="173"/>
      <c r="E183" s="173"/>
      <c r="F183" s="173"/>
      <c r="G183" s="173"/>
    </row>
    <row r="184" spans="1:7" x14ac:dyDescent="0.25">
      <c r="A184" s="173" t="s">
        <v>230</v>
      </c>
      <c r="B184" s="173"/>
      <c r="C184" s="173"/>
      <c r="D184" s="173"/>
      <c r="E184" s="173"/>
      <c r="F184" s="173"/>
      <c r="G184" s="173"/>
    </row>
    <row r="185" spans="1:7" x14ac:dyDescent="0.25">
      <c r="A185" s="173" t="s">
        <v>231</v>
      </c>
      <c r="B185" s="173"/>
      <c r="C185" s="173"/>
      <c r="D185" s="173"/>
      <c r="E185" s="173"/>
      <c r="F185" s="173"/>
      <c r="G185" s="173"/>
    </row>
    <row r="186" spans="1:7" x14ac:dyDescent="0.25">
      <c r="A186" s="173" t="s">
        <v>232</v>
      </c>
      <c r="B186" s="173"/>
      <c r="C186" s="173"/>
      <c r="D186" s="173"/>
      <c r="E186" s="173"/>
      <c r="F186" s="173"/>
      <c r="G186" s="173"/>
    </row>
    <row r="187" spans="1:7" x14ac:dyDescent="0.25">
      <c r="A187" s="173" t="s">
        <v>233</v>
      </c>
      <c r="B187" s="173"/>
      <c r="C187" s="173"/>
      <c r="D187" s="173"/>
      <c r="E187" s="173"/>
      <c r="F187" s="173"/>
      <c r="G187" s="173"/>
    </row>
  </sheetData>
  <mergeCells count="9">
    <mergeCell ref="A184:G184"/>
    <mergeCell ref="A185:G185"/>
    <mergeCell ref="A186:G186"/>
    <mergeCell ref="A187:G187"/>
    <mergeCell ref="A1:G1"/>
    <mergeCell ref="A2:G2"/>
    <mergeCell ref="A181:G181"/>
    <mergeCell ref="A182:G182"/>
    <mergeCell ref="A183:G183"/>
  </mergeCells>
  <conditionalFormatting sqref="G3">
    <cfRule type="cellIs" dxfId="14" priority="1" stopIfTrue="1" operator="equal">
      <formula>TRUE</formula>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election sqref="A1:F1"/>
    </sheetView>
  </sheetViews>
  <sheetFormatPr defaultRowHeight="12.5" x14ac:dyDescent="0.25"/>
  <cols>
    <col min="1" max="1" width="50.6328125" customWidth="1"/>
    <col min="2" max="6" width="12.6328125" customWidth="1"/>
  </cols>
  <sheetData>
    <row r="1" spans="1:8" ht="15" customHeight="1" x14ac:dyDescent="0.35">
      <c r="A1" s="176" t="s">
        <v>381</v>
      </c>
      <c r="B1" s="174"/>
      <c r="C1" s="174"/>
      <c r="D1" s="174"/>
      <c r="E1" s="174"/>
      <c r="F1" s="174"/>
    </row>
    <row r="2" spans="1:8" ht="13" x14ac:dyDescent="0.25">
      <c r="A2" s="175" t="s">
        <v>23</v>
      </c>
      <c r="B2" s="175"/>
      <c r="C2" s="175"/>
      <c r="D2" s="175"/>
      <c r="E2" s="175"/>
      <c r="F2" s="175"/>
      <c r="H2" s="44" t="str">
        <f>HYPERLINK("#'Contents'!A1", "Contents")</f>
        <v>Contents</v>
      </c>
    </row>
    <row r="3" spans="1:8" ht="28.5" thickBot="1" x14ac:dyDescent="0.35">
      <c r="A3" s="162" t="s">
        <v>24</v>
      </c>
      <c r="B3" s="163" t="s">
        <v>374</v>
      </c>
      <c r="C3" s="163" t="s">
        <v>376</v>
      </c>
      <c r="D3" s="163" t="s">
        <v>365</v>
      </c>
      <c r="E3" s="163" t="s">
        <v>377</v>
      </c>
      <c r="F3" s="163" t="s">
        <v>373</v>
      </c>
    </row>
    <row r="4" spans="1:8" ht="30" customHeight="1" x14ac:dyDescent="0.3">
      <c r="A4" s="28" t="s">
        <v>234</v>
      </c>
      <c r="B4" s="59">
        <v>19330</v>
      </c>
      <c r="C4" s="59">
        <v>18974</v>
      </c>
      <c r="D4" s="59">
        <v>18219</v>
      </c>
      <c r="E4" s="59">
        <v>17690</v>
      </c>
      <c r="F4" s="59">
        <v>18370</v>
      </c>
    </row>
    <row r="5" spans="1:8" ht="30" customHeight="1" x14ac:dyDescent="0.3">
      <c r="A5" s="56" t="s">
        <v>235</v>
      </c>
      <c r="B5" s="59">
        <v>17340</v>
      </c>
      <c r="C5" s="59">
        <v>17043</v>
      </c>
      <c r="D5" s="59">
        <v>16379</v>
      </c>
      <c r="E5" s="59">
        <v>15934</v>
      </c>
      <c r="F5" s="59">
        <v>16619</v>
      </c>
    </row>
    <row r="6" spans="1:8" x14ac:dyDescent="0.25">
      <c r="A6" s="57" t="s">
        <v>236</v>
      </c>
      <c r="B6" s="60">
        <v>690</v>
      </c>
      <c r="C6" s="60">
        <v>756</v>
      </c>
      <c r="D6" s="60">
        <v>710</v>
      </c>
      <c r="E6" s="60">
        <v>679</v>
      </c>
      <c r="F6" s="60">
        <v>726</v>
      </c>
    </row>
    <row r="7" spans="1:8" x14ac:dyDescent="0.25">
      <c r="A7" s="57" t="s">
        <v>237</v>
      </c>
      <c r="B7" s="60">
        <v>314</v>
      </c>
      <c r="C7" s="60">
        <v>209</v>
      </c>
      <c r="D7" s="60">
        <v>197</v>
      </c>
      <c r="E7" s="60">
        <v>253</v>
      </c>
      <c r="F7" s="60">
        <v>242</v>
      </c>
    </row>
    <row r="8" spans="1:8" x14ac:dyDescent="0.25">
      <c r="A8" s="57" t="s">
        <v>238</v>
      </c>
      <c r="B8" s="60">
        <v>232</v>
      </c>
      <c r="C8" s="60">
        <v>178</v>
      </c>
      <c r="D8" s="60">
        <v>164</v>
      </c>
      <c r="E8" s="60">
        <v>158</v>
      </c>
      <c r="F8" s="60">
        <v>154</v>
      </c>
    </row>
    <row r="9" spans="1:8" x14ac:dyDescent="0.25">
      <c r="A9" s="57" t="s">
        <v>239</v>
      </c>
      <c r="B9" s="60">
        <v>863</v>
      </c>
      <c r="C9" s="60">
        <v>790</v>
      </c>
      <c r="D9" s="60">
        <v>584</v>
      </c>
      <c r="E9" s="60">
        <v>576</v>
      </c>
      <c r="F9" s="60">
        <v>621</v>
      </c>
    </row>
    <row r="10" spans="1:8" x14ac:dyDescent="0.25">
      <c r="A10" s="57" t="s">
        <v>240</v>
      </c>
      <c r="B10" s="60">
        <v>219</v>
      </c>
      <c r="C10" s="60">
        <v>189</v>
      </c>
      <c r="D10" s="60">
        <v>151</v>
      </c>
      <c r="E10" s="60">
        <v>131</v>
      </c>
      <c r="F10" s="60">
        <v>159</v>
      </c>
    </row>
    <row r="11" spans="1:8" x14ac:dyDescent="0.25">
      <c r="A11" s="57" t="s">
        <v>241</v>
      </c>
      <c r="B11" s="60">
        <v>328</v>
      </c>
      <c r="C11" s="60">
        <v>378</v>
      </c>
      <c r="D11" s="60">
        <v>311</v>
      </c>
      <c r="E11" s="60">
        <v>262</v>
      </c>
      <c r="F11" s="60">
        <v>320</v>
      </c>
    </row>
    <row r="12" spans="1:8" x14ac:dyDescent="0.25">
      <c r="A12" s="57" t="s">
        <v>242</v>
      </c>
      <c r="B12" s="60">
        <v>563</v>
      </c>
      <c r="C12" s="60">
        <v>537</v>
      </c>
      <c r="D12" s="60">
        <v>531</v>
      </c>
      <c r="E12" s="60">
        <v>488</v>
      </c>
      <c r="F12" s="60">
        <v>497</v>
      </c>
    </row>
    <row r="13" spans="1:8" x14ac:dyDescent="0.25">
      <c r="A13" s="57" t="s">
        <v>243</v>
      </c>
      <c r="B13" s="60">
        <v>670</v>
      </c>
      <c r="C13" s="60">
        <v>673</v>
      </c>
      <c r="D13" s="60">
        <v>636</v>
      </c>
      <c r="E13" s="60">
        <v>576</v>
      </c>
      <c r="F13" s="60">
        <v>652</v>
      </c>
    </row>
    <row r="14" spans="1:8" x14ac:dyDescent="0.25">
      <c r="A14" s="57" t="s">
        <v>244</v>
      </c>
      <c r="B14" s="60">
        <v>411</v>
      </c>
      <c r="C14" s="60">
        <v>491</v>
      </c>
      <c r="D14" s="60">
        <v>432</v>
      </c>
      <c r="E14" s="60">
        <v>470</v>
      </c>
      <c r="F14" s="60">
        <v>456</v>
      </c>
    </row>
    <row r="15" spans="1:8" x14ac:dyDescent="0.25">
      <c r="A15" s="57" t="s">
        <v>245</v>
      </c>
      <c r="B15" s="60">
        <v>80</v>
      </c>
      <c r="C15" s="60">
        <v>64</v>
      </c>
      <c r="D15" s="60">
        <v>79</v>
      </c>
      <c r="E15" s="60">
        <v>60</v>
      </c>
      <c r="F15" s="60">
        <v>72</v>
      </c>
    </row>
    <row r="16" spans="1:8" x14ac:dyDescent="0.25">
      <c r="A16" s="57" t="s">
        <v>246</v>
      </c>
      <c r="B16" s="60">
        <v>467</v>
      </c>
      <c r="C16" s="60">
        <v>478</v>
      </c>
      <c r="D16" s="60">
        <v>452</v>
      </c>
      <c r="E16" s="60">
        <v>479</v>
      </c>
      <c r="F16" s="60">
        <v>451</v>
      </c>
    </row>
    <row r="17" spans="1:6" x14ac:dyDescent="0.25">
      <c r="A17" s="57" t="s">
        <v>247</v>
      </c>
      <c r="B17" s="60">
        <v>121</v>
      </c>
      <c r="C17" s="60">
        <v>96</v>
      </c>
      <c r="D17" s="60">
        <v>98</v>
      </c>
      <c r="E17" s="60">
        <v>106</v>
      </c>
      <c r="F17" s="60">
        <v>197</v>
      </c>
    </row>
    <row r="18" spans="1:6" x14ac:dyDescent="0.25">
      <c r="A18" s="57" t="s">
        <v>248</v>
      </c>
      <c r="B18" s="60">
        <v>1012</v>
      </c>
      <c r="C18" s="60">
        <v>947</v>
      </c>
      <c r="D18" s="60">
        <v>998</v>
      </c>
      <c r="E18" s="60">
        <v>964</v>
      </c>
      <c r="F18" s="60">
        <v>895</v>
      </c>
    </row>
    <row r="19" spans="1:6" x14ac:dyDescent="0.25">
      <c r="A19" s="57" t="s">
        <v>249</v>
      </c>
      <c r="B19" s="60">
        <v>545</v>
      </c>
      <c r="C19" s="60">
        <v>480</v>
      </c>
      <c r="D19" s="60">
        <v>408</v>
      </c>
      <c r="E19" s="60">
        <v>366</v>
      </c>
      <c r="F19" s="60">
        <v>379</v>
      </c>
    </row>
    <row r="20" spans="1:6" x14ac:dyDescent="0.25">
      <c r="A20" s="57" t="s">
        <v>250</v>
      </c>
      <c r="B20" s="60">
        <v>413</v>
      </c>
      <c r="C20" s="60">
        <v>457</v>
      </c>
      <c r="D20" s="60">
        <v>441</v>
      </c>
      <c r="E20" s="60">
        <v>390</v>
      </c>
      <c r="F20" s="60">
        <v>371</v>
      </c>
    </row>
    <row r="21" spans="1:6" x14ac:dyDescent="0.25">
      <c r="A21" s="57" t="s">
        <v>251</v>
      </c>
      <c r="B21" s="60">
        <v>73</v>
      </c>
      <c r="C21" s="60">
        <v>83</v>
      </c>
      <c r="D21" s="60">
        <v>71</v>
      </c>
      <c r="E21" s="60">
        <v>58</v>
      </c>
      <c r="F21" s="60">
        <v>45</v>
      </c>
    </row>
    <row r="22" spans="1:6" x14ac:dyDescent="0.25">
      <c r="A22" s="57" t="s">
        <v>252</v>
      </c>
      <c r="B22" s="60">
        <v>758</v>
      </c>
      <c r="C22" s="60">
        <v>697</v>
      </c>
      <c r="D22" s="60">
        <v>653</v>
      </c>
      <c r="E22" s="60">
        <v>700</v>
      </c>
      <c r="F22" s="60">
        <v>709</v>
      </c>
    </row>
    <row r="23" spans="1:6" x14ac:dyDescent="0.25">
      <c r="A23" s="57" t="s">
        <v>253</v>
      </c>
      <c r="B23" s="60">
        <v>626</v>
      </c>
      <c r="C23" s="60">
        <v>581</v>
      </c>
      <c r="D23" s="60">
        <v>786</v>
      </c>
      <c r="E23" s="60">
        <v>757</v>
      </c>
      <c r="F23" s="60">
        <v>704</v>
      </c>
    </row>
    <row r="24" spans="1:6" x14ac:dyDescent="0.25">
      <c r="A24" s="57" t="s">
        <v>254</v>
      </c>
      <c r="B24" s="60">
        <v>481</v>
      </c>
      <c r="C24" s="60">
        <v>469</v>
      </c>
      <c r="D24" s="60">
        <v>445</v>
      </c>
      <c r="E24" s="60">
        <v>521</v>
      </c>
      <c r="F24" s="60">
        <v>552</v>
      </c>
    </row>
    <row r="25" spans="1:6" x14ac:dyDescent="0.25">
      <c r="A25" s="57" t="s">
        <v>255</v>
      </c>
      <c r="B25" s="60">
        <v>0</v>
      </c>
      <c r="C25" s="60">
        <v>0</v>
      </c>
      <c r="D25" s="60">
        <v>1</v>
      </c>
      <c r="E25" s="60">
        <v>0</v>
      </c>
      <c r="F25" s="60">
        <v>0</v>
      </c>
    </row>
    <row r="26" spans="1:6" x14ac:dyDescent="0.25">
      <c r="A26" s="57" t="s">
        <v>256</v>
      </c>
      <c r="B26" s="60">
        <v>508</v>
      </c>
      <c r="C26" s="60">
        <v>493</v>
      </c>
      <c r="D26" s="60">
        <v>505</v>
      </c>
      <c r="E26" s="60">
        <v>472</v>
      </c>
      <c r="F26" s="60">
        <v>515</v>
      </c>
    </row>
    <row r="27" spans="1:6" x14ac:dyDescent="0.25">
      <c r="A27" s="57" t="s">
        <v>257</v>
      </c>
      <c r="B27" s="60">
        <v>7</v>
      </c>
      <c r="C27" s="60">
        <v>10</v>
      </c>
      <c r="D27" s="60">
        <v>20</v>
      </c>
      <c r="E27" s="60">
        <v>14</v>
      </c>
      <c r="F27" s="60">
        <v>21</v>
      </c>
    </row>
    <row r="28" spans="1:6" x14ac:dyDescent="0.25">
      <c r="A28" s="57" t="s">
        <v>258</v>
      </c>
      <c r="B28" s="60">
        <v>793</v>
      </c>
      <c r="C28" s="60">
        <v>723</v>
      </c>
      <c r="D28" s="60">
        <v>791</v>
      </c>
      <c r="E28" s="60">
        <v>741</v>
      </c>
      <c r="F28" s="60">
        <v>792</v>
      </c>
    </row>
    <row r="29" spans="1:6" x14ac:dyDescent="0.25">
      <c r="A29" s="57" t="s">
        <v>259</v>
      </c>
      <c r="B29" s="60">
        <v>144</v>
      </c>
      <c r="C29" s="60">
        <v>146</v>
      </c>
      <c r="D29" s="60">
        <v>125</v>
      </c>
      <c r="E29" s="60">
        <v>162</v>
      </c>
      <c r="F29" s="60">
        <v>230</v>
      </c>
    </row>
    <row r="30" spans="1:6" x14ac:dyDescent="0.25">
      <c r="A30" s="57" t="s">
        <v>260</v>
      </c>
      <c r="B30" s="60">
        <v>298</v>
      </c>
      <c r="C30" s="60">
        <v>318</v>
      </c>
      <c r="D30" s="60">
        <v>296</v>
      </c>
      <c r="E30" s="60">
        <v>298</v>
      </c>
      <c r="F30" s="60">
        <v>267</v>
      </c>
    </row>
    <row r="31" spans="1:6" x14ac:dyDescent="0.25">
      <c r="A31" s="57" t="s">
        <v>261</v>
      </c>
      <c r="B31" s="60">
        <v>227</v>
      </c>
      <c r="C31" s="60">
        <v>261</v>
      </c>
      <c r="D31" s="60">
        <v>234</v>
      </c>
      <c r="E31" s="60">
        <v>265</v>
      </c>
      <c r="F31" s="60">
        <v>254</v>
      </c>
    </row>
    <row r="32" spans="1:6" x14ac:dyDescent="0.25">
      <c r="A32" s="57" t="s">
        <v>262</v>
      </c>
      <c r="B32" s="60">
        <v>534</v>
      </c>
      <c r="C32" s="60">
        <v>497</v>
      </c>
      <c r="D32" s="60">
        <v>397</v>
      </c>
      <c r="E32" s="60">
        <v>384</v>
      </c>
      <c r="F32" s="60">
        <v>450</v>
      </c>
    </row>
    <row r="33" spans="1:6" x14ac:dyDescent="0.25">
      <c r="A33" s="57" t="s">
        <v>263</v>
      </c>
      <c r="B33" s="60">
        <v>331</v>
      </c>
      <c r="C33" s="60">
        <v>324</v>
      </c>
      <c r="D33" s="60">
        <v>290</v>
      </c>
      <c r="E33" s="60">
        <v>243</v>
      </c>
      <c r="F33" s="60">
        <v>253</v>
      </c>
    </row>
    <row r="34" spans="1:6" x14ac:dyDescent="0.25">
      <c r="A34" s="57" t="s">
        <v>264</v>
      </c>
      <c r="B34" s="60">
        <v>379</v>
      </c>
      <c r="C34" s="60">
        <v>300</v>
      </c>
      <c r="D34" s="60">
        <v>263</v>
      </c>
      <c r="E34" s="60">
        <v>260</v>
      </c>
      <c r="F34" s="60">
        <v>318</v>
      </c>
    </row>
    <row r="35" spans="1:6" x14ac:dyDescent="0.25">
      <c r="A35" s="57" t="s">
        <v>265</v>
      </c>
      <c r="B35" s="60">
        <v>638</v>
      </c>
      <c r="C35" s="60">
        <v>659</v>
      </c>
      <c r="D35" s="60">
        <v>624</v>
      </c>
      <c r="E35" s="60">
        <v>601</v>
      </c>
      <c r="F35" s="60">
        <v>632</v>
      </c>
    </row>
    <row r="36" spans="1:6" x14ac:dyDescent="0.25">
      <c r="A36" s="57" t="s">
        <v>266</v>
      </c>
      <c r="B36" s="60">
        <v>90</v>
      </c>
      <c r="C36" s="60">
        <v>93</v>
      </c>
      <c r="D36" s="60">
        <v>90</v>
      </c>
      <c r="E36" s="60">
        <v>92</v>
      </c>
      <c r="F36" s="60">
        <v>86</v>
      </c>
    </row>
    <row r="37" spans="1:6" x14ac:dyDescent="0.25">
      <c r="A37" s="57" t="s">
        <v>267</v>
      </c>
      <c r="B37" s="60">
        <v>595</v>
      </c>
      <c r="C37" s="60">
        <v>532</v>
      </c>
      <c r="D37" s="60">
        <v>541</v>
      </c>
      <c r="E37" s="60">
        <v>532</v>
      </c>
      <c r="F37" s="60">
        <v>560</v>
      </c>
    </row>
    <row r="38" spans="1:6" x14ac:dyDescent="0.25">
      <c r="A38" s="57" t="s">
        <v>268</v>
      </c>
      <c r="B38" s="60">
        <v>304</v>
      </c>
      <c r="C38" s="60">
        <v>369</v>
      </c>
      <c r="D38" s="60">
        <v>373</v>
      </c>
      <c r="E38" s="60">
        <v>351</v>
      </c>
      <c r="F38" s="60">
        <v>370</v>
      </c>
    </row>
    <row r="39" spans="1:6" x14ac:dyDescent="0.25">
      <c r="A39" s="57" t="s">
        <v>269</v>
      </c>
      <c r="B39" s="60">
        <v>495</v>
      </c>
      <c r="C39" s="60">
        <v>512</v>
      </c>
      <c r="D39" s="60">
        <v>557</v>
      </c>
      <c r="E39" s="60">
        <v>525</v>
      </c>
      <c r="F39" s="60">
        <v>499</v>
      </c>
    </row>
    <row r="40" spans="1:6" x14ac:dyDescent="0.25">
      <c r="A40" s="57" t="s">
        <v>270</v>
      </c>
      <c r="B40" s="60">
        <v>1</v>
      </c>
      <c r="C40" s="60">
        <v>0</v>
      </c>
      <c r="D40" s="60">
        <v>0</v>
      </c>
      <c r="E40" s="60">
        <v>0</v>
      </c>
      <c r="F40" s="60">
        <v>0</v>
      </c>
    </row>
    <row r="41" spans="1:6" x14ac:dyDescent="0.25">
      <c r="A41" s="57" t="s">
        <v>271</v>
      </c>
      <c r="B41" s="60">
        <v>6</v>
      </c>
      <c r="C41" s="60">
        <v>5</v>
      </c>
      <c r="D41" s="60">
        <v>2</v>
      </c>
      <c r="E41" s="60">
        <v>4</v>
      </c>
      <c r="F41" s="60">
        <v>6</v>
      </c>
    </row>
    <row r="42" spans="1:6" x14ac:dyDescent="0.25">
      <c r="A42" s="57" t="s">
        <v>272</v>
      </c>
      <c r="B42" s="60">
        <v>332</v>
      </c>
      <c r="C42" s="60">
        <v>358</v>
      </c>
      <c r="D42" s="60">
        <v>338</v>
      </c>
      <c r="E42" s="60">
        <v>293</v>
      </c>
      <c r="F42" s="60">
        <v>349</v>
      </c>
    </row>
    <row r="43" spans="1:6" x14ac:dyDescent="0.25">
      <c r="A43" s="57" t="s">
        <v>273</v>
      </c>
      <c r="B43" s="60">
        <v>353</v>
      </c>
      <c r="C43" s="60">
        <v>394</v>
      </c>
      <c r="D43" s="60">
        <v>390</v>
      </c>
      <c r="E43" s="60">
        <v>345</v>
      </c>
      <c r="F43" s="60">
        <v>572</v>
      </c>
    </row>
    <row r="44" spans="1:6" x14ac:dyDescent="0.25">
      <c r="A44" s="57" t="s">
        <v>274</v>
      </c>
      <c r="B44" s="60">
        <v>0</v>
      </c>
      <c r="C44" s="60">
        <v>0</v>
      </c>
      <c r="D44" s="60">
        <v>1</v>
      </c>
      <c r="E44" s="60">
        <v>0</v>
      </c>
      <c r="F44" s="60">
        <v>0</v>
      </c>
    </row>
    <row r="45" spans="1:6" x14ac:dyDescent="0.25">
      <c r="A45" s="57" t="s">
        <v>275</v>
      </c>
      <c r="B45" s="60">
        <v>982</v>
      </c>
      <c r="C45" s="60">
        <v>1012</v>
      </c>
      <c r="D45" s="60">
        <v>957</v>
      </c>
      <c r="E45" s="60">
        <v>940</v>
      </c>
      <c r="F45" s="60">
        <v>980</v>
      </c>
    </row>
    <row r="46" spans="1:6" x14ac:dyDescent="0.25">
      <c r="A46" s="57" t="s">
        <v>276</v>
      </c>
      <c r="B46" s="60">
        <v>43</v>
      </c>
      <c r="C46" s="60">
        <v>48</v>
      </c>
      <c r="D46" s="60">
        <v>46</v>
      </c>
      <c r="E46" s="60">
        <v>45</v>
      </c>
      <c r="F46" s="60">
        <v>52</v>
      </c>
    </row>
    <row r="47" spans="1:6" x14ac:dyDescent="0.25">
      <c r="A47" s="57" t="s">
        <v>277</v>
      </c>
      <c r="B47" s="60">
        <v>137</v>
      </c>
      <c r="C47" s="60">
        <v>112</v>
      </c>
      <c r="D47" s="60">
        <v>95</v>
      </c>
      <c r="E47" s="60">
        <v>114</v>
      </c>
      <c r="F47" s="60">
        <v>80</v>
      </c>
    </row>
    <row r="48" spans="1:6" x14ac:dyDescent="0.25">
      <c r="A48" s="57" t="s">
        <v>278</v>
      </c>
      <c r="B48" s="60">
        <v>368</v>
      </c>
      <c r="C48" s="60">
        <v>429</v>
      </c>
      <c r="D48" s="60">
        <v>385</v>
      </c>
      <c r="E48" s="60">
        <v>349</v>
      </c>
      <c r="F48" s="60">
        <v>348</v>
      </c>
    </row>
    <row r="49" spans="1:6" x14ac:dyDescent="0.25">
      <c r="A49" s="57" t="s">
        <v>279</v>
      </c>
      <c r="B49" s="60">
        <v>306</v>
      </c>
      <c r="C49" s="60">
        <v>245</v>
      </c>
      <c r="D49" s="60">
        <v>256</v>
      </c>
      <c r="E49" s="60">
        <v>289</v>
      </c>
      <c r="F49" s="60">
        <v>278</v>
      </c>
    </row>
    <row r="50" spans="1:6" x14ac:dyDescent="0.25">
      <c r="A50" s="57" t="s">
        <v>280</v>
      </c>
      <c r="B50" s="60">
        <v>603</v>
      </c>
      <c r="C50" s="60">
        <v>650</v>
      </c>
      <c r="D50" s="60">
        <v>655</v>
      </c>
      <c r="E50" s="60">
        <v>621</v>
      </c>
      <c r="F50" s="60">
        <v>505</v>
      </c>
    </row>
    <row r="51" spans="1:6" ht="30" customHeight="1" x14ac:dyDescent="0.3">
      <c r="A51" s="56" t="s">
        <v>281</v>
      </c>
      <c r="B51" s="59">
        <v>1990</v>
      </c>
      <c r="C51" s="59">
        <v>1931</v>
      </c>
      <c r="D51" s="59">
        <v>1840</v>
      </c>
      <c r="E51" s="59">
        <v>1756</v>
      </c>
      <c r="F51" s="59">
        <v>1751</v>
      </c>
    </row>
    <row r="52" spans="1:6" x14ac:dyDescent="0.25">
      <c r="A52" s="57" t="s">
        <v>282</v>
      </c>
      <c r="B52" s="60">
        <v>554</v>
      </c>
      <c r="C52" s="60">
        <v>562</v>
      </c>
      <c r="D52" s="60">
        <v>547</v>
      </c>
      <c r="E52" s="60">
        <v>460</v>
      </c>
      <c r="F52" s="60">
        <v>489</v>
      </c>
    </row>
    <row r="53" spans="1:6" x14ac:dyDescent="0.25">
      <c r="A53" s="57" t="s">
        <v>283</v>
      </c>
      <c r="B53" s="60">
        <v>349</v>
      </c>
      <c r="C53" s="60">
        <v>335</v>
      </c>
      <c r="D53" s="60">
        <v>282</v>
      </c>
      <c r="E53" s="60">
        <v>280</v>
      </c>
      <c r="F53" s="60">
        <v>276</v>
      </c>
    </row>
    <row r="54" spans="1:6" x14ac:dyDescent="0.25">
      <c r="A54" s="57" t="s">
        <v>284</v>
      </c>
      <c r="B54" s="60">
        <v>232</v>
      </c>
      <c r="C54" s="60">
        <v>205</v>
      </c>
      <c r="D54" s="60">
        <v>198</v>
      </c>
      <c r="E54" s="60">
        <v>211</v>
      </c>
      <c r="F54" s="60">
        <v>179</v>
      </c>
    </row>
    <row r="55" spans="1:6" x14ac:dyDescent="0.25">
      <c r="A55" s="57" t="s">
        <v>285</v>
      </c>
      <c r="B55" s="60">
        <v>123</v>
      </c>
      <c r="C55" s="60">
        <v>119</v>
      </c>
      <c r="D55" s="60">
        <v>131</v>
      </c>
      <c r="E55" s="60">
        <v>113</v>
      </c>
      <c r="F55" s="60">
        <v>132</v>
      </c>
    </row>
    <row r="56" spans="1:6" x14ac:dyDescent="0.25">
      <c r="A56" s="57" t="s">
        <v>286</v>
      </c>
      <c r="B56" s="60">
        <v>184</v>
      </c>
      <c r="C56" s="60">
        <v>184</v>
      </c>
      <c r="D56" s="60">
        <v>172</v>
      </c>
      <c r="E56" s="60">
        <v>186</v>
      </c>
      <c r="F56" s="60">
        <v>187</v>
      </c>
    </row>
    <row r="57" spans="1:6" x14ac:dyDescent="0.25">
      <c r="A57" s="57" t="s">
        <v>287</v>
      </c>
      <c r="B57" s="60">
        <v>280</v>
      </c>
      <c r="C57" s="60">
        <v>237</v>
      </c>
      <c r="D57" s="60">
        <v>251</v>
      </c>
      <c r="E57" s="60">
        <v>251</v>
      </c>
      <c r="F57" s="60">
        <v>220</v>
      </c>
    </row>
    <row r="58" spans="1:6" ht="30" customHeight="1" x14ac:dyDescent="0.25">
      <c r="A58" s="58" t="s">
        <v>288</v>
      </c>
      <c r="B58" s="61">
        <v>268</v>
      </c>
      <c r="C58" s="61">
        <v>289</v>
      </c>
      <c r="D58" s="61">
        <v>259</v>
      </c>
      <c r="E58" s="61">
        <v>255</v>
      </c>
      <c r="F58" s="61">
        <v>268</v>
      </c>
    </row>
    <row r="59" spans="1:6" x14ac:dyDescent="0.25">
      <c r="A59" s="173" t="s">
        <v>289</v>
      </c>
      <c r="B59" s="173"/>
      <c r="C59" s="173"/>
      <c r="D59" s="173"/>
      <c r="E59" s="173"/>
      <c r="F59" s="173"/>
    </row>
    <row r="60" spans="1:6" x14ac:dyDescent="0.25">
      <c r="A60" s="173" t="s">
        <v>290</v>
      </c>
      <c r="B60" s="173"/>
      <c r="C60" s="173"/>
      <c r="D60" s="173"/>
      <c r="E60" s="173"/>
      <c r="F60" s="173"/>
    </row>
    <row r="61" spans="1:6" ht="13" x14ac:dyDescent="0.3">
      <c r="A61" s="177" t="s">
        <v>291</v>
      </c>
      <c r="B61" s="173"/>
      <c r="C61" s="173"/>
      <c r="D61" s="173"/>
      <c r="E61" s="173"/>
      <c r="F61" s="173"/>
    </row>
    <row r="62" spans="1:6" x14ac:dyDescent="0.25">
      <c r="A62" s="173" t="s">
        <v>378</v>
      </c>
      <c r="B62" s="173"/>
      <c r="C62" s="173"/>
      <c r="D62" s="173"/>
      <c r="E62" s="173"/>
      <c r="F62" s="173"/>
    </row>
  </sheetData>
  <mergeCells count="6">
    <mergeCell ref="A62:F62"/>
    <mergeCell ref="A1:F1"/>
    <mergeCell ref="A2:F2"/>
    <mergeCell ref="A59:F59"/>
    <mergeCell ref="A60:F60"/>
    <mergeCell ref="A61:F61"/>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election sqref="A1:G1"/>
    </sheetView>
  </sheetViews>
  <sheetFormatPr defaultRowHeight="12.5" x14ac:dyDescent="0.25"/>
  <cols>
    <col min="1" max="1" width="50.6328125" customWidth="1"/>
    <col min="2" max="6" width="15.6328125" customWidth="1"/>
    <col min="7" max="7" width="19.81640625" customWidth="1"/>
  </cols>
  <sheetData>
    <row r="1" spans="1:8" ht="15" customHeight="1" x14ac:dyDescent="0.35">
      <c r="A1" s="174" t="s">
        <v>292</v>
      </c>
      <c r="B1" s="174"/>
      <c r="C1" s="174"/>
      <c r="D1" s="174"/>
      <c r="E1" s="174"/>
      <c r="F1" s="174"/>
      <c r="G1" s="174"/>
    </row>
    <row r="2" spans="1:8" ht="13" x14ac:dyDescent="0.25">
      <c r="A2" s="175" t="s">
        <v>23</v>
      </c>
      <c r="B2" s="175"/>
      <c r="C2" s="175"/>
      <c r="D2" s="175"/>
      <c r="E2" s="175"/>
      <c r="F2" s="175"/>
      <c r="G2" s="175"/>
      <c r="H2" s="44" t="str">
        <f>HYPERLINK("#'Contents'!A1", "Contents")</f>
        <v>Contents</v>
      </c>
    </row>
    <row r="3" spans="1:8" ht="42.5" thickBot="1" x14ac:dyDescent="0.35">
      <c r="A3" s="162" t="s">
        <v>24</v>
      </c>
      <c r="B3" s="163" t="s">
        <v>374</v>
      </c>
      <c r="C3" s="163" t="s">
        <v>376</v>
      </c>
      <c r="D3" s="163" t="s">
        <v>365</v>
      </c>
      <c r="E3" s="163" t="s">
        <v>377</v>
      </c>
      <c r="F3" s="163" t="s">
        <v>373</v>
      </c>
      <c r="G3" s="164" t="s">
        <v>375</v>
      </c>
    </row>
    <row r="4" spans="1:8" ht="30" customHeight="1" x14ac:dyDescent="0.3">
      <c r="A4" s="28" t="s">
        <v>25</v>
      </c>
      <c r="B4" s="62" t="s">
        <v>23</v>
      </c>
      <c r="C4" s="62" t="s">
        <v>23</v>
      </c>
      <c r="D4" s="62" t="s">
        <v>23</v>
      </c>
      <c r="E4" s="62" t="s">
        <v>23</v>
      </c>
      <c r="F4" s="62" t="s">
        <v>23</v>
      </c>
      <c r="G4" s="67" t="s">
        <v>23</v>
      </c>
    </row>
    <row r="5" spans="1:8" ht="20" customHeight="1" x14ac:dyDescent="0.3">
      <c r="A5" s="29" t="s">
        <v>347</v>
      </c>
      <c r="B5" s="64">
        <v>8065</v>
      </c>
      <c r="C5" s="64">
        <v>7760</v>
      </c>
      <c r="D5" s="64">
        <v>7261</v>
      </c>
      <c r="E5" s="64">
        <v>7080</v>
      </c>
      <c r="F5" s="64">
        <v>7465</v>
      </c>
      <c r="G5" s="68">
        <v>-7.4399999999999994E-2</v>
      </c>
    </row>
    <row r="6" spans="1:8" x14ac:dyDescent="0.25">
      <c r="A6" s="57" t="s">
        <v>293</v>
      </c>
      <c r="B6" s="63">
        <v>7099</v>
      </c>
      <c r="C6" s="63">
        <v>6830</v>
      </c>
      <c r="D6" s="63">
        <v>6450</v>
      </c>
      <c r="E6" s="63">
        <v>6218</v>
      </c>
      <c r="F6" s="63">
        <v>6590</v>
      </c>
      <c r="G6" s="66">
        <v>-7.17E-2</v>
      </c>
    </row>
    <row r="7" spans="1:8" x14ac:dyDescent="0.25">
      <c r="A7" s="57" t="s">
        <v>294</v>
      </c>
      <c r="B7" s="63">
        <v>752</v>
      </c>
      <c r="C7" s="63">
        <v>742</v>
      </c>
      <c r="D7" s="63">
        <v>622</v>
      </c>
      <c r="E7" s="63">
        <v>687</v>
      </c>
      <c r="F7" s="63">
        <v>714</v>
      </c>
      <c r="G7" s="66">
        <v>-5.0529999999999999E-2</v>
      </c>
    </row>
    <row r="8" spans="1:8" x14ac:dyDescent="0.25">
      <c r="A8" s="57" t="s">
        <v>295</v>
      </c>
      <c r="B8" s="63">
        <v>214</v>
      </c>
      <c r="C8" s="63">
        <v>188</v>
      </c>
      <c r="D8" s="63">
        <v>189</v>
      </c>
      <c r="E8" s="63">
        <v>175</v>
      </c>
      <c r="F8" s="63">
        <v>161</v>
      </c>
      <c r="G8" s="66">
        <v>-0.24765999999999999</v>
      </c>
    </row>
    <row r="9" spans="1:8" ht="20" customHeight="1" x14ac:dyDescent="0.3">
      <c r="A9" s="29" t="s">
        <v>350</v>
      </c>
      <c r="B9" s="64">
        <v>4965</v>
      </c>
      <c r="C9" s="64">
        <v>4996</v>
      </c>
      <c r="D9" s="64">
        <v>4812</v>
      </c>
      <c r="E9" s="64">
        <v>4941</v>
      </c>
      <c r="F9" s="64">
        <v>4949</v>
      </c>
      <c r="G9" s="68">
        <v>-3.2200000000000002E-3</v>
      </c>
    </row>
    <row r="10" spans="1:8" x14ac:dyDescent="0.25">
      <c r="A10" s="57" t="s">
        <v>293</v>
      </c>
      <c r="B10" s="63">
        <v>4414</v>
      </c>
      <c r="C10" s="63">
        <v>4446</v>
      </c>
      <c r="D10" s="63">
        <v>4279</v>
      </c>
      <c r="E10" s="63">
        <v>4384</v>
      </c>
      <c r="F10" s="63">
        <v>4398</v>
      </c>
      <c r="G10" s="66">
        <v>-3.62E-3</v>
      </c>
    </row>
    <row r="11" spans="1:8" x14ac:dyDescent="0.25">
      <c r="A11" s="57" t="s">
        <v>294</v>
      </c>
      <c r="B11" s="63">
        <v>481</v>
      </c>
      <c r="C11" s="63">
        <v>485</v>
      </c>
      <c r="D11" s="63">
        <v>474</v>
      </c>
      <c r="E11" s="63">
        <v>501</v>
      </c>
      <c r="F11" s="63">
        <v>505</v>
      </c>
      <c r="G11" s="66">
        <v>4.99E-2</v>
      </c>
    </row>
    <row r="12" spans="1:8" ht="30" customHeight="1" x14ac:dyDescent="0.25">
      <c r="A12" s="58" t="s">
        <v>295</v>
      </c>
      <c r="B12" s="65">
        <v>70</v>
      </c>
      <c r="C12" s="65">
        <v>65</v>
      </c>
      <c r="D12" s="65">
        <v>59</v>
      </c>
      <c r="E12" s="65">
        <v>56</v>
      </c>
      <c r="F12" s="65">
        <v>46</v>
      </c>
      <c r="G12" s="69" t="s">
        <v>47</v>
      </c>
    </row>
    <row r="13" spans="1:8" ht="30" customHeight="1" x14ac:dyDescent="0.3">
      <c r="A13" s="28" t="s">
        <v>45</v>
      </c>
      <c r="B13" s="62" t="s">
        <v>23</v>
      </c>
      <c r="C13" s="62" t="s">
        <v>23</v>
      </c>
      <c r="D13" s="62" t="s">
        <v>23</v>
      </c>
      <c r="E13" s="62" t="s">
        <v>23</v>
      </c>
      <c r="F13" s="62" t="s">
        <v>23</v>
      </c>
      <c r="G13" s="67" t="s">
        <v>23</v>
      </c>
    </row>
    <row r="14" spans="1:8" ht="20" customHeight="1" x14ac:dyDescent="0.3">
      <c r="A14" s="29" t="s">
        <v>348</v>
      </c>
      <c r="B14" s="64">
        <v>7395</v>
      </c>
      <c r="C14" s="64">
        <v>7087</v>
      </c>
      <c r="D14" s="64">
        <v>6673</v>
      </c>
      <c r="E14" s="64">
        <v>6484</v>
      </c>
      <c r="F14" s="64">
        <v>6895</v>
      </c>
      <c r="G14" s="68">
        <v>-6.7610000000000003E-2</v>
      </c>
    </row>
    <row r="15" spans="1:8" x14ac:dyDescent="0.25">
      <c r="A15" s="57" t="s">
        <v>293</v>
      </c>
      <c r="B15" s="63">
        <v>6468</v>
      </c>
      <c r="C15" s="63">
        <v>6199</v>
      </c>
      <c r="D15" s="63">
        <v>5893</v>
      </c>
      <c r="E15" s="63">
        <v>5650</v>
      </c>
      <c r="F15" s="63">
        <v>6063</v>
      </c>
      <c r="G15" s="66">
        <v>-6.2619999999999995E-2</v>
      </c>
    </row>
    <row r="16" spans="1:8" x14ac:dyDescent="0.25">
      <c r="A16" s="57" t="s">
        <v>294</v>
      </c>
      <c r="B16" s="63">
        <v>713</v>
      </c>
      <c r="C16" s="63">
        <v>700</v>
      </c>
      <c r="D16" s="63">
        <v>591</v>
      </c>
      <c r="E16" s="63">
        <v>659</v>
      </c>
      <c r="F16" s="63">
        <v>671</v>
      </c>
      <c r="G16" s="66">
        <v>-5.8909999999999997E-2</v>
      </c>
    </row>
    <row r="17" spans="1:7" x14ac:dyDescent="0.25">
      <c r="A17" s="57" t="s">
        <v>295</v>
      </c>
      <c r="B17" s="63">
        <v>214</v>
      </c>
      <c r="C17" s="63">
        <v>188</v>
      </c>
      <c r="D17" s="63">
        <v>189</v>
      </c>
      <c r="E17" s="63">
        <v>175</v>
      </c>
      <c r="F17" s="63">
        <v>161</v>
      </c>
      <c r="G17" s="66">
        <v>-0.24765999999999999</v>
      </c>
    </row>
    <row r="18" spans="1:7" ht="20" customHeight="1" x14ac:dyDescent="0.3">
      <c r="A18" s="29" t="s">
        <v>351</v>
      </c>
      <c r="B18" s="64">
        <v>4638</v>
      </c>
      <c r="C18" s="64">
        <v>4637</v>
      </c>
      <c r="D18" s="64">
        <v>4512</v>
      </c>
      <c r="E18" s="64">
        <v>4633</v>
      </c>
      <c r="F18" s="64">
        <v>4584</v>
      </c>
      <c r="G18" s="68">
        <v>-1.1639999999999999E-2</v>
      </c>
    </row>
    <row r="19" spans="1:7" x14ac:dyDescent="0.25">
      <c r="A19" s="57" t="s">
        <v>293</v>
      </c>
      <c r="B19" s="63">
        <v>4104</v>
      </c>
      <c r="C19" s="63">
        <v>4105</v>
      </c>
      <c r="D19" s="63">
        <v>4005</v>
      </c>
      <c r="E19" s="63">
        <v>4095</v>
      </c>
      <c r="F19" s="63">
        <v>4056</v>
      </c>
      <c r="G19" s="66">
        <v>-1.17E-2</v>
      </c>
    </row>
    <row r="20" spans="1:7" x14ac:dyDescent="0.25">
      <c r="A20" s="57" t="s">
        <v>294</v>
      </c>
      <c r="B20" s="63">
        <v>464</v>
      </c>
      <c r="C20" s="63">
        <v>467</v>
      </c>
      <c r="D20" s="63">
        <v>448</v>
      </c>
      <c r="E20" s="63">
        <v>482</v>
      </c>
      <c r="F20" s="63">
        <v>482</v>
      </c>
      <c r="G20" s="66">
        <v>3.8789999999999998E-2</v>
      </c>
    </row>
    <row r="21" spans="1:7" ht="30" customHeight="1" x14ac:dyDescent="0.25">
      <c r="A21" s="58" t="s">
        <v>295</v>
      </c>
      <c r="B21" s="65">
        <v>70</v>
      </c>
      <c r="C21" s="65">
        <v>65</v>
      </c>
      <c r="D21" s="65">
        <v>59</v>
      </c>
      <c r="E21" s="65">
        <v>56</v>
      </c>
      <c r="F21" s="65">
        <v>46</v>
      </c>
      <c r="G21" s="69" t="s">
        <v>47</v>
      </c>
    </row>
    <row r="22" spans="1:7" ht="30" customHeight="1" x14ac:dyDescent="0.3">
      <c r="A22" s="28" t="s">
        <v>46</v>
      </c>
      <c r="B22" s="62" t="s">
        <v>23</v>
      </c>
      <c r="C22" s="62" t="s">
        <v>23</v>
      </c>
      <c r="D22" s="62" t="s">
        <v>23</v>
      </c>
      <c r="E22" s="62" t="s">
        <v>23</v>
      </c>
      <c r="F22" s="62" t="s">
        <v>23</v>
      </c>
      <c r="G22" s="67" t="s">
        <v>23</v>
      </c>
    </row>
    <row r="23" spans="1:7" ht="20" customHeight="1" x14ac:dyDescent="0.3">
      <c r="A23" s="29" t="s">
        <v>349</v>
      </c>
      <c r="B23" s="64">
        <v>670</v>
      </c>
      <c r="C23" s="64">
        <v>673</v>
      </c>
      <c r="D23" s="64">
        <v>588</v>
      </c>
      <c r="E23" s="64">
        <v>596</v>
      </c>
      <c r="F23" s="64">
        <v>570</v>
      </c>
      <c r="G23" s="68">
        <v>-0.14924999999999999</v>
      </c>
    </row>
    <row r="24" spans="1:7" x14ac:dyDescent="0.25">
      <c r="A24" s="57" t="s">
        <v>293</v>
      </c>
      <c r="B24" s="63">
        <v>631</v>
      </c>
      <c r="C24" s="63">
        <v>631</v>
      </c>
      <c r="D24" s="63">
        <v>557</v>
      </c>
      <c r="E24" s="63">
        <v>568</v>
      </c>
      <c r="F24" s="63">
        <v>527</v>
      </c>
      <c r="G24" s="66">
        <v>-0.16481999999999999</v>
      </c>
    </row>
    <row r="25" spans="1:7" x14ac:dyDescent="0.25">
      <c r="A25" s="57" t="s">
        <v>294</v>
      </c>
      <c r="B25" s="63">
        <v>39</v>
      </c>
      <c r="C25" s="63">
        <v>42</v>
      </c>
      <c r="D25" s="63">
        <v>31</v>
      </c>
      <c r="E25" s="63">
        <v>28</v>
      </c>
      <c r="F25" s="63">
        <v>43</v>
      </c>
      <c r="G25" s="66" t="s">
        <v>47</v>
      </c>
    </row>
    <row r="26" spans="1:7" x14ac:dyDescent="0.25">
      <c r="A26" s="57" t="s">
        <v>295</v>
      </c>
      <c r="B26" s="63">
        <v>0</v>
      </c>
      <c r="C26" s="63">
        <v>0</v>
      </c>
      <c r="D26" s="63">
        <v>0</v>
      </c>
      <c r="E26" s="63">
        <v>0</v>
      </c>
      <c r="F26" s="63">
        <v>0</v>
      </c>
      <c r="G26" s="66" t="s">
        <v>47</v>
      </c>
    </row>
    <row r="27" spans="1:7" ht="20" customHeight="1" x14ac:dyDescent="0.3">
      <c r="A27" s="29" t="s">
        <v>352</v>
      </c>
      <c r="B27" s="64">
        <v>327</v>
      </c>
      <c r="C27" s="64">
        <v>359</v>
      </c>
      <c r="D27" s="64">
        <v>300</v>
      </c>
      <c r="E27" s="64">
        <v>308</v>
      </c>
      <c r="F27" s="64">
        <v>365</v>
      </c>
      <c r="G27" s="68">
        <v>0.11620999999999999</v>
      </c>
    </row>
    <row r="28" spans="1:7" x14ac:dyDescent="0.25">
      <c r="A28" s="57" t="s">
        <v>293</v>
      </c>
      <c r="B28" s="63">
        <v>310</v>
      </c>
      <c r="C28" s="63">
        <v>341</v>
      </c>
      <c r="D28" s="63">
        <v>274</v>
      </c>
      <c r="E28" s="63">
        <v>289</v>
      </c>
      <c r="F28" s="63">
        <v>342</v>
      </c>
      <c r="G28" s="66">
        <v>0.10323</v>
      </c>
    </row>
    <row r="29" spans="1:7" x14ac:dyDescent="0.25">
      <c r="A29" s="57" t="s">
        <v>294</v>
      </c>
      <c r="B29" s="63">
        <v>17</v>
      </c>
      <c r="C29" s="63">
        <v>18</v>
      </c>
      <c r="D29" s="63">
        <v>26</v>
      </c>
      <c r="E29" s="63">
        <v>19</v>
      </c>
      <c r="F29" s="63">
        <v>23</v>
      </c>
      <c r="G29" s="66" t="s">
        <v>47</v>
      </c>
    </row>
    <row r="30" spans="1:7" ht="30" customHeight="1" x14ac:dyDescent="0.25">
      <c r="A30" s="58" t="s">
        <v>295</v>
      </c>
      <c r="B30" s="65">
        <v>0</v>
      </c>
      <c r="C30" s="65">
        <v>0</v>
      </c>
      <c r="D30" s="65">
        <v>0</v>
      </c>
      <c r="E30" s="65">
        <v>0</v>
      </c>
      <c r="F30" s="65">
        <v>0</v>
      </c>
      <c r="G30" s="69" t="s">
        <v>47</v>
      </c>
    </row>
    <row r="31" spans="1:7" x14ac:dyDescent="0.25">
      <c r="A31" s="173" t="s">
        <v>23</v>
      </c>
      <c r="B31" s="173"/>
      <c r="C31" s="173"/>
      <c r="D31" s="173"/>
      <c r="E31" s="173"/>
      <c r="F31" s="173"/>
      <c r="G31" s="173"/>
    </row>
    <row r="32" spans="1:7" x14ac:dyDescent="0.25">
      <c r="A32" s="173" t="s">
        <v>296</v>
      </c>
      <c r="B32" s="173"/>
      <c r="C32" s="173"/>
      <c r="D32" s="173"/>
      <c r="E32" s="173"/>
      <c r="F32" s="173"/>
      <c r="G32" s="173"/>
    </row>
    <row r="33" spans="1:7" x14ac:dyDescent="0.25">
      <c r="A33" s="173" t="s">
        <v>297</v>
      </c>
      <c r="B33" s="173"/>
      <c r="C33" s="173"/>
      <c r="D33" s="173"/>
      <c r="E33" s="173"/>
      <c r="F33" s="173"/>
      <c r="G33" s="173"/>
    </row>
    <row r="34" spans="1:7" x14ac:dyDescent="0.25">
      <c r="A34" s="173" t="s">
        <v>298</v>
      </c>
      <c r="B34" s="173"/>
      <c r="C34" s="173"/>
      <c r="D34" s="173"/>
      <c r="E34" s="173"/>
      <c r="F34" s="173"/>
      <c r="G34" s="173"/>
    </row>
    <row r="35" spans="1:7" x14ac:dyDescent="0.25">
      <c r="A35" s="173" t="s">
        <v>299</v>
      </c>
      <c r="B35" s="173"/>
      <c r="C35" s="173"/>
      <c r="D35" s="173"/>
      <c r="E35" s="173"/>
      <c r="F35" s="173"/>
      <c r="G35" s="173"/>
    </row>
  </sheetData>
  <mergeCells count="7">
    <mergeCell ref="A34:G34"/>
    <mergeCell ref="A35:G35"/>
    <mergeCell ref="A1:G1"/>
    <mergeCell ref="A2:G2"/>
    <mergeCell ref="A31:G31"/>
    <mergeCell ref="A32:G32"/>
    <mergeCell ref="A33:G33"/>
  </mergeCells>
  <conditionalFormatting sqref="G3">
    <cfRule type="cellIs" dxfId="13" priority="1" stopIfTrue="1" operator="equal">
      <formula>TRUE</formula>
    </cfRule>
  </conditionalFormatting>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showGridLines="0" workbookViewId="0">
      <selection sqref="A1:G1"/>
    </sheetView>
  </sheetViews>
  <sheetFormatPr defaultRowHeight="12.5" x14ac:dyDescent="0.25"/>
  <cols>
    <col min="1" max="1" width="50.6328125" customWidth="1"/>
    <col min="2" max="6" width="15.6328125" customWidth="1"/>
    <col min="7" max="7" width="19.81640625" customWidth="1"/>
  </cols>
  <sheetData>
    <row r="1" spans="1:8" ht="15" customHeight="1" x14ac:dyDescent="0.35">
      <c r="A1" s="174" t="s">
        <v>353</v>
      </c>
      <c r="B1" s="174"/>
      <c r="C1" s="174"/>
      <c r="D1" s="174"/>
      <c r="E1" s="174"/>
      <c r="F1" s="174"/>
      <c r="G1" s="174"/>
    </row>
    <row r="2" spans="1:8" ht="13" x14ac:dyDescent="0.25">
      <c r="A2" s="175" t="s">
        <v>23</v>
      </c>
      <c r="B2" s="175"/>
      <c r="C2" s="175"/>
      <c r="D2" s="175"/>
      <c r="E2" s="175"/>
      <c r="F2" s="175"/>
      <c r="G2" s="175"/>
      <c r="H2" s="44" t="str">
        <f>HYPERLINK("#'Contents'!A1", "Contents")</f>
        <v>Contents</v>
      </c>
    </row>
    <row r="3" spans="1:8" ht="42.5" thickBot="1" x14ac:dyDescent="0.35">
      <c r="A3" s="162" t="s">
        <v>24</v>
      </c>
      <c r="B3" s="163" t="s">
        <v>374</v>
      </c>
      <c r="C3" s="163" t="s">
        <v>376</v>
      </c>
      <c r="D3" s="163" t="s">
        <v>365</v>
      </c>
      <c r="E3" s="163" t="s">
        <v>377</v>
      </c>
      <c r="F3" s="163" t="s">
        <v>373</v>
      </c>
      <c r="G3" s="164" t="s">
        <v>375</v>
      </c>
    </row>
    <row r="4" spans="1:8" ht="30" customHeight="1" x14ac:dyDescent="0.3">
      <c r="A4" s="28" t="s">
        <v>25</v>
      </c>
      <c r="B4" s="70" t="s">
        <v>23</v>
      </c>
      <c r="C4" s="70" t="s">
        <v>23</v>
      </c>
      <c r="D4" s="70" t="s">
        <v>23</v>
      </c>
      <c r="E4" s="70" t="s">
        <v>23</v>
      </c>
      <c r="F4" s="70" t="s">
        <v>23</v>
      </c>
      <c r="G4" s="75" t="s">
        <v>23</v>
      </c>
    </row>
    <row r="5" spans="1:8" ht="20" customHeight="1" x14ac:dyDescent="0.3">
      <c r="A5" s="29" t="s">
        <v>354</v>
      </c>
      <c r="B5" s="72">
        <v>8065</v>
      </c>
      <c r="C5" s="72">
        <v>7760</v>
      </c>
      <c r="D5" s="72">
        <v>7261</v>
      </c>
      <c r="E5" s="72">
        <v>7080</v>
      </c>
      <c r="F5" s="72">
        <v>7465</v>
      </c>
      <c r="G5" s="76">
        <v>-7.4399999999999994E-2</v>
      </c>
    </row>
    <row r="6" spans="1:8" x14ac:dyDescent="0.25">
      <c r="A6" s="57" t="s">
        <v>300</v>
      </c>
      <c r="B6" s="71">
        <v>1470</v>
      </c>
      <c r="C6" s="71">
        <v>1398</v>
      </c>
      <c r="D6" s="71">
        <v>1314</v>
      </c>
      <c r="E6" s="71">
        <v>1226</v>
      </c>
      <c r="F6" s="71">
        <v>1434</v>
      </c>
      <c r="G6" s="74">
        <v>-2.4490000000000001E-2</v>
      </c>
    </row>
    <row r="7" spans="1:8" x14ac:dyDescent="0.25">
      <c r="A7" s="57" t="s">
        <v>301</v>
      </c>
      <c r="B7" s="71">
        <v>403</v>
      </c>
      <c r="C7" s="71">
        <v>379</v>
      </c>
      <c r="D7" s="71">
        <v>335</v>
      </c>
      <c r="E7" s="71">
        <v>338</v>
      </c>
      <c r="F7" s="71">
        <v>312</v>
      </c>
      <c r="G7" s="74">
        <v>-0.22581000000000001</v>
      </c>
    </row>
    <row r="8" spans="1:8" x14ac:dyDescent="0.25">
      <c r="A8" s="57" t="s">
        <v>302</v>
      </c>
      <c r="B8" s="71">
        <v>499</v>
      </c>
      <c r="C8" s="71">
        <v>457</v>
      </c>
      <c r="D8" s="71">
        <v>463</v>
      </c>
      <c r="E8" s="71">
        <v>442</v>
      </c>
      <c r="F8" s="71">
        <v>472</v>
      </c>
      <c r="G8" s="74">
        <v>-5.4109999999999998E-2</v>
      </c>
    </row>
    <row r="9" spans="1:8" x14ac:dyDescent="0.25">
      <c r="A9" s="57" t="s">
        <v>303</v>
      </c>
      <c r="B9" s="71">
        <v>1196</v>
      </c>
      <c r="C9" s="71">
        <v>1152</v>
      </c>
      <c r="D9" s="71">
        <v>1104</v>
      </c>
      <c r="E9" s="71">
        <v>1014</v>
      </c>
      <c r="F9" s="71">
        <v>1021</v>
      </c>
      <c r="G9" s="74">
        <v>-0.14632000000000001</v>
      </c>
    </row>
    <row r="10" spans="1:8" x14ac:dyDescent="0.25">
      <c r="A10" s="57" t="s">
        <v>304</v>
      </c>
      <c r="B10" s="71">
        <v>247</v>
      </c>
      <c r="C10" s="71">
        <v>294</v>
      </c>
      <c r="D10" s="71">
        <v>294</v>
      </c>
      <c r="E10" s="71">
        <v>283</v>
      </c>
      <c r="F10" s="71">
        <v>323</v>
      </c>
      <c r="G10" s="74">
        <v>0.30769000000000002</v>
      </c>
    </row>
    <row r="11" spans="1:8" x14ac:dyDescent="0.25">
      <c r="A11" s="57" t="s">
        <v>305</v>
      </c>
      <c r="B11" s="71">
        <v>988</v>
      </c>
      <c r="C11" s="71">
        <v>1037</v>
      </c>
      <c r="D11" s="71">
        <v>921</v>
      </c>
      <c r="E11" s="71">
        <v>1028</v>
      </c>
      <c r="F11" s="71">
        <v>1082</v>
      </c>
      <c r="G11" s="74">
        <v>9.5140000000000002E-2</v>
      </c>
    </row>
    <row r="12" spans="1:8" x14ac:dyDescent="0.25">
      <c r="A12" s="57" t="s">
        <v>306</v>
      </c>
      <c r="B12" s="71">
        <v>442</v>
      </c>
      <c r="C12" s="71">
        <v>471</v>
      </c>
      <c r="D12" s="71">
        <v>439</v>
      </c>
      <c r="E12" s="71">
        <v>446</v>
      </c>
      <c r="F12" s="71">
        <v>431</v>
      </c>
      <c r="G12" s="74">
        <v>-2.4889999999999999E-2</v>
      </c>
    </row>
    <row r="13" spans="1:8" x14ac:dyDescent="0.25">
      <c r="A13" s="57" t="s">
        <v>307</v>
      </c>
      <c r="B13" s="71">
        <v>183</v>
      </c>
      <c r="C13" s="71">
        <v>208</v>
      </c>
      <c r="D13" s="71">
        <v>171</v>
      </c>
      <c r="E13" s="71">
        <v>169</v>
      </c>
      <c r="F13" s="71">
        <v>166</v>
      </c>
      <c r="G13" s="74">
        <v>-9.2899999999999996E-2</v>
      </c>
    </row>
    <row r="14" spans="1:8" x14ac:dyDescent="0.25">
      <c r="A14" s="57" t="s">
        <v>308</v>
      </c>
      <c r="B14" s="71">
        <v>654</v>
      </c>
      <c r="C14" s="71">
        <v>596</v>
      </c>
      <c r="D14" s="71">
        <v>576</v>
      </c>
      <c r="E14" s="71">
        <v>597</v>
      </c>
      <c r="F14" s="71">
        <v>578</v>
      </c>
      <c r="G14" s="74">
        <v>-0.11620999999999999</v>
      </c>
    </row>
    <row r="15" spans="1:8" x14ac:dyDescent="0.25">
      <c r="A15" s="57" t="s">
        <v>309</v>
      </c>
      <c r="B15" s="71">
        <v>98</v>
      </c>
      <c r="C15" s="71">
        <v>89</v>
      </c>
      <c r="D15" s="71">
        <v>106</v>
      </c>
      <c r="E15" s="71">
        <v>89</v>
      </c>
      <c r="F15" s="71">
        <v>93</v>
      </c>
      <c r="G15" s="74">
        <v>-5.1020000000000003E-2</v>
      </c>
    </row>
    <row r="16" spans="1:8" x14ac:dyDescent="0.25">
      <c r="A16" s="57" t="s">
        <v>310</v>
      </c>
      <c r="B16" s="71">
        <v>1216</v>
      </c>
      <c r="C16" s="71">
        <v>988</v>
      </c>
      <c r="D16" s="71">
        <v>946</v>
      </c>
      <c r="E16" s="71">
        <v>896</v>
      </c>
      <c r="F16" s="71">
        <v>971</v>
      </c>
      <c r="G16" s="74">
        <v>-0.20147999999999999</v>
      </c>
    </row>
    <row r="17" spans="1:7" x14ac:dyDescent="0.25">
      <c r="A17" s="57" t="s">
        <v>311</v>
      </c>
      <c r="B17" s="71">
        <v>46</v>
      </c>
      <c r="C17" s="71">
        <v>48</v>
      </c>
      <c r="D17" s="71">
        <v>42</v>
      </c>
      <c r="E17" s="71">
        <v>47</v>
      </c>
      <c r="F17" s="71">
        <v>45</v>
      </c>
      <c r="G17" s="74" t="s">
        <v>47</v>
      </c>
    </row>
    <row r="18" spans="1:7" x14ac:dyDescent="0.25">
      <c r="A18" s="57" t="s">
        <v>312</v>
      </c>
      <c r="B18" s="71">
        <v>623</v>
      </c>
      <c r="C18" s="71">
        <v>643</v>
      </c>
      <c r="D18" s="71">
        <v>550</v>
      </c>
      <c r="E18" s="71">
        <v>505</v>
      </c>
      <c r="F18" s="71">
        <v>537</v>
      </c>
      <c r="G18" s="74">
        <v>-0.13804</v>
      </c>
    </row>
    <row r="19" spans="1:7" ht="20" customHeight="1" x14ac:dyDescent="0.3">
      <c r="A19" s="29" t="s">
        <v>357</v>
      </c>
      <c r="B19" s="72">
        <v>4965</v>
      </c>
      <c r="C19" s="72">
        <v>4996</v>
      </c>
      <c r="D19" s="72">
        <v>4812</v>
      </c>
      <c r="E19" s="72">
        <v>4941</v>
      </c>
      <c r="F19" s="72">
        <v>4949</v>
      </c>
      <c r="G19" s="76">
        <v>-3.2200000000000002E-3</v>
      </c>
    </row>
    <row r="20" spans="1:7" x14ac:dyDescent="0.25">
      <c r="A20" s="57" t="s">
        <v>300</v>
      </c>
      <c r="B20" s="71">
        <v>857</v>
      </c>
      <c r="C20" s="71">
        <v>898</v>
      </c>
      <c r="D20" s="71">
        <v>850</v>
      </c>
      <c r="E20" s="71">
        <v>895</v>
      </c>
      <c r="F20" s="71">
        <v>884</v>
      </c>
      <c r="G20" s="74">
        <v>3.1510000000000003E-2</v>
      </c>
    </row>
    <row r="21" spans="1:7" x14ac:dyDescent="0.25">
      <c r="A21" s="57" t="s">
        <v>301</v>
      </c>
      <c r="B21" s="71">
        <v>384</v>
      </c>
      <c r="C21" s="71">
        <v>350</v>
      </c>
      <c r="D21" s="71">
        <v>310</v>
      </c>
      <c r="E21" s="71">
        <v>289</v>
      </c>
      <c r="F21" s="71">
        <v>290</v>
      </c>
      <c r="G21" s="74">
        <v>-0.24479000000000001</v>
      </c>
    </row>
    <row r="22" spans="1:7" x14ac:dyDescent="0.25">
      <c r="A22" s="57" t="s">
        <v>302</v>
      </c>
      <c r="B22" s="71">
        <v>251</v>
      </c>
      <c r="C22" s="71">
        <v>251</v>
      </c>
      <c r="D22" s="71">
        <v>221</v>
      </c>
      <c r="E22" s="71">
        <v>273</v>
      </c>
      <c r="F22" s="71">
        <v>240</v>
      </c>
      <c r="G22" s="74">
        <v>-4.3819999999999998E-2</v>
      </c>
    </row>
    <row r="23" spans="1:7" x14ac:dyDescent="0.25">
      <c r="A23" s="57" t="s">
        <v>303</v>
      </c>
      <c r="B23" s="71">
        <v>860</v>
      </c>
      <c r="C23" s="71">
        <v>830</v>
      </c>
      <c r="D23" s="71">
        <v>801</v>
      </c>
      <c r="E23" s="71">
        <v>821</v>
      </c>
      <c r="F23" s="71">
        <v>822</v>
      </c>
      <c r="G23" s="74">
        <v>-4.419E-2</v>
      </c>
    </row>
    <row r="24" spans="1:7" x14ac:dyDescent="0.25">
      <c r="A24" s="57" t="s">
        <v>304</v>
      </c>
      <c r="B24" s="71">
        <v>180</v>
      </c>
      <c r="C24" s="71">
        <v>226</v>
      </c>
      <c r="D24" s="71">
        <v>221</v>
      </c>
      <c r="E24" s="71">
        <v>246</v>
      </c>
      <c r="F24" s="71">
        <v>255</v>
      </c>
      <c r="G24" s="74">
        <v>0.41666999999999998</v>
      </c>
    </row>
    <row r="25" spans="1:7" x14ac:dyDescent="0.25">
      <c r="A25" s="57" t="s">
        <v>305</v>
      </c>
      <c r="B25" s="71">
        <v>695</v>
      </c>
      <c r="C25" s="71">
        <v>656</v>
      </c>
      <c r="D25" s="71">
        <v>704</v>
      </c>
      <c r="E25" s="71">
        <v>700</v>
      </c>
      <c r="F25" s="71">
        <v>787</v>
      </c>
      <c r="G25" s="74">
        <v>0.13236999999999999</v>
      </c>
    </row>
    <row r="26" spans="1:7" x14ac:dyDescent="0.25">
      <c r="A26" s="57" t="s">
        <v>306</v>
      </c>
      <c r="B26" s="71">
        <v>327</v>
      </c>
      <c r="C26" s="71">
        <v>422</v>
      </c>
      <c r="D26" s="71">
        <v>359</v>
      </c>
      <c r="E26" s="71">
        <v>382</v>
      </c>
      <c r="F26" s="71">
        <v>400</v>
      </c>
      <c r="G26" s="74">
        <v>0.22323999999999999</v>
      </c>
    </row>
    <row r="27" spans="1:7" x14ac:dyDescent="0.25">
      <c r="A27" s="57" t="s">
        <v>307</v>
      </c>
      <c r="B27" s="71">
        <v>160</v>
      </c>
      <c r="C27" s="71">
        <v>201</v>
      </c>
      <c r="D27" s="71">
        <v>185</v>
      </c>
      <c r="E27" s="71">
        <v>177</v>
      </c>
      <c r="F27" s="71">
        <v>175</v>
      </c>
      <c r="G27" s="74">
        <v>9.375E-2</v>
      </c>
    </row>
    <row r="28" spans="1:7" x14ac:dyDescent="0.25">
      <c r="A28" s="57" t="s">
        <v>308</v>
      </c>
      <c r="B28" s="71">
        <v>355</v>
      </c>
      <c r="C28" s="71">
        <v>353</v>
      </c>
      <c r="D28" s="71">
        <v>370</v>
      </c>
      <c r="E28" s="71">
        <v>405</v>
      </c>
      <c r="F28" s="71">
        <v>360</v>
      </c>
      <c r="G28" s="74">
        <v>1.4080000000000001E-2</v>
      </c>
    </row>
    <row r="29" spans="1:7" x14ac:dyDescent="0.25">
      <c r="A29" s="57" t="s">
        <v>309</v>
      </c>
      <c r="B29" s="71">
        <v>79</v>
      </c>
      <c r="C29" s="71">
        <v>52</v>
      </c>
      <c r="D29" s="71">
        <v>63</v>
      </c>
      <c r="E29" s="71">
        <v>67</v>
      </c>
      <c r="F29" s="71">
        <v>50</v>
      </c>
      <c r="G29" s="74">
        <v>-0.36709000000000003</v>
      </c>
    </row>
    <row r="30" spans="1:7" x14ac:dyDescent="0.25">
      <c r="A30" s="57" t="s">
        <v>310</v>
      </c>
      <c r="B30" s="71">
        <v>690</v>
      </c>
      <c r="C30" s="71">
        <v>624</v>
      </c>
      <c r="D30" s="71">
        <v>607</v>
      </c>
      <c r="E30" s="71">
        <v>568</v>
      </c>
      <c r="F30" s="71">
        <v>566</v>
      </c>
      <c r="G30" s="74">
        <v>-0.17971000000000001</v>
      </c>
    </row>
    <row r="31" spans="1:7" x14ac:dyDescent="0.25">
      <c r="A31" s="57" t="s">
        <v>311</v>
      </c>
      <c r="B31" s="71">
        <v>37</v>
      </c>
      <c r="C31" s="71">
        <v>46</v>
      </c>
      <c r="D31" s="71">
        <v>48</v>
      </c>
      <c r="E31" s="71">
        <v>41</v>
      </c>
      <c r="F31" s="71">
        <v>43</v>
      </c>
      <c r="G31" s="74" t="s">
        <v>47</v>
      </c>
    </row>
    <row r="32" spans="1:7" ht="30" customHeight="1" x14ac:dyDescent="0.25">
      <c r="A32" s="58" t="s">
        <v>312</v>
      </c>
      <c r="B32" s="73">
        <v>90</v>
      </c>
      <c r="C32" s="73">
        <v>87</v>
      </c>
      <c r="D32" s="73">
        <v>73</v>
      </c>
      <c r="E32" s="73">
        <v>77</v>
      </c>
      <c r="F32" s="73">
        <v>77</v>
      </c>
      <c r="G32" s="77">
        <v>-0.14444000000000001</v>
      </c>
    </row>
    <row r="33" spans="1:7" ht="30" customHeight="1" x14ac:dyDescent="0.3">
      <c r="A33" s="28" t="s">
        <v>45</v>
      </c>
      <c r="B33" s="70" t="s">
        <v>23</v>
      </c>
      <c r="C33" s="70" t="s">
        <v>23</v>
      </c>
      <c r="D33" s="70" t="s">
        <v>23</v>
      </c>
      <c r="E33" s="70" t="s">
        <v>23</v>
      </c>
      <c r="F33" s="70" t="s">
        <v>23</v>
      </c>
      <c r="G33" s="75" t="s">
        <v>23</v>
      </c>
    </row>
    <row r="34" spans="1:7" ht="20" customHeight="1" x14ac:dyDescent="0.3">
      <c r="A34" s="29" t="s">
        <v>355</v>
      </c>
      <c r="B34" s="72">
        <v>7395</v>
      </c>
      <c r="C34" s="72">
        <v>7087</v>
      </c>
      <c r="D34" s="72">
        <v>6673</v>
      </c>
      <c r="E34" s="72">
        <v>6484</v>
      </c>
      <c r="F34" s="72">
        <v>6895</v>
      </c>
      <c r="G34" s="76">
        <v>-6.7610000000000003E-2</v>
      </c>
    </row>
    <row r="35" spans="1:7" x14ac:dyDescent="0.25">
      <c r="A35" s="57" t="s">
        <v>300</v>
      </c>
      <c r="B35" s="71">
        <v>1374</v>
      </c>
      <c r="C35" s="71">
        <v>1309</v>
      </c>
      <c r="D35" s="71">
        <v>1223</v>
      </c>
      <c r="E35" s="71">
        <v>1143</v>
      </c>
      <c r="F35" s="71">
        <v>1345</v>
      </c>
      <c r="G35" s="74">
        <v>-2.111E-2</v>
      </c>
    </row>
    <row r="36" spans="1:7" x14ac:dyDescent="0.25">
      <c r="A36" s="57" t="s">
        <v>301</v>
      </c>
      <c r="B36" s="71">
        <v>399</v>
      </c>
      <c r="C36" s="71">
        <v>377</v>
      </c>
      <c r="D36" s="71">
        <v>332</v>
      </c>
      <c r="E36" s="71">
        <v>337</v>
      </c>
      <c r="F36" s="71">
        <v>306</v>
      </c>
      <c r="G36" s="74">
        <v>-0.23308000000000001</v>
      </c>
    </row>
    <row r="37" spans="1:7" x14ac:dyDescent="0.25">
      <c r="A37" s="57" t="s">
        <v>302</v>
      </c>
      <c r="B37" s="71">
        <v>452</v>
      </c>
      <c r="C37" s="71">
        <v>418</v>
      </c>
      <c r="D37" s="71">
        <v>427</v>
      </c>
      <c r="E37" s="71">
        <v>412</v>
      </c>
      <c r="F37" s="71">
        <v>436</v>
      </c>
      <c r="G37" s="74">
        <v>-3.5400000000000001E-2</v>
      </c>
    </row>
    <row r="38" spans="1:7" x14ac:dyDescent="0.25">
      <c r="A38" s="57" t="s">
        <v>303</v>
      </c>
      <c r="B38" s="71">
        <v>1047</v>
      </c>
      <c r="C38" s="71">
        <v>1018</v>
      </c>
      <c r="D38" s="71">
        <v>991</v>
      </c>
      <c r="E38" s="71">
        <v>901</v>
      </c>
      <c r="F38" s="71">
        <v>931</v>
      </c>
      <c r="G38" s="74">
        <v>-0.11079</v>
      </c>
    </row>
    <row r="39" spans="1:7" x14ac:dyDescent="0.25">
      <c r="A39" s="57" t="s">
        <v>304</v>
      </c>
      <c r="B39" s="71">
        <v>221</v>
      </c>
      <c r="C39" s="71">
        <v>267</v>
      </c>
      <c r="D39" s="71">
        <v>267</v>
      </c>
      <c r="E39" s="71">
        <v>255</v>
      </c>
      <c r="F39" s="71">
        <v>288</v>
      </c>
      <c r="G39" s="74">
        <v>0.30317</v>
      </c>
    </row>
    <row r="40" spans="1:7" x14ac:dyDescent="0.25">
      <c r="A40" s="57" t="s">
        <v>305</v>
      </c>
      <c r="B40" s="71">
        <v>907</v>
      </c>
      <c r="C40" s="71">
        <v>959</v>
      </c>
      <c r="D40" s="71">
        <v>872</v>
      </c>
      <c r="E40" s="71">
        <v>948</v>
      </c>
      <c r="F40" s="71">
        <v>1000</v>
      </c>
      <c r="G40" s="74">
        <v>0.10254000000000001</v>
      </c>
    </row>
    <row r="41" spans="1:7" x14ac:dyDescent="0.25">
      <c r="A41" s="57" t="s">
        <v>306</v>
      </c>
      <c r="B41" s="71">
        <v>410</v>
      </c>
      <c r="C41" s="71">
        <v>443</v>
      </c>
      <c r="D41" s="71">
        <v>406</v>
      </c>
      <c r="E41" s="71">
        <v>409</v>
      </c>
      <c r="F41" s="71">
        <v>416</v>
      </c>
      <c r="G41" s="74">
        <v>1.4630000000000001E-2</v>
      </c>
    </row>
    <row r="42" spans="1:7" x14ac:dyDescent="0.25">
      <c r="A42" s="57" t="s">
        <v>307</v>
      </c>
      <c r="B42" s="71">
        <v>165</v>
      </c>
      <c r="C42" s="71">
        <v>192</v>
      </c>
      <c r="D42" s="71">
        <v>155</v>
      </c>
      <c r="E42" s="71">
        <v>157</v>
      </c>
      <c r="F42" s="71">
        <v>148</v>
      </c>
      <c r="G42" s="74">
        <v>-0.10303</v>
      </c>
    </row>
    <row r="43" spans="1:7" x14ac:dyDescent="0.25">
      <c r="A43" s="57" t="s">
        <v>308</v>
      </c>
      <c r="B43" s="71">
        <v>587</v>
      </c>
      <c r="C43" s="71">
        <v>509</v>
      </c>
      <c r="D43" s="71">
        <v>508</v>
      </c>
      <c r="E43" s="71">
        <v>518</v>
      </c>
      <c r="F43" s="71">
        <v>512</v>
      </c>
      <c r="G43" s="74">
        <v>-0.12776999999999999</v>
      </c>
    </row>
    <row r="44" spans="1:7" x14ac:dyDescent="0.25">
      <c r="A44" s="57" t="s">
        <v>309</v>
      </c>
      <c r="B44" s="71">
        <v>89</v>
      </c>
      <c r="C44" s="71">
        <v>77</v>
      </c>
      <c r="D44" s="71">
        <v>93</v>
      </c>
      <c r="E44" s="71">
        <v>82</v>
      </c>
      <c r="F44" s="71">
        <v>84</v>
      </c>
      <c r="G44" s="74">
        <v>-5.6180000000000001E-2</v>
      </c>
    </row>
    <row r="45" spans="1:7" x14ac:dyDescent="0.25">
      <c r="A45" s="57" t="s">
        <v>310</v>
      </c>
      <c r="B45" s="71">
        <v>1124</v>
      </c>
      <c r="C45" s="71">
        <v>882</v>
      </c>
      <c r="D45" s="71">
        <v>852</v>
      </c>
      <c r="E45" s="71">
        <v>806</v>
      </c>
      <c r="F45" s="71">
        <v>890</v>
      </c>
      <c r="G45" s="74">
        <v>-0.20818999999999999</v>
      </c>
    </row>
    <row r="46" spans="1:7" x14ac:dyDescent="0.25">
      <c r="A46" s="57" t="s">
        <v>311</v>
      </c>
      <c r="B46" s="71">
        <v>45</v>
      </c>
      <c r="C46" s="71">
        <v>45</v>
      </c>
      <c r="D46" s="71">
        <v>41</v>
      </c>
      <c r="E46" s="71">
        <v>46</v>
      </c>
      <c r="F46" s="71">
        <v>44</v>
      </c>
      <c r="G46" s="74" t="s">
        <v>47</v>
      </c>
    </row>
    <row r="47" spans="1:7" x14ac:dyDescent="0.25">
      <c r="A47" s="57" t="s">
        <v>312</v>
      </c>
      <c r="B47" s="71">
        <v>575</v>
      </c>
      <c r="C47" s="71">
        <v>591</v>
      </c>
      <c r="D47" s="71">
        <v>506</v>
      </c>
      <c r="E47" s="71">
        <v>470</v>
      </c>
      <c r="F47" s="71">
        <v>495</v>
      </c>
      <c r="G47" s="74">
        <v>-0.13913</v>
      </c>
    </row>
    <row r="48" spans="1:7" ht="20" customHeight="1" x14ac:dyDescent="0.3">
      <c r="A48" s="29" t="s">
        <v>358</v>
      </c>
      <c r="B48" s="72">
        <v>4638</v>
      </c>
      <c r="C48" s="72">
        <v>4637</v>
      </c>
      <c r="D48" s="72">
        <v>4512</v>
      </c>
      <c r="E48" s="72">
        <v>4633</v>
      </c>
      <c r="F48" s="72">
        <v>4584</v>
      </c>
      <c r="G48" s="76">
        <v>-1.1639999999999999E-2</v>
      </c>
    </row>
    <row r="49" spans="1:7" x14ac:dyDescent="0.25">
      <c r="A49" s="57" t="s">
        <v>300</v>
      </c>
      <c r="B49" s="71">
        <v>817</v>
      </c>
      <c r="C49" s="71">
        <v>849</v>
      </c>
      <c r="D49" s="71">
        <v>809</v>
      </c>
      <c r="E49" s="71">
        <v>854</v>
      </c>
      <c r="F49" s="71">
        <v>833</v>
      </c>
      <c r="G49" s="74">
        <v>1.958E-2</v>
      </c>
    </row>
    <row r="50" spans="1:7" x14ac:dyDescent="0.25">
      <c r="A50" s="57" t="s">
        <v>301</v>
      </c>
      <c r="B50" s="71">
        <v>383</v>
      </c>
      <c r="C50" s="71">
        <v>349</v>
      </c>
      <c r="D50" s="71">
        <v>307</v>
      </c>
      <c r="E50" s="71">
        <v>288</v>
      </c>
      <c r="F50" s="71">
        <v>286</v>
      </c>
      <c r="G50" s="74">
        <v>-0.25325999999999999</v>
      </c>
    </row>
    <row r="51" spans="1:7" x14ac:dyDescent="0.25">
      <c r="A51" s="57" t="s">
        <v>302</v>
      </c>
      <c r="B51" s="71">
        <v>234</v>
      </c>
      <c r="C51" s="71">
        <v>234</v>
      </c>
      <c r="D51" s="71">
        <v>203</v>
      </c>
      <c r="E51" s="71">
        <v>256</v>
      </c>
      <c r="F51" s="71">
        <v>226</v>
      </c>
      <c r="G51" s="74">
        <v>-3.4189999999999998E-2</v>
      </c>
    </row>
    <row r="52" spans="1:7" x14ac:dyDescent="0.25">
      <c r="A52" s="57" t="s">
        <v>303</v>
      </c>
      <c r="B52" s="71">
        <v>761</v>
      </c>
      <c r="C52" s="71">
        <v>733</v>
      </c>
      <c r="D52" s="71">
        <v>731</v>
      </c>
      <c r="E52" s="71">
        <v>745</v>
      </c>
      <c r="F52" s="71">
        <v>743</v>
      </c>
      <c r="G52" s="74">
        <v>-2.3650000000000001E-2</v>
      </c>
    </row>
    <row r="53" spans="1:7" x14ac:dyDescent="0.25">
      <c r="A53" s="57" t="s">
        <v>304</v>
      </c>
      <c r="B53" s="71">
        <v>163</v>
      </c>
      <c r="C53" s="71">
        <v>197</v>
      </c>
      <c r="D53" s="71">
        <v>206</v>
      </c>
      <c r="E53" s="71">
        <v>224</v>
      </c>
      <c r="F53" s="71">
        <v>231</v>
      </c>
      <c r="G53" s="74">
        <v>0.41718</v>
      </c>
    </row>
    <row r="54" spans="1:7" x14ac:dyDescent="0.25">
      <c r="A54" s="57" t="s">
        <v>305</v>
      </c>
      <c r="B54" s="71">
        <v>652</v>
      </c>
      <c r="C54" s="71">
        <v>612</v>
      </c>
      <c r="D54" s="71">
        <v>660</v>
      </c>
      <c r="E54" s="71">
        <v>665</v>
      </c>
      <c r="F54" s="71">
        <v>735</v>
      </c>
      <c r="G54" s="74">
        <v>0.1273</v>
      </c>
    </row>
    <row r="55" spans="1:7" x14ac:dyDescent="0.25">
      <c r="A55" s="57" t="s">
        <v>306</v>
      </c>
      <c r="B55" s="71">
        <v>312</v>
      </c>
      <c r="C55" s="71">
        <v>398</v>
      </c>
      <c r="D55" s="71">
        <v>341</v>
      </c>
      <c r="E55" s="71">
        <v>352</v>
      </c>
      <c r="F55" s="71">
        <v>376</v>
      </c>
      <c r="G55" s="74">
        <v>0.20513000000000001</v>
      </c>
    </row>
    <row r="56" spans="1:7" x14ac:dyDescent="0.25">
      <c r="A56" s="57" t="s">
        <v>307</v>
      </c>
      <c r="B56" s="71">
        <v>152</v>
      </c>
      <c r="C56" s="71">
        <v>190</v>
      </c>
      <c r="D56" s="71">
        <v>178</v>
      </c>
      <c r="E56" s="71">
        <v>169</v>
      </c>
      <c r="F56" s="71">
        <v>164</v>
      </c>
      <c r="G56" s="74">
        <v>7.8950000000000006E-2</v>
      </c>
    </row>
    <row r="57" spans="1:7" x14ac:dyDescent="0.25">
      <c r="A57" s="57" t="s">
        <v>308</v>
      </c>
      <c r="B57" s="71">
        <v>323</v>
      </c>
      <c r="C57" s="71">
        <v>322</v>
      </c>
      <c r="D57" s="71">
        <v>344</v>
      </c>
      <c r="E57" s="71">
        <v>377</v>
      </c>
      <c r="F57" s="71">
        <v>335</v>
      </c>
      <c r="G57" s="74">
        <v>3.7150000000000002E-2</v>
      </c>
    </row>
    <row r="58" spans="1:7" x14ac:dyDescent="0.25">
      <c r="A58" s="57" t="s">
        <v>309</v>
      </c>
      <c r="B58" s="71">
        <v>74</v>
      </c>
      <c r="C58" s="71">
        <v>50</v>
      </c>
      <c r="D58" s="71">
        <v>55</v>
      </c>
      <c r="E58" s="71">
        <v>60</v>
      </c>
      <c r="F58" s="71">
        <v>41</v>
      </c>
      <c r="G58" s="74" t="s">
        <v>47</v>
      </c>
    </row>
    <row r="59" spans="1:7" x14ac:dyDescent="0.25">
      <c r="A59" s="57" t="s">
        <v>310</v>
      </c>
      <c r="B59" s="71">
        <v>653</v>
      </c>
      <c r="C59" s="71">
        <v>579</v>
      </c>
      <c r="D59" s="71">
        <v>568</v>
      </c>
      <c r="E59" s="71">
        <v>535</v>
      </c>
      <c r="F59" s="71">
        <v>506</v>
      </c>
      <c r="G59" s="74">
        <v>-0.22511</v>
      </c>
    </row>
    <row r="60" spans="1:7" x14ac:dyDescent="0.25">
      <c r="A60" s="57" t="s">
        <v>311</v>
      </c>
      <c r="B60" s="71">
        <v>34</v>
      </c>
      <c r="C60" s="71">
        <v>45</v>
      </c>
      <c r="D60" s="71">
        <v>48</v>
      </c>
      <c r="E60" s="71">
        <v>39</v>
      </c>
      <c r="F60" s="71">
        <v>42</v>
      </c>
      <c r="G60" s="74" t="s">
        <v>47</v>
      </c>
    </row>
    <row r="61" spans="1:7" ht="30" customHeight="1" x14ac:dyDescent="0.25">
      <c r="A61" s="58" t="s">
        <v>312</v>
      </c>
      <c r="B61" s="73">
        <v>80</v>
      </c>
      <c r="C61" s="73">
        <v>79</v>
      </c>
      <c r="D61" s="73">
        <v>62</v>
      </c>
      <c r="E61" s="73">
        <v>69</v>
      </c>
      <c r="F61" s="73">
        <v>66</v>
      </c>
      <c r="G61" s="77">
        <v>-0.17499999999999999</v>
      </c>
    </row>
    <row r="62" spans="1:7" ht="30" customHeight="1" x14ac:dyDescent="0.3">
      <c r="A62" s="28" t="s">
        <v>46</v>
      </c>
      <c r="B62" s="70" t="s">
        <v>23</v>
      </c>
      <c r="C62" s="70" t="s">
        <v>23</v>
      </c>
      <c r="D62" s="70" t="s">
        <v>23</v>
      </c>
      <c r="E62" s="70" t="s">
        <v>23</v>
      </c>
      <c r="F62" s="70" t="s">
        <v>23</v>
      </c>
      <c r="G62" s="75" t="s">
        <v>23</v>
      </c>
    </row>
    <row r="63" spans="1:7" ht="20" customHeight="1" x14ac:dyDescent="0.3">
      <c r="A63" s="29" t="s">
        <v>356</v>
      </c>
      <c r="B63" s="72">
        <v>670</v>
      </c>
      <c r="C63" s="72">
        <v>673</v>
      </c>
      <c r="D63" s="72">
        <v>588</v>
      </c>
      <c r="E63" s="72">
        <v>596</v>
      </c>
      <c r="F63" s="72">
        <v>570</v>
      </c>
      <c r="G63" s="76">
        <v>-0.14924999999999999</v>
      </c>
    </row>
    <row r="64" spans="1:7" x14ac:dyDescent="0.25">
      <c r="A64" s="57" t="s">
        <v>300</v>
      </c>
      <c r="B64" s="71">
        <v>96</v>
      </c>
      <c r="C64" s="71">
        <v>89</v>
      </c>
      <c r="D64" s="71">
        <v>91</v>
      </c>
      <c r="E64" s="71">
        <v>83</v>
      </c>
      <c r="F64" s="71">
        <v>89</v>
      </c>
      <c r="G64" s="74">
        <v>-7.2919999999999999E-2</v>
      </c>
    </row>
    <row r="65" spans="1:7" x14ac:dyDescent="0.25">
      <c r="A65" s="57" t="s">
        <v>301</v>
      </c>
      <c r="B65" s="71">
        <v>4</v>
      </c>
      <c r="C65" s="71">
        <v>2</v>
      </c>
      <c r="D65" s="71">
        <v>3</v>
      </c>
      <c r="E65" s="71">
        <v>1</v>
      </c>
      <c r="F65" s="71">
        <v>6</v>
      </c>
      <c r="G65" s="74" t="s">
        <v>47</v>
      </c>
    </row>
    <row r="66" spans="1:7" x14ac:dyDescent="0.25">
      <c r="A66" s="57" t="s">
        <v>302</v>
      </c>
      <c r="B66" s="71">
        <v>47</v>
      </c>
      <c r="C66" s="71">
        <v>39</v>
      </c>
      <c r="D66" s="71">
        <v>36</v>
      </c>
      <c r="E66" s="71">
        <v>30</v>
      </c>
      <c r="F66" s="71">
        <v>36</v>
      </c>
      <c r="G66" s="74" t="s">
        <v>47</v>
      </c>
    </row>
    <row r="67" spans="1:7" x14ac:dyDescent="0.25">
      <c r="A67" s="57" t="s">
        <v>303</v>
      </c>
      <c r="B67" s="71">
        <v>149</v>
      </c>
      <c r="C67" s="71">
        <v>134</v>
      </c>
      <c r="D67" s="71">
        <v>113</v>
      </c>
      <c r="E67" s="71">
        <v>113</v>
      </c>
      <c r="F67" s="71">
        <v>90</v>
      </c>
      <c r="G67" s="74">
        <v>-0.39596999999999999</v>
      </c>
    </row>
    <row r="68" spans="1:7" x14ac:dyDescent="0.25">
      <c r="A68" s="57" t="s">
        <v>304</v>
      </c>
      <c r="B68" s="71">
        <v>26</v>
      </c>
      <c r="C68" s="71">
        <v>27</v>
      </c>
      <c r="D68" s="71">
        <v>27</v>
      </c>
      <c r="E68" s="71">
        <v>28</v>
      </c>
      <c r="F68" s="71">
        <v>35</v>
      </c>
      <c r="G68" s="74" t="s">
        <v>47</v>
      </c>
    </row>
    <row r="69" spans="1:7" x14ac:dyDescent="0.25">
      <c r="A69" s="57" t="s">
        <v>305</v>
      </c>
      <c r="B69" s="71">
        <v>81</v>
      </c>
      <c r="C69" s="71">
        <v>78</v>
      </c>
      <c r="D69" s="71">
        <v>49</v>
      </c>
      <c r="E69" s="71">
        <v>80</v>
      </c>
      <c r="F69" s="71">
        <v>82</v>
      </c>
      <c r="G69" s="74">
        <v>1.235E-2</v>
      </c>
    </row>
    <row r="70" spans="1:7" x14ac:dyDescent="0.25">
      <c r="A70" s="57" t="s">
        <v>306</v>
      </c>
      <c r="B70" s="71">
        <v>32</v>
      </c>
      <c r="C70" s="71">
        <v>28</v>
      </c>
      <c r="D70" s="71">
        <v>33</v>
      </c>
      <c r="E70" s="71">
        <v>37</v>
      </c>
      <c r="F70" s="71">
        <v>15</v>
      </c>
      <c r="G70" s="74" t="s">
        <v>47</v>
      </c>
    </row>
    <row r="71" spans="1:7" x14ac:dyDescent="0.25">
      <c r="A71" s="57" t="s">
        <v>307</v>
      </c>
      <c r="B71" s="71">
        <v>18</v>
      </c>
      <c r="C71" s="71">
        <v>16</v>
      </c>
      <c r="D71" s="71">
        <v>16</v>
      </c>
      <c r="E71" s="71">
        <v>12</v>
      </c>
      <c r="F71" s="71">
        <v>18</v>
      </c>
      <c r="G71" s="74" t="s">
        <v>47</v>
      </c>
    </row>
    <row r="72" spans="1:7" x14ac:dyDescent="0.25">
      <c r="A72" s="57" t="s">
        <v>308</v>
      </c>
      <c r="B72" s="71">
        <v>67</v>
      </c>
      <c r="C72" s="71">
        <v>87</v>
      </c>
      <c r="D72" s="71">
        <v>68</v>
      </c>
      <c r="E72" s="71">
        <v>79</v>
      </c>
      <c r="F72" s="71">
        <v>66</v>
      </c>
      <c r="G72" s="74">
        <v>-1.4930000000000001E-2</v>
      </c>
    </row>
    <row r="73" spans="1:7" x14ac:dyDescent="0.25">
      <c r="A73" s="57" t="s">
        <v>309</v>
      </c>
      <c r="B73" s="71">
        <v>9</v>
      </c>
      <c r="C73" s="71">
        <v>12</v>
      </c>
      <c r="D73" s="71">
        <v>13</v>
      </c>
      <c r="E73" s="71">
        <v>7</v>
      </c>
      <c r="F73" s="71">
        <v>9</v>
      </c>
      <c r="G73" s="74" t="s">
        <v>47</v>
      </c>
    </row>
    <row r="74" spans="1:7" x14ac:dyDescent="0.25">
      <c r="A74" s="57" t="s">
        <v>310</v>
      </c>
      <c r="B74" s="71">
        <v>92</v>
      </c>
      <c r="C74" s="71">
        <v>106</v>
      </c>
      <c r="D74" s="71">
        <v>94</v>
      </c>
      <c r="E74" s="71">
        <v>90</v>
      </c>
      <c r="F74" s="71">
        <v>81</v>
      </c>
      <c r="G74" s="74">
        <v>-0.11957</v>
      </c>
    </row>
    <row r="75" spans="1:7" x14ac:dyDescent="0.25">
      <c r="A75" s="57" t="s">
        <v>311</v>
      </c>
      <c r="B75" s="71">
        <v>1</v>
      </c>
      <c r="C75" s="71">
        <v>3</v>
      </c>
      <c r="D75" s="71">
        <v>1</v>
      </c>
      <c r="E75" s="71">
        <v>1</v>
      </c>
      <c r="F75" s="71">
        <v>1</v>
      </c>
      <c r="G75" s="74" t="s">
        <v>47</v>
      </c>
    </row>
    <row r="76" spans="1:7" x14ac:dyDescent="0.25">
      <c r="A76" s="57" t="s">
        <v>312</v>
      </c>
      <c r="B76" s="71">
        <v>48</v>
      </c>
      <c r="C76" s="71">
        <v>52</v>
      </c>
      <c r="D76" s="71">
        <v>44</v>
      </c>
      <c r="E76" s="71">
        <v>35</v>
      </c>
      <c r="F76" s="71">
        <v>42</v>
      </c>
      <c r="G76" s="74" t="s">
        <v>47</v>
      </c>
    </row>
    <row r="77" spans="1:7" ht="20" customHeight="1" x14ac:dyDescent="0.3">
      <c r="A77" s="29" t="s">
        <v>359</v>
      </c>
      <c r="B77" s="72">
        <v>327</v>
      </c>
      <c r="C77" s="72">
        <v>359</v>
      </c>
      <c r="D77" s="72">
        <v>300</v>
      </c>
      <c r="E77" s="72">
        <v>308</v>
      </c>
      <c r="F77" s="72">
        <v>365</v>
      </c>
      <c r="G77" s="76">
        <v>0.11620999999999999</v>
      </c>
    </row>
    <row r="78" spans="1:7" x14ac:dyDescent="0.25">
      <c r="A78" s="57" t="s">
        <v>300</v>
      </c>
      <c r="B78" s="71">
        <v>40</v>
      </c>
      <c r="C78" s="71">
        <v>49</v>
      </c>
      <c r="D78" s="71">
        <v>41</v>
      </c>
      <c r="E78" s="71">
        <v>41</v>
      </c>
      <c r="F78" s="71">
        <v>51</v>
      </c>
      <c r="G78" s="74" t="s">
        <v>47</v>
      </c>
    </row>
    <row r="79" spans="1:7" x14ac:dyDescent="0.25">
      <c r="A79" s="57" t="s">
        <v>301</v>
      </c>
      <c r="B79" s="71">
        <v>1</v>
      </c>
      <c r="C79" s="71">
        <v>1</v>
      </c>
      <c r="D79" s="71">
        <v>3</v>
      </c>
      <c r="E79" s="71">
        <v>1</v>
      </c>
      <c r="F79" s="71">
        <v>4</v>
      </c>
      <c r="G79" s="74" t="s">
        <v>47</v>
      </c>
    </row>
    <row r="80" spans="1:7" x14ac:dyDescent="0.25">
      <c r="A80" s="57" t="s">
        <v>302</v>
      </c>
      <c r="B80" s="71">
        <v>17</v>
      </c>
      <c r="C80" s="71">
        <v>17</v>
      </c>
      <c r="D80" s="71">
        <v>18</v>
      </c>
      <c r="E80" s="71">
        <v>17</v>
      </c>
      <c r="F80" s="71">
        <v>14</v>
      </c>
      <c r="G80" s="74" t="s">
        <v>47</v>
      </c>
    </row>
    <row r="81" spans="1:7" x14ac:dyDescent="0.25">
      <c r="A81" s="57" t="s">
        <v>303</v>
      </c>
      <c r="B81" s="71">
        <v>99</v>
      </c>
      <c r="C81" s="71">
        <v>97</v>
      </c>
      <c r="D81" s="71">
        <v>70</v>
      </c>
      <c r="E81" s="71">
        <v>76</v>
      </c>
      <c r="F81" s="71">
        <v>79</v>
      </c>
      <c r="G81" s="74">
        <v>-0.20202000000000001</v>
      </c>
    </row>
    <row r="82" spans="1:7" x14ac:dyDescent="0.25">
      <c r="A82" s="57" t="s">
        <v>304</v>
      </c>
      <c r="B82" s="71">
        <v>17</v>
      </c>
      <c r="C82" s="71">
        <v>29</v>
      </c>
      <c r="D82" s="71">
        <v>15</v>
      </c>
      <c r="E82" s="71">
        <v>22</v>
      </c>
      <c r="F82" s="71">
        <v>24</v>
      </c>
      <c r="G82" s="74" t="s">
        <v>47</v>
      </c>
    </row>
    <row r="83" spans="1:7" x14ac:dyDescent="0.25">
      <c r="A83" s="57" t="s">
        <v>305</v>
      </c>
      <c r="B83" s="71">
        <v>43</v>
      </c>
      <c r="C83" s="71">
        <v>44</v>
      </c>
      <c r="D83" s="71">
        <v>44</v>
      </c>
      <c r="E83" s="71">
        <v>35</v>
      </c>
      <c r="F83" s="71">
        <v>52</v>
      </c>
      <c r="G83" s="74" t="s">
        <v>47</v>
      </c>
    </row>
    <row r="84" spans="1:7" x14ac:dyDescent="0.25">
      <c r="A84" s="57" t="s">
        <v>306</v>
      </c>
      <c r="B84" s="71">
        <v>15</v>
      </c>
      <c r="C84" s="71">
        <v>24</v>
      </c>
      <c r="D84" s="71">
        <v>18</v>
      </c>
      <c r="E84" s="71">
        <v>30</v>
      </c>
      <c r="F84" s="71">
        <v>24</v>
      </c>
      <c r="G84" s="74" t="s">
        <v>47</v>
      </c>
    </row>
    <row r="85" spans="1:7" x14ac:dyDescent="0.25">
      <c r="A85" s="57" t="s">
        <v>307</v>
      </c>
      <c r="B85" s="71">
        <v>8</v>
      </c>
      <c r="C85" s="71">
        <v>11</v>
      </c>
      <c r="D85" s="71">
        <v>7</v>
      </c>
      <c r="E85" s="71">
        <v>8</v>
      </c>
      <c r="F85" s="71">
        <v>11</v>
      </c>
      <c r="G85" s="74" t="s">
        <v>47</v>
      </c>
    </row>
    <row r="86" spans="1:7" x14ac:dyDescent="0.25">
      <c r="A86" s="57" t="s">
        <v>308</v>
      </c>
      <c r="B86" s="71">
        <v>32</v>
      </c>
      <c r="C86" s="71">
        <v>31</v>
      </c>
      <c r="D86" s="71">
        <v>26</v>
      </c>
      <c r="E86" s="71">
        <v>28</v>
      </c>
      <c r="F86" s="71">
        <v>25</v>
      </c>
      <c r="G86" s="74" t="s">
        <v>47</v>
      </c>
    </row>
    <row r="87" spans="1:7" x14ac:dyDescent="0.25">
      <c r="A87" s="57" t="s">
        <v>309</v>
      </c>
      <c r="B87" s="71">
        <v>5</v>
      </c>
      <c r="C87" s="71">
        <v>2</v>
      </c>
      <c r="D87" s="71">
        <v>8</v>
      </c>
      <c r="E87" s="71">
        <v>7</v>
      </c>
      <c r="F87" s="71">
        <v>9</v>
      </c>
      <c r="G87" s="74" t="s">
        <v>47</v>
      </c>
    </row>
    <row r="88" spans="1:7" x14ac:dyDescent="0.25">
      <c r="A88" s="57" t="s">
        <v>310</v>
      </c>
      <c r="B88" s="71">
        <v>37</v>
      </c>
      <c r="C88" s="71">
        <v>45</v>
      </c>
      <c r="D88" s="71">
        <v>39</v>
      </c>
      <c r="E88" s="71">
        <v>33</v>
      </c>
      <c r="F88" s="71">
        <v>60</v>
      </c>
      <c r="G88" s="74" t="s">
        <v>47</v>
      </c>
    </row>
    <row r="89" spans="1:7" x14ac:dyDescent="0.25">
      <c r="A89" s="57" t="s">
        <v>311</v>
      </c>
      <c r="B89" s="71">
        <v>3</v>
      </c>
      <c r="C89" s="71">
        <v>1</v>
      </c>
      <c r="D89" s="71">
        <v>0</v>
      </c>
      <c r="E89" s="71">
        <v>2</v>
      </c>
      <c r="F89" s="71">
        <v>1</v>
      </c>
      <c r="G89" s="74" t="s">
        <v>47</v>
      </c>
    </row>
    <row r="90" spans="1:7" ht="30" customHeight="1" x14ac:dyDescent="0.25">
      <c r="A90" s="58" t="s">
        <v>312</v>
      </c>
      <c r="B90" s="73">
        <v>10</v>
      </c>
      <c r="C90" s="73">
        <v>8</v>
      </c>
      <c r="D90" s="73">
        <v>11</v>
      </c>
      <c r="E90" s="73">
        <v>8</v>
      </c>
      <c r="F90" s="73">
        <v>11</v>
      </c>
      <c r="G90" s="77" t="s">
        <v>47</v>
      </c>
    </row>
    <row r="91" spans="1:7" x14ac:dyDescent="0.25">
      <c r="A91" s="173" t="s">
        <v>23</v>
      </c>
      <c r="B91" s="173"/>
      <c r="C91" s="173"/>
      <c r="D91" s="173"/>
      <c r="E91" s="173"/>
      <c r="F91" s="173"/>
      <c r="G91" s="173"/>
    </row>
    <row r="92" spans="1:7" x14ac:dyDescent="0.25">
      <c r="A92" s="173" t="s">
        <v>313</v>
      </c>
      <c r="B92" s="173"/>
      <c r="C92" s="173"/>
      <c r="D92" s="173"/>
      <c r="E92" s="173"/>
      <c r="F92" s="173"/>
      <c r="G92" s="173"/>
    </row>
    <row r="93" spans="1:7" x14ac:dyDescent="0.25">
      <c r="A93" s="173" t="s">
        <v>314</v>
      </c>
      <c r="B93" s="173"/>
      <c r="C93" s="173"/>
      <c r="D93" s="173"/>
      <c r="E93" s="173"/>
      <c r="F93" s="173"/>
      <c r="G93" s="173"/>
    </row>
    <row r="94" spans="1:7" x14ac:dyDescent="0.25">
      <c r="A94" s="178" t="s">
        <v>317</v>
      </c>
      <c r="B94" s="173"/>
      <c r="C94" s="173"/>
      <c r="D94" s="173"/>
      <c r="E94" s="173"/>
      <c r="F94" s="173"/>
      <c r="G94" s="173"/>
    </row>
    <row r="95" spans="1:7" x14ac:dyDescent="0.25">
      <c r="A95" s="173" t="s">
        <v>315</v>
      </c>
      <c r="B95" s="173"/>
      <c r="C95" s="173"/>
      <c r="D95" s="173"/>
      <c r="E95" s="173"/>
      <c r="F95" s="173"/>
      <c r="G95" s="173"/>
    </row>
    <row r="96" spans="1:7" x14ac:dyDescent="0.25">
      <c r="A96" s="173" t="s">
        <v>299</v>
      </c>
      <c r="B96" s="173"/>
      <c r="C96" s="173"/>
      <c r="D96" s="173"/>
      <c r="E96" s="173"/>
      <c r="F96" s="173"/>
      <c r="G96" s="173"/>
    </row>
    <row r="97" spans="1:7" x14ac:dyDescent="0.25">
      <c r="A97" s="173" t="s">
        <v>316</v>
      </c>
      <c r="B97" s="173"/>
      <c r="C97" s="173"/>
      <c r="D97" s="173"/>
      <c r="E97" s="173"/>
      <c r="F97" s="173"/>
      <c r="G97" s="173"/>
    </row>
  </sheetData>
  <mergeCells count="9">
    <mergeCell ref="A94:G94"/>
    <mergeCell ref="A95:G95"/>
    <mergeCell ref="A96:G96"/>
    <mergeCell ref="A97:G97"/>
    <mergeCell ref="A1:G1"/>
    <mergeCell ref="A2:G2"/>
    <mergeCell ref="A91:G91"/>
    <mergeCell ref="A92:G92"/>
    <mergeCell ref="A93:G93"/>
  </mergeCells>
  <conditionalFormatting sqref="G3">
    <cfRule type="cellIs" dxfId="12" priority="1" stopIfTrue="1" operator="equal">
      <formula>TRUE</formula>
    </cfRule>
  </conditionalFormatting>
  <hyperlinks>
    <hyperlink ref="A94" r:id="rId1"/>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showGridLines="0" workbookViewId="0">
      <selection sqref="A1:G1"/>
    </sheetView>
  </sheetViews>
  <sheetFormatPr defaultRowHeight="12.5" x14ac:dyDescent="0.25"/>
  <cols>
    <col min="1" max="1" width="50.6328125" customWidth="1"/>
    <col min="2" max="6" width="15.6328125" customWidth="1"/>
    <col min="7" max="7" width="19.81640625" customWidth="1"/>
  </cols>
  <sheetData>
    <row r="1" spans="1:8" ht="15" customHeight="1" x14ac:dyDescent="0.35">
      <c r="A1" s="174" t="s">
        <v>360</v>
      </c>
      <c r="B1" s="174"/>
      <c r="C1" s="174"/>
      <c r="D1" s="174"/>
      <c r="E1" s="174"/>
      <c r="F1" s="174"/>
      <c r="G1" s="174"/>
    </row>
    <row r="2" spans="1:8" ht="13" x14ac:dyDescent="0.25">
      <c r="A2" s="175" t="s">
        <v>23</v>
      </c>
      <c r="B2" s="175"/>
      <c r="C2" s="175"/>
      <c r="D2" s="175"/>
      <c r="E2" s="175"/>
      <c r="F2" s="175"/>
      <c r="G2" s="175"/>
      <c r="H2" s="44" t="str">
        <f>HYPERLINK("#'Contents'!A1", "Contents")</f>
        <v>Contents</v>
      </c>
    </row>
    <row r="3" spans="1:8" ht="42.5" thickBot="1" x14ac:dyDescent="0.35">
      <c r="A3" s="162" t="s">
        <v>24</v>
      </c>
      <c r="B3" s="163" t="s">
        <v>374</v>
      </c>
      <c r="C3" s="163" t="s">
        <v>376</v>
      </c>
      <c r="D3" s="163" t="s">
        <v>365</v>
      </c>
      <c r="E3" s="163" t="s">
        <v>377</v>
      </c>
      <c r="F3" s="163" t="s">
        <v>373</v>
      </c>
      <c r="G3" s="164" t="s">
        <v>375</v>
      </c>
    </row>
    <row r="4" spans="1:8" ht="30" customHeight="1" x14ac:dyDescent="0.3">
      <c r="A4" s="28" t="s">
        <v>25</v>
      </c>
      <c r="B4" s="80">
        <v>14692</v>
      </c>
      <c r="C4" s="80">
        <v>14479</v>
      </c>
      <c r="D4" s="80">
        <v>14365</v>
      </c>
      <c r="E4" s="80">
        <v>13705</v>
      </c>
      <c r="F4" s="80">
        <v>13904</v>
      </c>
      <c r="G4" s="87">
        <v>-5.3629999999999997E-2</v>
      </c>
    </row>
    <row r="5" spans="1:8" x14ac:dyDescent="0.25">
      <c r="A5" s="45" t="s">
        <v>29</v>
      </c>
      <c r="B5" s="83">
        <v>44</v>
      </c>
      <c r="C5" s="83">
        <v>25</v>
      </c>
      <c r="D5" s="83">
        <v>40</v>
      </c>
      <c r="E5" s="83">
        <v>38</v>
      </c>
      <c r="F5" s="83">
        <v>32</v>
      </c>
      <c r="G5" s="85" t="s">
        <v>47</v>
      </c>
    </row>
    <row r="6" spans="1:8" x14ac:dyDescent="0.25">
      <c r="A6" s="45" t="s">
        <v>30</v>
      </c>
      <c r="B6" s="83">
        <v>7101</v>
      </c>
      <c r="C6" s="83">
        <v>6721</v>
      </c>
      <c r="D6" s="83">
        <v>6589</v>
      </c>
      <c r="E6" s="83">
        <v>6049</v>
      </c>
      <c r="F6" s="83">
        <v>6513</v>
      </c>
      <c r="G6" s="85">
        <v>-8.2809999999999995E-2</v>
      </c>
    </row>
    <row r="7" spans="1:8" x14ac:dyDescent="0.25">
      <c r="A7" s="45" t="s">
        <v>31</v>
      </c>
      <c r="B7" s="83">
        <v>1338</v>
      </c>
      <c r="C7" s="83">
        <v>1547</v>
      </c>
      <c r="D7" s="83">
        <v>1467</v>
      </c>
      <c r="E7" s="83">
        <v>1589</v>
      </c>
      <c r="F7" s="83">
        <v>1385</v>
      </c>
      <c r="G7" s="85">
        <v>3.5130000000000002E-2</v>
      </c>
    </row>
    <row r="8" spans="1:8" x14ac:dyDescent="0.25">
      <c r="A8" s="45" t="s">
        <v>32</v>
      </c>
      <c r="B8" s="83">
        <v>4049</v>
      </c>
      <c r="C8" s="83">
        <v>4190</v>
      </c>
      <c r="D8" s="83">
        <v>4049</v>
      </c>
      <c r="E8" s="83">
        <v>4083</v>
      </c>
      <c r="F8" s="83">
        <v>4003</v>
      </c>
      <c r="G8" s="85">
        <v>-1.136E-2</v>
      </c>
    </row>
    <row r="9" spans="1:8" ht="13" x14ac:dyDescent="0.3">
      <c r="A9" s="79" t="s">
        <v>33</v>
      </c>
      <c r="B9" s="81">
        <v>1845</v>
      </c>
      <c r="C9" s="81">
        <v>1928</v>
      </c>
      <c r="D9" s="81">
        <v>1840</v>
      </c>
      <c r="E9" s="81">
        <v>1882</v>
      </c>
      <c r="F9" s="81">
        <v>1827</v>
      </c>
      <c r="G9" s="84">
        <v>-9.7599999999999996E-3</v>
      </c>
    </row>
    <row r="10" spans="1:8" ht="13" x14ac:dyDescent="0.3">
      <c r="A10" s="79" t="s">
        <v>34</v>
      </c>
      <c r="B10" s="81">
        <v>2204</v>
      </c>
      <c r="C10" s="81">
        <v>2262</v>
      </c>
      <c r="D10" s="81">
        <v>2209</v>
      </c>
      <c r="E10" s="81">
        <v>2201</v>
      </c>
      <c r="F10" s="81">
        <v>2176</v>
      </c>
      <c r="G10" s="84">
        <v>-1.2699999999999999E-2</v>
      </c>
    </row>
    <row r="11" spans="1:8" x14ac:dyDescent="0.25">
      <c r="A11" s="45" t="s">
        <v>35</v>
      </c>
      <c r="B11" s="83">
        <v>1988</v>
      </c>
      <c r="C11" s="83">
        <v>1844</v>
      </c>
      <c r="D11" s="83">
        <v>2031</v>
      </c>
      <c r="E11" s="83">
        <v>1762</v>
      </c>
      <c r="F11" s="83">
        <v>1802</v>
      </c>
      <c r="G11" s="85">
        <v>-9.3560000000000004E-2</v>
      </c>
    </row>
    <row r="12" spans="1:8" ht="13" x14ac:dyDescent="0.3">
      <c r="A12" s="79" t="s">
        <v>36</v>
      </c>
      <c r="B12" s="81">
        <v>508</v>
      </c>
      <c r="C12" s="81">
        <v>479</v>
      </c>
      <c r="D12" s="81">
        <v>518</v>
      </c>
      <c r="E12" s="81">
        <v>467</v>
      </c>
      <c r="F12" s="81">
        <v>456</v>
      </c>
      <c r="G12" s="84">
        <v>-0.10236000000000001</v>
      </c>
    </row>
    <row r="13" spans="1:8" ht="13" x14ac:dyDescent="0.3">
      <c r="A13" s="79" t="s">
        <v>37</v>
      </c>
      <c r="B13" s="81">
        <v>536</v>
      </c>
      <c r="C13" s="81">
        <v>529</v>
      </c>
      <c r="D13" s="81">
        <v>632</v>
      </c>
      <c r="E13" s="81">
        <v>501</v>
      </c>
      <c r="F13" s="81">
        <v>526</v>
      </c>
      <c r="G13" s="84">
        <v>-1.866E-2</v>
      </c>
    </row>
    <row r="14" spans="1:8" ht="13" x14ac:dyDescent="0.3">
      <c r="A14" s="79" t="s">
        <v>38</v>
      </c>
      <c r="B14" s="81">
        <v>377</v>
      </c>
      <c r="C14" s="81">
        <v>334</v>
      </c>
      <c r="D14" s="81">
        <v>343</v>
      </c>
      <c r="E14" s="81">
        <v>345</v>
      </c>
      <c r="F14" s="81">
        <v>355</v>
      </c>
      <c r="G14" s="84">
        <v>-5.8360000000000002E-2</v>
      </c>
    </row>
    <row r="15" spans="1:8" ht="13" x14ac:dyDescent="0.3">
      <c r="A15" s="79" t="s">
        <v>39</v>
      </c>
      <c r="B15" s="81">
        <v>215</v>
      </c>
      <c r="C15" s="81">
        <v>210</v>
      </c>
      <c r="D15" s="81">
        <v>220</v>
      </c>
      <c r="E15" s="81">
        <v>172</v>
      </c>
      <c r="F15" s="81">
        <v>197</v>
      </c>
      <c r="G15" s="84">
        <v>-8.3720000000000003E-2</v>
      </c>
    </row>
    <row r="16" spans="1:8" ht="13" x14ac:dyDescent="0.3">
      <c r="A16" s="79" t="s">
        <v>40</v>
      </c>
      <c r="B16" s="81">
        <v>162</v>
      </c>
      <c r="C16" s="81">
        <v>119</v>
      </c>
      <c r="D16" s="81">
        <v>148</v>
      </c>
      <c r="E16" s="81">
        <v>105</v>
      </c>
      <c r="F16" s="81">
        <v>102</v>
      </c>
      <c r="G16" s="84">
        <v>-0.37036999999999998</v>
      </c>
    </row>
    <row r="17" spans="1:7" ht="13" x14ac:dyDescent="0.3">
      <c r="A17" s="79" t="s">
        <v>41</v>
      </c>
      <c r="B17" s="81">
        <v>190</v>
      </c>
      <c r="C17" s="81">
        <v>173</v>
      </c>
      <c r="D17" s="81">
        <v>170</v>
      </c>
      <c r="E17" s="81">
        <v>172</v>
      </c>
      <c r="F17" s="81">
        <v>166</v>
      </c>
      <c r="G17" s="84">
        <v>-0.12631999999999999</v>
      </c>
    </row>
    <row r="18" spans="1:7" x14ac:dyDescent="0.25">
      <c r="A18" s="45" t="s">
        <v>42</v>
      </c>
      <c r="B18" s="83">
        <v>74</v>
      </c>
      <c r="C18" s="83">
        <v>75</v>
      </c>
      <c r="D18" s="83">
        <v>92</v>
      </c>
      <c r="E18" s="83">
        <v>84</v>
      </c>
      <c r="F18" s="83">
        <v>80</v>
      </c>
      <c r="G18" s="85">
        <v>8.1079999999999999E-2</v>
      </c>
    </row>
    <row r="19" spans="1:7" ht="30" customHeight="1" x14ac:dyDescent="0.25">
      <c r="A19" s="50" t="s">
        <v>43</v>
      </c>
      <c r="B19" s="82">
        <v>98</v>
      </c>
      <c r="C19" s="82">
        <v>77</v>
      </c>
      <c r="D19" s="82">
        <v>97</v>
      </c>
      <c r="E19" s="82">
        <v>100</v>
      </c>
      <c r="F19" s="82">
        <v>89</v>
      </c>
      <c r="G19" s="86">
        <v>-9.1840000000000005E-2</v>
      </c>
    </row>
    <row r="20" spans="1:7" ht="20" customHeight="1" x14ac:dyDescent="0.3">
      <c r="A20" s="78" t="s">
        <v>293</v>
      </c>
      <c r="B20" s="80">
        <v>13364</v>
      </c>
      <c r="C20" s="80">
        <v>13186</v>
      </c>
      <c r="D20" s="80">
        <v>13108</v>
      </c>
      <c r="E20" s="80">
        <v>12538</v>
      </c>
      <c r="F20" s="80">
        <v>12699</v>
      </c>
      <c r="G20" s="87">
        <v>-4.9759999999999999E-2</v>
      </c>
    </row>
    <row r="21" spans="1:7" x14ac:dyDescent="0.25">
      <c r="A21" s="45" t="s">
        <v>29</v>
      </c>
      <c r="B21" s="83">
        <v>34</v>
      </c>
      <c r="C21" s="83">
        <v>22</v>
      </c>
      <c r="D21" s="83">
        <v>37</v>
      </c>
      <c r="E21" s="83">
        <v>36</v>
      </c>
      <c r="F21" s="83">
        <v>25</v>
      </c>
      <c r="G21" s="85" t="s">
        <v>47</v>
      </c>
    </row>
    <row r="22" spans="1:7" x14ac:dyDescent="0.25">
      <c r="A22" s="45" t="s">
        <v>30</v>
      </c>
      <c r="B22" s="83">
        <v>6604</v>
      </c>
      <c r="C22" s="83">
        <v>6311</v>
      </c>
      <c r="D22" s="83">
        <v>6158</v>
      </c>
      <c r="E22" s="83">
        <v>5659</v>
      </c>
      <c r="F22" s="83">
        <v>6099</v>
      </c>
      <c r="G22" s="85">
        <v>-7.6469999999999996E-2</v>
      </c>
    </row>
    <row r="23" spans="1:7" x14ac:dyDescent="0.25">
      <c r="A23" s="45" t="s">
        <v>31</v>
      </c>
      <c r="B23" s="83">
        <v>1218</v>
      </c>
      <c r="C23" s="83">
        <v>1392</v>
      </c>
      <c r="D23" s="83">
        <v>1328</v>
      </c>
      <c r="E23" s="83">
        <v>1447</v>
      </c>
      <c r="F23" s="83">
        <v>1284</v>
      </c>
      <c r="G23" s="85">
        <v>5.4190000000000002E-2</v>
      </c>
    </row>
    <row r="24" spans="1:7" x14ac:dyDescent="0.25">
      <c r="A24" s="45" t="s">
        <v>32</v>
      </c>
      <c r="B24" s="83">
        <v>3545</v>
      </c>
      <c r="C24" s="83">
        <v>3662</v>
      </c>
      <c r="D24" s="83">
        <v>3564</v>
      </c>
      <c r="E24" s="83">
        <v>3654</v>
      </c>
      <c r="F24" s="83">
        <v>3528</v>
      </c>
      <c r="G24" s="85">
        <v>-4.7999999999999996E-3</v>
      </c>
    </row>
    <row r="25" spans="1:7" ht="13" x14ac:dyDescent="0.3">
      <c r="A25" s="79" t="s">
        <v>33</v>
      </c>
      <c r="B25" s="81">
        <v>1627</v>
      </c>
      <c r="C25" s="81">
        <v>1707</v>
      </c>
      <c r="D25" s="81">
        <v>1642</v>
      </c>
      <c r="E25" s="81">
        <v>1702</v>
      </c>
      <c r="F25" s="81">
        <v>1637</v>
      </c>
      <c r="G25" s="84">
        <v>6.1500000000000001E-3</v>
      </c>
    </row>
    <row r="26" spans="1:7" ht="13" x14ac:dyDescent="0.3">
      <c r="A26" s="79" t="s">
        <v>34</v>
      </c>
      <c r="B26" s="81">
        <v>1918</v>
      </c>
      <c r="C26" s="81">
        <v>1955</v>
      </c>
      <c r="D26" s="81">
        <v>1922</v>
      </c>
      <c r="E26" s="81">
        <v>1952</v>
      </c>
      <c r="F26" s="81">
        <v>1891</v>
      </c>
      <c r="G26" s="84">
        <v>-1.4080000000000001E-2</v>
      </c>
    </row>
    <row r="27" spans="1:7" x14ac:dyDescent="0.25">
      <c r="A27" s="45" t="s">
        <v>35</v>
      </c>
      <c r="B27" s="83">
        <v>1813</v>
      </c>
      <c r="C27" s="83">
        <v>1669</v>
      </c>
      <c r="D27" s="83">
        <v>1863</v>
      </c>
      <c r="E27" s="83">
        <v>1593</v>
      </c>
      <c r="F27" s="83">
        <v>1611</v>
      </c>
      <c r="G27" s="85">
        <v>-0.11142000000000001</v>
      </c>
    </row>
    <row r="28" spans="1:7" ht="13" x14ac:dyDescent="0.3">
      <c r="A28" s="79" t="s">
        <v>36</v>
      </c>
      <c r="B28" s="81">
        <v>443</v>
      </c>
      <c r="C28" s="81">
        <v>424</v>
      </c>
      <c r="D28" s="81">
        <v>462</v>
      </c>
      <c r="E28" s="81">
        <v>410</v>
      </c>
      <c r="F28" s="81">
        <v>402</v>
      </c>
      <c r="G28" s="84">
        <v>-9.2549999999999993E-2</v>
      </c>
    </row>
    <row r="29" spans="1:7" ht="13" x14ac:dyDescent="0.3">
      <c r="A29" s="79" t="s">
        <v>37</v>
      </c>
      <c r="B29" s="81">
        <v>489</v>
      </c>
      <c r="C29" s="81">
        <v>472</v>
      </c>
      <c r="D29" s="81">
        <v>573</v>
      </c>
      <c r="E29" s="81">
        <v>454</v>
      </c>
      <c r="F29" s="81">
        <v>461</v>
      </c>
      <c r="G29" s="84">
        <v>-5.7259999999999998E-2</v>
      </c>
    </row>
    <row r="30" spans="1:7" ht="13" x14ac:dyDescent="0.3">
      <c r="A30" s="79" t="s">
        <v>38</v>
      </c>
      <c r="B30" s="81">
        <v>349</v>
      </c>
      <c r="C30" s="81">
        <v>307</v>
      </c>
      <c r="D30" s="81">
        <v>317</v>
      </c>
      <c r="E30" s="81">
        <v>305</v>
      </c>
      <c r="F30" s="81">
        <v>317</v>
      </c>
      <c r="G30" s="84">
        <v>-9.1689999999999994E-2</v>
      </c>
    </row>
    <row r="31" spans="1:7" ht="13" x14ac:dyDescent="0.3">
      <c r="A31" s="79" t="s">
        <v>39</v>
      </c>
      <c r="B31" s="81">
        <v>208</v>
      </c>
      <c r="C31" s="81">
        <v>196</v>
      </c>
      <c r="D31" s="81">
        <v>206</v>
      </c>
      <c r="E31" s="81">
        <v>164</v>
      </c>
      <c r="F31" s="81">
        <v>183</v>
      </c>
      <c r="G31" s="84">
        <v>-0.12019000000000001</v>
      </c>
    </row>
    <row r="32" spans="1:7" ht="13" x14ac:dyDescent="0.3">
      <c r="A32" s="79" t="s">
        <v>40</v>
      </c>
      <c r="B32" s="81">
        <v>158</v>
      </c>
      <c r="C32" s="81">
        <v>112</v>
      </c>
      <c r="D32" s="81">
        <v>145</v>
      </c>
      <c r="E32" s="81">
        <v>104</v>
      </c>
      <c r="F32" s="81">
        <v>99</v>
      </c>
      <c r="G32" s="84">
        <v>-0.37341999999999997</v>
      </c>
    </row>
    <row r="33" spans="1:7" ht="13" x14ac:dyDescent="0.3">
      <c r="A33" s="79" t="s">
        <v>41</v>
      </c>
      <c r="B33" s="81">
        <v>166</v>
      </c>
      <c r="C33" s="81">
        <v>158</v>
      </c>
      <c r="D33" s="81">
        <v>160</v>
      </c>
      <c r="E33" s="81">
        <v>156</v>
      </c>
      <c r="F33" s="81">
        <v>149</v>
      </c>
      <c r="G33" s="84">
        <v>-0.10241</v>
      </c>
    </row>
    <row r="34" spans="1:7" x14ac:dyDescent="0.25">
      <c r="A34" s="45" t="s">
        <v>42</v>
      </c>
      <c r="B34" s="83">
        <v>62</v>
      </c>
      <c r="C34" s="83">
        <v>61</v>
      </c>
      <c r="D34" s="83">
        <v>73</v>
      </c>
      <c r="E34" s="83">
        <v>60</v>
      </c>
      <c r="F34" s="83">
        <v>65</v>
      </c>
      <c r="G34" s="85">
        <v>4.8390000000000002E-2</v>
      </c>
    </row>
    <row r="35" spans="1:7" ht="30" customHeight="1" x14ac:dyDescent="0.25">
      <c r="A35" s="50" t="s">
        <v>43</v>
      </c>
      <c r="B35" s="82">
        <v>88</v>
      </c>
      <c r="C35" s="82">
        <v>69</v>
      </c>
      <c r="D35" s="82">
        <v>85</v>
      </c>
      <c r="E35" s="82">
        <v>89</v>
      </c>
      <c r="F35" s="82">
        <v>87</v>
      </c>
      <c r="G35" s="86">
        <v>-1.136E-2</v>
      </c>
    </row>
    <row r="36" spans="1:7" ht="20" customHeight="1" x14ac:dyDescent="0.3">
      <c r="A36" s="78" t="s">
        <v>294</v>
      </c>
      <c r="B36" s="80">
        <v>1120</v>
      </c>
      <c r="C36" s="80">
        <v>1058</v>
      </c>
      <c r="D36" s="80">
        <v>1066</v>
      </c>
      <c r="E36" s="80">
        <v>978</v>
      </c>
      <c r="F36" s="80">
        <v>1033</v>
      </c>
      <c r="G36" s="87">
        <v>-7.7679999999999999E-2</v>
      </c>
    </row>
    <row r="37" spans="1:7" x14ac:dyDescent="0.25">
      <c r="A37" s="45" t="s">
        <v>29</v>
      </c>
      <c r="B37" s="83">
        <v>10</v>
      </c>
      <c r="C37" s="83">
        <v>3</v>
      </c>
      <c r="D37" s="83">
        <v>3</v>
      </c>
      <c r="E37" s="83">
        <v>2</v>
      </c>
      <c r="F37" s="83">
        <v>7</v>
      </c>
      <c r="G37" s="85" t="s">
        <v>47</v>
      </c>
    </row>
    <row r="38" spans="1:7" x14ac:dyDescent="0.25">
      <c r="A38" s="45" t="s">
        <v>30</v>
      </c>
      <c r="B38" s="83">
        <v>429</v>
      </c>
      <c r="C38" s="83">
        <v>331</v>
      </c>
      <c r="D38" s="83">
        <v>373</v>
      </c>
      <c r="E38" s="83">
        <v>332</v>
      </c>
      <c r="F38" s="83">
        <v>362</v>
      </c>
      <c r="G38" s="85">
        <v>-0.15618000000000001</v>
      </c>
    </row>
    <row r="39" spans="1:7" x14ac:dyDescent="0.25">
      <c r="A39" s="45" t="s">
        <v>31</v>
      </c>
      <c r="B39" s="83">
        <v>97</v>
      </c>
      <c r="C39" s="83">
        <v>120</v>
      </c>
      <c r="D39" s="83">
        <v>115</v>
      </c>
      <c r="E39" s="83">
        <v>106</v>
      </c>
      <c r="F39" s="83">
        <v>83</v>
      </c>
      <c r="G39" s="85">
        <v>-0.14433000000000001</v>
      </c>
    </row>
    <row r="40" spans="1:7" x14ac:dyDescent="0.25">
      <c r="A40" s="45" t="s">
        <v>32</v>
      </c>
      <c r="B40" s="83">
        <v>417</v>
      </c>
      <c r="C40" s="83">
        <v>434</v>
      </c>
      <c r="D40" s="83">
        <v>409</v>
      </c>
      <c r="E40" s="83">
        <v>367</v>
      </c>
      <c r="F40" s="83">
        <v>397</v>
      </c>
      <c r="G40" s="85">
        <v>-4.7960000000000003E-2</v>
      </c>
    </row>
    <row r="41" spans="1:7" ht="13" x14ac:dyDescent="0.3">
      <c r="A41" s="79" t="s">
        <v>33</v>
      </c>
      <c r="B41" s="81">
        <v>164</v>
      </c>
      <c r="C41" s="81">
        <v>167</v>
      </c>
      <c r="D41" s="81">
        <v>153</v>
      </c>
      <c r="E41" s="81">
        <v>137</v>
      </c>
      <c r="F41" s="81">
        <v>145</v>
      </c>
      <c r="G41" s="84">
        <v>-0.11584999999999999</v>
      </c>
    </row>
    <row r="42" spans="1:7" ht="13" x14ac:dyDescent="0.3">
      <c r="A42" s="79" t="s">
        <v>34</v>
      </c>
      <c r="B42" s="81">
        <v>253</v>
      </c>
      <c r="C42" s="81">
        <v>267</v>
      </c>
      <c r="D42" s="81">
        <v>256</v>
      </c>
      <c r="E42" s="81">
        <v>230</v>
      </c>
      <c r="F42" s="81">
        <v>252</v>
      </c>
      <c r="G42" s="84">
        <v>-3.9500000000000004E-3</v>
      </c>
    </row>
    <row r="43" spans="1:7" x14ac:dyDescent="0.25">
      <c r="A43" s="45" t="s">
        <v>35</v>
      </c>
      <c r="B43" s="83">
        <v>150</v>
      </c>
      <c r="C43" s="83">
        <v>151</v>
      </c>
      <c r="D43" s="83">
        <v>141</v>
      </c>
      <c r="E43" s="83">
        <v>144</v>
      </c>
      <c r="F43" s="83">
        <v>173</v>
      </c>
      <c r="G43" s="85">
        <v>0.15332999999999999</v>
      </c>
    </row>
    <row r="44" spans="1:7" ht="13" x14ac:dyDescent="0.3">
      <c r="A44" s="79" t="s">
        <v>36</v>
      </c>
      <c r="B44" s="81">
        <v>56</v>
      </c>
      <c r="C44" s="81">
        <v>46</v>
      </c>
      <c r="D44" s="81">
        <v>46</v>
      </c>
      <c r="E44" s="81">
        <v>46</v>
      </c>
      <c r="F44" s="81">
        <v>48</v>
      </c>
      <c r="G44" s="84" t="s">
        <v>47</v>
      </c>
    </row>
    <row r="45" spans="1:7" ht="13" x14ac:dyDescent="0.3">
      <c r="A45" s="79" t="s">
        <v>37</v>
      </c>
      <c r="B45" s="81">
        <v>40</v>
      </c>
      <c r="C45" s="81">
        <v>49</v>
      </c>
      <c r="D45" s="81">
        <v>52</v>
      </c>
      <c r="E45" s="81">
        <v>44</v>
      </c>
      <c r="F45" s="81">
        <v>57</v>
      </c>
      <c r="G45" s="84" t="s">
        <v>47</v>
      </c>
    </row>
    <row r="46" spans="1:7" ht="13" x14ac:dyDescent="0.3">
      <c r="A46" s="79" t="s">
        <v>38</v>
      </c>
      <c r="B46" s="81">
        <v>24</v>
      </c>
      <c r="C46" s="81">
        <v>25</v>
      </c>
      <c r="D46" s="81">
        <v>24</v>
      </c>
      <c r="E46" s="81">
        <v>34</v>
      </c>
      <c r="F46" s="81">
        <v>38</v>
      </c>
      <c r="G46" s="84" t="s">
        <v>47</v>
      </c>
    </row>
    <row r="47" spans="1:7" ht="13" x14ac:dyDescent="0.3">
      <c r="A47" s="79" t="s">
        <v>39</v>
      </c>
      <c r="B47" s="81">
        <v>7</v>
      </c>
      <c r="C47" s="81">
        <v>13</v>
      </c>
      <c r="D47" s="81">
        <v>9</v>
      </c>
      <c r="E47" s="81">
        <v>6</v>
      </c>
      <c r="F47" s="81">
        <v>13</v>
      </c>
      <c r="G47" s="84" t="s">
        <v>47</v>
      </c>
    </row>
    <row r="48" spans="1:7" ht="13" x14ac:dyDescent="0.3">
      <c r="A48" s="79" t="s">
        <v>40</v>
      </c>
      <c r="B48" s="81">
        <v>4</v>
      </c>
      <c r="C48" s="81">
        <v>7</v>
      </c>
      <c r="D48" s="81">
        <v>3</v>
      </c>
      <c r="E48" s="81">
        <v>1</v>
      </c>
      <c r="F48" s="81">
        <v>3</v>
      </c>
      <c r="G48" s="84" t="s">
        <v>47</v>
      </c>
    </row>
    <row r="49" spans="1:7" ht="13" x14ac:dyDescent="0.3">
      <c r="A49" s="79" t="s">
        <v>41</v>
      </c>
      <c r="B49" s="81">
        <v>19</v>
      </c>
      <c r="C49" s="81">
        <v>11</v>
      </c>
      <c r="D49" s="81">
        <v>7</v>
      </c>
      <c r="E49" s="81">
        <v>13</v>
      </c>
      <c r="F49" s="81">
        <v>14</v>
      </c>
      <c r="G49" s="84" t="s">
        <v>47</v>
      </c>
    </row>
    <row r="50" spans="1:7" x14ac:dyDescent="0.25">
      <c r="A50" s="45" t="s">
        <v>42</v>
      </c>
      <c r="B50" s="83">
        <v>8</v>
      </c>
      <c r="C50" s="83">
        <v>11</v>
      </c>
      <c r="D50" s="83">
        <v>13</v>
      </c>
      <c r="E50" s="83">
        <v>17</v>
      </c>
      <c r="F50" s="83">
        <v>9</v>
      </c>
      <c r="G50" s="85" t="s">
        <v>47</v>
      </c>
    </row>
    <row r="51" spans="1:7" ht="30" customHeight="1" x14ac:dyDescent="0.25">
      <c r="A51" s="50" t="s">
        <v>43</v>
      </c>
      <c r="B51" s="82">
        <v>9</v>
      </c>
      <c r="C51" s="82">
        <v>8</v>
      </c>
      <c r="D51" s="82">
        <v>12</v>
      </c>
      <c r="E51" s="82">
        <v>10</v>
      </c>
      <c r="F51" s="82">
        <v>2</v>
      </c>
      <c r="G51" s="86" t="s">
        <v>47</v>
      </c>
    </row>
    <row r="52" spans="1:7" ht="20" customHeight="1" x14ac:dyDescent="0.3">
      <c r="A52" s="78" t="s">
        <v>295</v>
      </c>
      <c r="B52" s="80">
        <v>208</v>
      </c>
      <c r="C52" s="80">
        <v>235</v>
      </c>
      <c r="D52" s="80">
        <v>191</v>
      </c>
      <c r="E52" s="80">
        <v>189</v>
      </c>
      <c r="F52" s="80">
        <v>172</v>
      </c>
      <c r="G52" s="87">
        <v>-0.17308000000000001</v>
      </c>
    </row>
    <row r="53" spans="1:7" x14ac:dyDescent="0.25">
      <c r="A53" s="45" t="s">
        <v>29</v>
      </c>
      <c r="B53" s="83">
        <v>0</v>
      </c>
      <c r="C53" s="83">
        <v>0</v>
      </c>
      <c r="D53" s="83">
        <v>0</v>
      </c>
      <c r="E53" s="83">
        <v>0</v>
      </c>
      <c r="F53" s="83">
        <v>0</v>
      </c>
      <c r="G53" s="85" t="s">
        <v>47</v>
      </c>
    </row>
    <row r="54" spans="1:7" x14ac:dyDescent="0.25">
      <c r="A54" s="45" t="s">
        <v>30</v>
      </c>
      <c r="B54" s="83">
        <v>68</v>
      </c>
      <c r="C54" s="83">
        <v>79</v>
      </c>
      <c r="D54" s="83">
        <v>58</v>
      </c>
      <c r="E54" s="83">
        <v>58</v>
      </c>
      <c r="F54" s="83">
        <v>52</v>
      </c>
      <c r="G54" s="85">
        <v>-0.23529</v>
      </c>
    </row>
    <row r="55" spans="1:7" x14ac:dyDescent="0.25">
      <c r="A55" s="45" t="s">
        <v>31</v>
      </c>
      <c r="B55" s="83">
        <v>23</v>
      </c>
      <c r="C55" s="83">
        <v>35</v>
      </c>
      <c r="D55" s="83">
        <v>24</v>
      </c>
      <c r="E55" s="83">
        <v>36</v>
      </c>
      <c r="F55" s="83">
        <v>18</v>
      </c>
      <c r="G55" s="85" t="s">
        <v>47</v>
      </c>
    </row>
    <row r="56" spans="1:7" x14ac:dyDescent="0.25">
      <c r="A56" s="45" t="s">
        <v>32</v>
      </c>
      <c r="B56" s="83">
        <v>87</v>
      </c>
      <c r="C56" s="83">
        <v>94</v>
      </c>
      <c r="D56" s="83">
        <v>76</v>
      </c>
      <c r="E56" s="83">
        <v>62</v>
      </c>
      <c r="F56" s="83">
        <v>78</v>
      </c>
      <c r="G56" s="85">
        <v>-0.10345</v>
      </c>
    </row>
    <row r="57" spans="1:7" ht="13" x14ac:dyDescent="0.3">
      <c r="A57" s="79" t="s">
        <v>33</v>
      </c>
      <c r="B57" s="81">
        <v>54</v>
      </c>
      <c r="C57" s="81">
        <v>54</v>
      </c>
      <c r="D57" s="81">
        <v>45</v>
      </c>
      <c r="E57" s="81">
        <v>43</v>
      </c>
      <c r="F57" s="81">
        <v>45</v>
      </c>
      <c r="G57" s="84" t="s">
        <v>47</v>
      </c>
    </row>
    <row r="58" spans="1:7" ht="13" x14ac:dyDescent="0.3">
      <c r="A58" s="79" t="s">
        <v>34</v>
      </c>
      <c r="B58" s="81">
        <v>33</v>
      </c>
      <c r="C58" s="81">
        <v>40</v>
      </c>
      <c r="D58" s="81">
        <v>31</v>
      </c>
      <c r="E58" s="81">
        <v>19</v>
      </c>
      <c r="F58" s="81">
        <v>33</v>
      </c>
      <c r="G58" s="84" t="s">
        <v>47</v>
      </c>
    </row>
    <row r="59" spans="1:7" x14ac:dyDescent="0.25">
      <c r="A59" s="45" t="s">
        <v>35</v>
      </c>
      <c r="B59" s="83">
        <v>25</v>
      </c>
      <c r="C59" s="83">
        <v>24</v>
      </c>
      <c r="D59" s="83">
        <v>27</v>
      </c>
      <c r="E59" s="83">
        <v>25</v>
      </c>
      <c r="F59" s="83">
        <v>18</v>
      </c>
      <c r="G59" s="85" t="s">
        <v>47</v>
      </c>
    </row>
    <row r="60" spans="1:7" ht="13" x14ac:dyDescent="0.3">
      <c r="A60" s="79" t="s">
        <v>36</v>
      </c>
      <c r="B60" s="81">
        <v>9</v>
      </c>
      <c r="C60" s="81">
        <v>9</v>
      </c>
      <c r="D60" s="81">
        <v>10</v>
      </c>
      <c r="E60" s="81">
        <v>11</v>
      </c>
      <c r="F60" s="81">
        <v>6</v>
      </c>
      <c r="G60" s="84" t="s">
        <v>47</v>
      </c>
    </row>
    <row r="61" spans="1:7" ht="13" x14ac:dyDescent="0.3">
      <c r="A61" s="79" t="s">
        <v>37</v>
      </c>
      <c r="B61" s="81">
        <v>7</v>
      </c>
      <c r="C61" s="81">
        <v>8</v>
      </c>
      <c r="D61" s="81">
        <v>7</v>
      </c>
      <c r="E61" s="81">
        <v>3</v>
      </c>
      <c r="F61" s="81">
        <v>8</v>
      </c>
      <c r="G61" s="84" t="s">
        <v>47</v>
      </c>
    </row>
    <row r="62" spans="1:7" ht="13" x14ac:dyDescent="0.3">
      <c r="A62" s="79" t="s">
        <v>38</v>
      </c>
      <c r="B62" s="81">
        <v>4</v>
      </c>
      <c r="C62" s="81">
        <v>2</v>
      </c>
      <c r="D62" s="81">
        <v>2</v>
      </c>
      <c r="E62" s="81">
        <v>6</v>
      </c>
      <c r="F62" s="81">
        <v>0</v>
      </c>
      <c r="G62" s="84" t="s">
        <v>47</v>
      </c>
    </row>
    <row r="63" spans="1:7" ht="13" x14ac:dyDescent="0.3">
      <c r="A63" s="79" t="s">
        <v>39</v>
      </c>
      <c r="B63" s="81">
        <v>0</v>
      </c>
      <c r="C63" s="81">
        <v>1</v>
      </c>
      <c r="D63" s="81">
        <v>5</v>
      </c>
      <c r="E63" s="81">
        <v>2</v>
      </c>
      <c r="F63" s="81">
        <v>1</v>
      </c>
      <c r="G63" s="84" t="s">
        <v>47</v>
      </c>
    </row>
    <row r="64" spans="1:7" ht="13" x14ac:dyDescent="0.3">
      <c r="A64" s="79" t="s">
        <v>40</v>
      </c>
      <c r="B64" s="81">
        <v>0</v>
      </c>
      <c r="C64" s="81">
        <v>0</v>
      </c>
      <c r="D64" s="81">
        <v>0</v>
      </c>
      <c r="E64" s="81">
        <v>0</v>
      </c>
      <c r="F64" s="81">
        <v>0</v>
      </c>
      <c r="G64" s="84" t="s">
        <v>47</v>
      </c>
    </row>
    <row r="65" spans="1:7" ht="13" x14ac:dyDescent="0.3">
      <c r="A65" s="79" t="s">
        <v>41</v>
      </c>
      <c r="B65" s="81">
        <v>5</v>
      </c>
      <c r="C65" s="81">
        <v>4</v>
      </c>
      <c r="D65" s="81">
        <v>3</v>
      </c>
      <c r="E65" s="81">
        <v>3</v>
      </c>
      <c r="F65" s="81">
        <v>3</v>
      </c>
      <c r="G65" s="84" t="s">
        <v>47</v>
      </c>
    </row>
    <row r="66" spans="1:7" x14ac:dyDescent="0.25">
      <c r="A66" s="45" t="s">
        <v>42</v>
      </c>
      <c r="B66" s="83">
        <v>4</v>
      </c>
      <c r="C66" s="83">
        <v>3</v>
      </c>
      <c r="D66" s="83">
        <v>6</v>
      </c>
      <c r="E66" s="83">
        <v>7</v>
      </c>
      <c r="F66" s="83">
        <v>6</v>
      </c>
      <c r="G66" s="85" t="s">
        <v>47</v>
      </c>
    </row>
    <row r="67" spans="1:7" ht="30" customHeight="1" x14ac:dyDescent="0.25">
      <c r="A67" s="50" t="s">
        <v>43</v>
      </c>
      <c r="B67" s="82">
        <v>1</v>
      </c>
      <c r="C67" s="82">
        <v>0</v>
      </c>
      <c r="D67" s="82">
        <v>0</v>
      </c>
      <c r="E67" s="82">
        <v>1</v>
      </c>
      <c r="F67" s="82">
        <v>0</v>
      </c>
      <c r="G67" s="86" t="s">
        <v>47</v>
      </c>
    </row>
    <row r="68" spans="1:7" x14ac:dyDescent="0.25">
      <c r="A68" s="173" t="s">
        <v>23</v>
      </c>
      <c r="B68" s="173"/>
      <c r="C68" s="173"/>
      <c r="D68" s="173"/>
      <c r="E68" s="173"/>
      <c r="F68" s="173"/>
      <c r="G68" s="173"/>
    </row>
    <row r="69" spans="1:7" x14ac:dyDescent="0.25">
      <c r="A69" s="173" t="s">
        <v>23</v>
      </c>
      <c r="B69" s="173"/>
      <c r="C69" s="173"/>
      <c r="D69" s="173"/>
      <c r="E69" s="173"/>
      <c r="F69" s="173"/>
      <c r="G69" s="173"/>
    </row>
    <row r="70" spans="1:7" ht="42.5" thickBot="1" x14ac:dyDescent="0.35">
      <c r="A70" s="162" t="s">
        <v>24</v>
      </c>
      <c r="B70" s="163" t="s">
        <v>374</v>
      </c>
      <c r="C70" s="163" t="s">
        <v>376</v>
      </c>
      <c r="D70" s="163" t="s">
        <v>365</v>
      </c>
      <c r="E70" s="163" t="s">
        <v>377</v>
      </c>
      <c r="F70" s="163" t="s">
        <v>373</v>
      </c>
      <c r="G70" s="164" t="s">
        <v>375</v>
      </c>
    </row>
    <row r="71" spans="1:7" ht="30" customHeight="1" x14ac:dyDescent="0.3">
      <c r="A71" s="28" t="s">
        <v>45</v>
      </c>
      <c r="B71" s="88">
        <v>13203</v>
      </c>
      <c r="C71" s="88">
        <v>13080</v>
      </c>
      <c r="D71" s="88">
        <v>12943</v>
      </c>
      <c r="E71" s="88">
        <v>12402</v>
      </c>
      <c r="F71" s="88">
        <v>12622</v>
      </c>
      <c r="G71" s="95">
        <v>-4.4010000000000001E-2</v>
      </c>
    </row>
    <row r="72" spans="1:7" x14ac:dyDescent="0.25">
      <c r="A72" s="45" t="s">
        <v>29</v>
      </c>
      <c r="B72" s="91">
        <v>41</v>
      </c>
      <c r="C72" s="91">
        <v>23</v>
      </c>
      <c r="D72" s="91">
        <v>34</v>
      </c>
      <c r="E72" s="91">
        <v>36</v>
      </c>
      <c r="F72" s="91">
        <v>31</v>
      </c>
      <c r="G72" s="93" t="s">
        <v>47</v>
      </c>
    </row>
    <row r="73" spans="1:7" x14ac:dyDescent="0.25">
      <c r="A73" s="45" t="s">
        <v>30</v>
      </c>
      <c r="B73" s="91">
        <v>6167</v>
      </c>
      <c r="C73" s="91">
        <v>5865</v>
      </c>
      <c r="D73" s="91">
        <v>5688</v>
      </c>
      <c r="E73" s="91">
        <v>5246</v>
      </c>
      <c r="F73" s="91">
        <v>5740</v>
      </c>
      <c r="G73" s="93">
        <v>-6.9239999999999996E-2</v>
      </c>
    </row>
    <row r="74" spans="1:7" x14ac:dyDescent="0.25">
      <c r="A74" s="45" t="s">
        <v>31</v>
      </c>
      <c r="B74" s="91">
        <v>1183</v>
      </c>
      <c r="C74" s="91">
        <v>1399</v>
      </c>
      <c r="D74" s="91">
        <v>1347</v>
      </c>
      <c r="E74" s="91">
        <v>1428</v>
      </c>
      <c r="F74" s="91">
        <v>1256</v>
      </c>
      <c r="G74" s="93">
        <v>6.1710000000000001E-2</v>
      </c>
    </row>
    <row r="75" spans="1:7" x14ac:dyDescent="0.25">
      <c r="A75" s="45" t="s">
        <v>32</v>
      </c>
      <c r="B75" s="91">
        <v>3768</v>
      </c>
      <c r="C75" s="91">
        <v>3905</v>
      </c>
      <c r="D75" s="91">
        <v>3759</v>
      </c>
      <c r="E75" s="91">
        <v>3833</v>
      </c>
      <c r="F75" s="91">
        <v>3725</v>
      </c>
      <c r="G75" s="93">
        <v>-1.141E-2</v>
      </c>
    </row>
    <row r="76" spans="1:7" ht="13" x14ac:dyDescent="0.3">
      <c r="A76" s="79" t="s">
        <v>33</v>
      </c>
      <c r="B76" s="89">
        <v>1729</v>
      </c>
      <c r="C76" s="89">
        <v>1811</v>
      </c>
      <c r="D76" s="89">
        <v>1703</v>
      </c>
      <c r="E76" s="89">
        <v>1762</v>
      </c>
      <c r="F76" s="89">
        <v>1708</v>
      </c>
      <c r="G76" s="92">
        <v>-1.2149999999999999E-2</v>
      </c>
    </row>
    <row r="77" spans="1:7" ht="13" x14ac:dyDescent="0.3">
      <c r="A77" s="79" t="s">
        <v>34</v>
      </c>
      <c r="B77" s="89">
        <v>2039</v>
      </c>
      <c r="C77" s="89">
        <v>2094</v>
      </c>
      <c r="D77" s="89">
        <v>2056</v>
      </c>
      <c r="E77" s="89">
        <v>2071</v>
      </c>
      <c r="F77" s="89">
        <v>2017</v>
      </c>
      <c r="G77" s="92">
        <v>-1.0789999999999999E-2</v>
      </c>
    </row>
    <row r="78" spans="1:7" x14ac:dyDescent="0.25">
      <c r="A78" s="45" t="s">
        <v>35</v>
      </c>
      <c r="B78" s="91">
        <v>1889</v>
      </c>
      <c r="C78" s="91">
        <v>1747</v>
      </c>
      <c r="D78" s="91">
        <v>1943</v>
      </c>
      <c r="E78" s="91">
        <v>1687</v>
      </c>
      <c r="F78" s="91">
        <v>1713</v>
      </c>
      <c r="G78" s="93">
        <v>-9.3170000000000003E-2</v>
      </c>
    </row>
    <row r="79" spans="1:7" ht="13" x14ac:dyDescent="0.3">
      <c r="A79" s="79" t="s">
        <v>36</v>
      </c>
      <c r="B79" s="89">
        <v>468</v>
      </c>
      <c r="C79" s="89">
        <v>450</v>
      </c>
      <c r="D79" s="89">
        <v>484</v>
      </c>
      <c r="E79" s="89">
        <v>442</v>
      </c>
      <c r="F79" s="89">
        <v>422</v>
      </c>
      <c r="G79" s="92">
        <v>-9.8290000000000002E-2</v>
      </c>
    </row>
    <row r="80" spans="1:7" ht="13" x14ac:dyDescent="0.3">
      <c r="A80" s="79" t="s">
        <v>37</v>
      </c>
      <c r="B80" s="89">
        <v>508</v>
      </c>
      <c r="C80" s="89">
        <v>488</v>
      </c>
      <c r="D80" s="89">
        <v>593</v>
      </c>
      <c r="E80" s="89">
        <v>471</v>
      </c>
      <c r="F80" s="89">
        <v>499</v>
      </c>
      <c r="G80" s="92">
        <v>-1.772E-2</v>
      </c>
    </row>
    <row r="81" spans="1:7" ht="13" x14ac:dyDescent="0.3">
      <c r="A81" s="79" t="s">
        <v>38</v>
      </c>
      <c r="B81" s="89">
        <v>358</v>
      </c>
      <c r="C81" s="89">
        <v>321</v>
      </c>
      <c r="D81" s="89">
        <v>336</v>
      </c>
      <c r="E81" s="89">
        <v>332</v>
      </c>
      <c r="F81" s="89">
        <v>338</v>
      </c>
      <c r="G81" s="92">
        <v>-5.5870000000000003E-2</v>
      </c>
    </row>
    <row r="82" spans="1:7" ht="13" x14ac:dyDescent="0.3">
      <c r="A82" s="79" t="s">
        <v>39</v>
      </c>
      <c r="B82" s="89">
        <v>210</v>
      </c>
      <c r="C82" s="89">
        <v>204</v>
      </c>
      <c r="D82" s="89">
        <v>216</v>
      </c>
      <c r="E82" s="89">
        <v>169</v>
      </c>
      <c r="F82" s="89">
        <v>191</v>
      </c>
      <c r="G82" s="92">
        <v>-9.0480000000000005E-2</v>
      </c>
    </row>
    <row r="83" spans="1:7" ht="13" x14ac:dyDescent="0.3">
      <c r="A83" s="79" t="s">
        <v>40</v>
      </c>
      <c r="B83" s="89">
        <v>160</v>
      </c>
      <c r="C83" s="89">
        <v>114</v>
      </c>
      <c r="D83" s="89">
        <v>146</v>
      </c>
      <c r="E83" s="89">
        <v>101</v>
      </c>
      <c r="F83" s="89">
        <v>100</v>
      </c>
      <c r="G83" s="92">
        <v>-0.375</v>
      </c>
    </row>
    <row r="84" spans="1:7" ht="13" x14ac:dyDescent="0.3">
      <c r="A84" s="79" t="s">
        <v>41</v>
      </c>
      <c r="B84" s="89">
        <v>185</v>
      </c>
      <c r="C84" s="89">
        <v>170</v>
      </c>
      <c r="D84" s="89">
        <v>168</v>
      </c>
      <c r="E84" s="89">
        <v>172</v>
      </c>
      <c r="F84" s="89">
        <v>163</v>
      </c>
      <c r="G84" s="92">
        <v>-0.11892</v>
      </c>
    </row>
    <row r="85" spans="1:7" x14ac:dyDescent="0.25">
      <c r="A85" s="45" t="s">
        <v>42</v>
      </c>
      <c r="B85" s="91">
        <v>69</v>
      </c>
      <c r="C85" s="91">
        <v>71</v>
      </c>
      <c r="D85" s="91">
        <v>84</v>
      </c>
      <c r="E85" s="91">
        <v>80</v>
      </c>
      <c r="F85" s="91">
        <v>75</v>
      </c>
      <c r="G85" s="93">
        <v>8.6959999999999996E-2</v>
      </c>
    </row>
    <row r="86" spans="1:7" ht="30" customHeight="1" x14ac:dyDescent="0.25">
      <c r="A86" s="50" t="s">
        <v>43</v>
      </c>
      <c r="B86" s="90">
        <v>86</v>
      </c>
      <c r="C86" s="90">
        <v>70</v>
      </c>
      <c r="D86" s="90">
        <v>88</v>
      </c>
      <c r="E86" s="90">
        <v>92</v>
      </c>
      <c r="F86" s="90">
        <v>82</v>
      </c>
      <c r="G86" s="94">
        <v>-4.6510000000000003E-2</v>
      </c>
    </row>
    <row r="87" spans="1:7" ht="20" customHeight="1" x14ac:dyDescent="0.3">
      <c r="A87" s="78" t="s">
        <v>293</v>
      </c>
      <c r="B87" s="88">
        <v>11937</v>
      </c>
      <c r="C87" s="88">
        <v>11832</v>
      </c>
      <c r="D87" s="88">
        <v>11739</v>
      </c>
      <c r="E87" s="88">
        <v>11287</v>
      </c>
      <c r="F87" s="88">
        <v>11470</v>
      </c>
      <c r="G87" s="95">
        <v>-3.9120000000000002E-2</v>
      </c>
    </row>
    <row r="88" spans="1:7" x14ac:dyDescent="0.25">
      <c r="A88" s="45" t="s">
        <v>29</v>
      </c>
      <c r="B88" s="91">
        <v>32</v>
      </c>
      <c r="C88" s="91">
        <v>21</v>
      </c>
      <c r="D88" s="91">
        <v>31</v>
      </c>
      <c r="E88" s="91">
        <v>34</v>
      </c>
      <c r="F88" s="91">
        <v>24</v>
      </c>
      <c r="G88" s="93" t="s">
        <v>47</v>
      </c>
    </row>
    <row r="89" spans="1:7" x14ac:dyDescent="0.25">
      <c r="A89" s="45" t="s">
        <v>30</v>
      </c>
      <c r="B89" s="91">
        <v>5706</v>
      </c>
      <c r="C89" s="91">
        <v>5478</v>
      </c>
      <c r="D89" s="91">
        <v>5286</v>
      </c>
      <c r="E89" s="91">
        <v>4885</v>
      </c>
      <c r="F89" s="91">
        <v>5355</v>
      </c>
      <c r="G89" s="93">
        <v>-6.1510000000000002E-2</v>
      </c>
    </row>
    <row r="90" spans="1:7" x14ac:dyDescent="0.25">
      <c r="A90" s="45" t="s">
        <v>31</v>
      </c>
      <c r="B90" s="91">
        <v>1069</v>
      </c>
      <c r="C90" s="91">
        <v>1248</v>
      </c>
      <c r="D90" s="91">
        <v>1213</v>
      </c>
      <c r="E90" s="91">
        <v>1295</v>
      </c>
      <c r="F90" s="91">
        <v>1161</v>
      </c>
      <c r="G90" s="93">
        <v>8.6059999999999998E-2</v>
      </c>
    </row>
    <row r="91" spans="1:7" x14ac:dyDescent="0.25">
      <c r="A91" s="45" t="s">
        <v>32</v>
      </c>
      <c r="B91" s="91">
        <v>3275</v>
      </c>
      <c r="C91" s="91">
        <v>3390</v>
      </c>
      <c r="D91" s="91">
        <v>3288</v>
      </c>
      <c r="E91" s="91">
        <v>3415</v>
      </c>
      <c r="F91" s="91">
        <v>3261</v>
      </c>
      <c r="G91" s="93">
        <v>-4.2700000000000004E-3</v>
      </c>
    </row>
    <row r="92" spans="1:7" ht="13" x14ac:dyDescent="0.3">
      <c r="A92" s="79" t="s">
        <v>33</v>
      </c>
      <c r="B92" s="89">
        <v>1518</v>
      </c>
      <c r="C92" s="89">
        <v>1594</v>
      </c>
      <c r="D92" s="89">
        <v>1513</v>
      </c>
      <c r="E92" s="89">
        <v>1588</v>
      </c>
      <c r="F92" s="89">
        <v>1524</v>
      </c>
      <c r="G92" s="92">
        <v>3.9500000000000004E-3</v>
      </c>
    </row>
    <row r="93" spans="1:7" ht="13" x14ac:dyDescent="0.3">
      <c r="A93" s="79" t="s">
        <v>34</v>
      </c>
      <c r="B93" s="89">
        <v>1757</v>
      </c>
      <c r="C93" s="89">
        <v>1796</v>
      </c>
      <c r="D93" s="89">
        <v>1775</v>
      </c>
      <c r="E93" s="89">
        <v>1827</v>
      </c>
      <c r="F93" s="89">
        <v>1737</v>
      </c>
      <c r="G93" s="92">
        <v>-1.1379999999999999E-2</v>
      </c>
    </row>
    <row r="94" spans="1:7" x14ac:dyDescent="0.25">
      <c r="A94" s="45" t="s">
        <v>35</v>
      </c>
      <c r="B94" s="91">
        <v>1720</v>
      </c>
      <c r="C94" s="91">
        <v>1575</v>
      </c>
      <c r="D94" s="91">
        <v>1779</v>
      </c>
      <c r="E94" s="91">
        <v>1520</v>
      </c>
      <c r="F94" s="91">
        <v>1528</v>
      </c>
      <c r="G94" s="93">
        <v>-0.11162999999999999</v>
      </c>
    </row>
    <row r="95" spans="1:7" ht="13" x14ac:dyDescent="0.3">
      <c r="A95" s="79" t="s">
        <v>36</v>
      </c>
      <c r="B95" s="89">
        <v>406</v>
      </c>
      <c r="C95" s="89">
        <v>398</v>
      </c>
      <c r="D95" s="89">
        <v>428</v>
      </c>
      <c r="E95" s="89">
        <v>385</v>
      </c>
      <c r="F95" s="89">
        <v>370</v>
      </c>
      <c r="G95" s="92">
        <v>-8.8669999999999999E-2</v>
      </c>
    </row>
    <row r="96" spans="1:7" ht="13" x14ac:dyDescent="0.3">
      <c r="A96" s="79" t="s">
        <v>37</v>
      </c>
      <c r="B96" s="89">
        <v>461</v>
      </c>
      <c r="C96" s="89">
        <v>431</v>
      </c>
      <c r="D96" s="89">
        <v>536</v>
      </c>
      <c r="E96" s="89">
        <v>425</v>
      </c>
      <c r="F96" s="89">
        <v>435</v>
      </c>
      <c r="G96" s="92">
        <v>-5.6399999999999999E-2</v>
      </c>
    </row>
    <row r="97" spans="1:7" ht="13" x14ac:dyDescent="0.3">
      <c r="A97" s="79" t="s">
        <v>38</v>
      </c>
      <c r="B97" s="89">
        <v>330</v>
      </c>
      <c r="C97" s="89">
        <v>294</v>
      </c>
      <c r="D97" s="89">
        <v>310</v>
      </c>
      <c r="E97" s="89">
        <v>293</v>
      </c>
      <c r="F97" s="89">
        <v>302</v>
      </c>
      <c r="G97" s="92">
        <v>-8.4849999999999995E-2</v>
      </c>
    </row>
    <row r="98" spans="1:7" ht="13" x14ac:dyDescent="0.3">
      <c r="A98" s="79" t="s">
        <v>39</v>
      </c>
      <c r="B98" s="89">
        <v>204</v>
      </c>
      <c r="C98" s="89">
        <v>190</v>
      </c>
      <c r="D98" s="89">
        <v>204</v>
      </c>
      <c r="E98" s="89">
        <v>161</v>
      </c>
      <c r="F98" s="89">
        <v>178</v>
      </c>
      <c r="G98" s="92">
        <v>-0.12745000000000001</v>
      </c>
    </row>
    <row r="99" spans="1:7" ht="13" x14ac:dyDescent="0.3">
      <c r="A99" s="79" t="s">
        <v>40</v>
      </c>
      <c r="B99" s="89">
        <v>157</v>
      </c>
      <c r="C99" s="89">
        <v>107</v>
      </c>
      <c r="D99" s="89">
        <v>143</v>
      </c>
      <c r="E99" s="89">
        <v>100</v>
      </c>
      <c r="F99" s="89">
        <v>97</v>
      </c>
      <c r="G99" s="92">
        <v>-0.38217000000000001</v>
      </c>
    </row>
    <row r="100" spans="1:7" ht="13" x14ac:dyDescent="0.3">
      <c r="A100" s="79" t="s">
        <v>41</v>
      </c>
      <c r="B100" s="89">
        <v>162</v>
      </c>
      <c r="C100" s="89">
        <v>155</v>
      </c>
      <c r="D100" s="89">
        <v>158</v>
      </c>
      <c r="E100" s="89">
        <v>156</v>
      </c>
      <c r="F100" s="89">
        <v>146</v>
      </c>
      <c r="G100" s="92">
        <v>-9.8769999999999997E-2</v>
      </c>
    </row>
    <row r="101" spans="1:7" x14ac:dyDescent="0.25">
      <c r="A101" s="45" t="s">
        <v>42</v>
      </c>
      <c r="B101" s="91">
        <v>57</v>
      </c>
      <c r="C101" s="91">
        <v>58</v>
      </c>
      <c r="D101" s="91">
        <v>66</v>
      </c>
      <c r="E101" s="91">
        <v>56</v>
      </c>
      <c r="F101" s="91">
        <v>61</v>
      </c>
      <c r="G101" s="93">
        <v>7.0180000000000006E-2</v>
      </c>
    </row>
    <row r="102" spans="1:7" ht="30" customHeight="1" x14ac:dyDescent="0.25">
      <c r="A102" s="50" t="s">
        <v>43</v>
      </c>
      <c r="B102" s="90">
        <v>78</v>
      </c>
      <c r="C102" s="90">
        <v>62</v>
      </c>
      <c r="D102" s="90">
        <v>76</v>
      </c>
      <c r="E102" s="90">
        <v>82</v>
      </c>
      <c r="F102" s="90">
        <v>80</v>
      </c>
      <c r="G102" s="94">
        <v>2.564E-2</v>
      </c>
    </row>
    <row r="103" spans="1:7" ht="20" customHeight="1" x14ac:dyDescent="0.3">
      <c r="A103" s="78" t="s">
        <v>294</v>
      </c>
      <c r="B103" s="88">
        <v>1058</v>
      </c>
      <c r="C103" s="88">
        <v>1013</v>
      </c>
      <c r="D103" s="88">
        <v>1013</v>
      </c>
      <c r="E103" s="88">
        <v>926</v>
      </c>
      <c r="F103" s="88">
        <v>980</v>
      </c>
      <c r="G103" s="95">
        <v>-7.3719999999999994E-2</v>
      </c>
    </row>
    <row r="104" spans="1:7" x14ac:dyDescent="0.25">
      <c r="A104" s="45" t="s">
        <v>29</v>
      </c>
      <c r="B104" s="91">
        <v>9</v>
      </c>
      <c r="C104" s="91">
        <v>2</v>
      </c>
      <c r="D104" s="91">
        <v>3</v>
      </c>
      <c r="E104" s="91">
        <v>2</v>
      </c>
      <c r="F104" s="91">
        <v>7</v>
      </c>
      <c r="G104" s="93" t="s">
        <v>47</v>
      </c>
    </row>
    <row r="105" spans="1:7" x14ac:dyDescent="0.25">
      <c r="A105" s="45" t="s">
        <v>30</v>
      </c>
      <c r="B105" s="91">
        <v>393</v>
      </c>
      <c r="C105" s="91">
        <v>308</v>
      </c>
      <c r="D105" s="91">
        <v>344</v>
      </c>
      <c r="E105" s="91">
        <v>303</v>
      </c>
      <c r="F105" s="91">
        <v>333</v>
      </c>
      <c r="G105" s="93">
        <v>-0.15267</v>
      </c>
    </row>
    <row r="106" spans="1:7" x14ac:dyDescent="0.25">
      <c r="A106" s="45" t="s">
        <v>31</v>
      </c>
      <c r="B106" s="91">
        <v>91</v>
      </c>
      <c r="C106" s="91">
        <v>116</v>
      </c>
      <c r="D106" s="91">
        <v>110</v>
      </c>
      <c r="E106" s="91">
        <v>97</v>
      </c>
      <c r="F106" s="91">
        <v>77</v>
      </c>
      <c r="G106" s="93">
        <v>-0.15384999999999999</v>
      </c>
    </row>
    <row r="107" spans="1:7" x14ac:dyDescent="0.25">
      <c r="A107" s="45" t="s">
        <v>32</v>
      </c>
      <c r="B107" s="91">
        <v>406</v>
      </c>
      <c r="C107" s="91">
        <v>421</v>
      </c>
      <c r="D107" s="91">
        <v>395</v>
      </c>
      <c r="E107" s="91">
        <v>356</v>
      </c>
      <c r="F107" s="91">
        <v>386</v>
      </c>
      <c r="G107" s="93">
        <v>-4.9259999999999998E-2</v>
      </c>
    </row>
    <row r="108" spans="1:7" ht="13" x14ac:dyDescent="0.3">
      <c r="A108" s="79" t="s">
        <v>33</v>
      </c>
      <c r="B108" s="89">
        <v>157</v>
      </c>
      <c r="C108" s="89">
        <v>163</v>
      </c>
      <c r="D108" s="89">
        <v>145</v>
      </c>
      <c r="E108" s="89">
        <v>131</v>
      </c>
      <c r="F108" s="89">
        <v>139</v>
      </c>
      <c r="G108" s="92">
        <v>-0.11465</v>
      </c>
    </row>
    <row r="109" spans="1:7" ht="13" x14ac:dyDescent="0.3">
      <c r="A109" s="79" t="s">
        <v>34</v>
      </c>
      <c r="B109" s="89">
        <v>249</v>
      </c>
      <c r="C109" s="89">
        <v>258</v>
      </c>
      <c r="D109" s="89">
        <v>250</v>
      </c>
      <c r="E109" s="89">
        <v>225</v>
      </c>
      <c r="F109" s="89">
        <v>247</v>
      </c>
      <c r="G109" s="92">
        <v>-8.0300000000000007E-3</v>
      </c>
    </row>
    <row r="110" spans="1:7" x14ac:dyDescent="0.25">
      <c r="A110" s="45" t="s">
        <v>35</v>
      </c>
      <c r="B110" s="91">
        <v>144</v>
      </c>
      <c r="C110" s="91">
        <v>148</v>
      </c>
      <c r="D110" s="91">
        <v>137</v>
      </c>
      <c r="E110" s="91">
        <v>142</v>
      </c>
      <c r="F110" s="91">
        <v>167</v>
      </c>
      <c r="G110" s="93">
        <v>0.15972</v>
      </c>
    </row>
    <row r="111" spans="1:7" ht="13" x14ac:dyDescent="0.3">
      <c r="A111" s="79" t="s">
        <v>36</v>
      </c>
      <c r="B111" s="89">
        <v>53</v>
      </c>
      <c r="C111" s="89">
        <v>43</v>
      </c>
      <c r="D111" s="89">
        <v>46</v>
      </c>
      <c r="E111" s="89">
        <v>46</v>
      </c>
      <c r="F111" s="89">
        <v>46</v>
      </c>
      <c r="G111" s="92" t="s">
        <v>47</v>
      </c>
    </row>
    <row r="112" spans="1:7" ht="13" x14ac:dyDescent="0.3">
      <c r="A112" s="79" t="s">
        <v>37</v>
      </c>
      <c r="B112" s="89">
        <v>40</v>
      </c>
      <c r="C112" s="89">
        <v>49</v>
      </c>
      <c r="D112" s="89">
        <v>50</v>
      </c>
      <c r="E112" s="89">
        <v>43</v>
      </c>
      <c r="F112" s="89">
        <v>56</v>
      </c>
      <c r="G112" s="92" t="s">
        <v>47</v>
      </c>
    </row>
    <row r="113" spans="1:7" ht="13" x14ac:dyDescent="0.3">
      <c r="A113" s="79" t="s">
        <v>38</v>
      </c>
      <c r="B113" s="89">
        <v>24</v>
      </c>
      <c r="C113" s="89">
        <v>25</v>
      </c>
      <c r="D113" s="89">
        <v>24</v>
      </c>
      <c r="E113" s="89">
        <v>33</v>
      </c>
      <c r="F113" s="89">
        <v>36</v>
      </c>
      <c r="G113" s="92" t="s">
        <v>47</v>
      </c>
    </row>
    <row r="114" spans="1:7" ht="13" x14ac:dyDescent="0.3">
      <c r="A114" s="79" t="s">
        <v>39</v>
      </c>
      <c r="B114" s="89">
        <v>6</v>
      </c>
      <c r="C114" s="89">
        <v>13</v>
      </c>
      <c r="D114" s="89">
        <v>7</v>
      </c>
      <c r="E114" s="89">
        <v>6</v>
      </c>
      <c r="F114" s="89">
        <v>12</v>
      </c>
      <c r="G114" s="92" t="s">
        <v>47</v>
      </c>
    </row>
    <row r="115" spans="1:7" ht="13" x14ac:dyDescent="0.3">
      <c r="A115" s="79" t="s">
        <v>40</v>
      </c>
      <c r="B115" s="89">
        <v>3</v>
      </c>
      <c r="C115" s="89">
        <v>7</v>
      </c>
      <c r="D115" s="89">
        <v>3</v>
      </c>
      <c r="E115" s="89">
        <v>1</v>
      </c>
      <c r="F115" s="89">
        <v>3</v>
      </c>
      <c r="G115" s="92" t="s">
        <v>47</v>
      </c>
    </row>
    <row r="116" spans="1:7" ht="13" x14ac:dyDescent="0.3">
      <c r="A116" s="79" t="s">
        <v>41</v>
      </c>
      <c r="B116" s="89">
        <v>18</v>
      </c>
      <c r="C116" s="89">
        <v>11</v>
      </c>
      <c r="D116" s="89">
        <v>7</v>
      </c>
      <c r="E116" s="89">
        <v>13</v>
      </c>
      <c r="F116" s="89">
        <v>14</v>
      </c>
      <c r="G116" s="92" t="s">
        <v>47</v>
      </c>
    </row>
    <row r="117" spans="1:7" x14ac:dyDescent="0.25">
      <c r="A117" s="45" t="s">
        <v>42</v>
      </c>
      <c r="B117" s="91">
        <v>8</v>
      </c>
      <c r="C117" s="91">
        <v>10</v>
      </c>
      <c r="D117" s="91">
        <v>12</v>
      </c>
      <c r="E117" s="91">
        <v>17</v>
      </c>
      <c r="F117" s="91">
        <v>8</v>
      </c>
      <c r="G117" s="93" t="s">
        <v>47</v>
      </c>
    </row>
    <row r="118" spans="1:7" ht="30" customHeight="1" x14ac:dyDescent="0.25">
      <c r="A118" s="50" t="s">
        <v>43</v>
      </c>
      <c r="B118" s="90">
        <v>7</v>
      </c>
      <c r="C118" s="90">
        <v>8</v>
      </c>
      <c r="D118" s="90">
        <v>12</v>
      </c>
      <c r="E118" s="90">
        <v>9</v>
      </c>
      <c r="F118" s="90">
        <v>2</v>
      </c>
      <c r="G118" s="94" t="s">
        <v>47</v>
      </c>
    </row>
    <row r="119" spans="1:7" ht="20" customHeight="1" x14ac:dyDescent="0.3">
      <c r="A119" s="78" t="s">
        <v>295</v>
      </c>
      <c r="B119" s="88">
        <v>208</v>
      </c>
      <c r="C119" s="88">
        <v>235</v>
      </c>
      <c r="D119" s="88">
        <v>191</v>
      </c>
      <c r="E119" s="88">
        <v>189</v>
      </c>
      <c r="F119" s="88">
        <v>172</v>
      </c>
      <c r="G119" s="95">
        <v>-0.17308000000000001</v>
      </c>
    </row>
    <row r="120" spans="1:7" x14ac:dyDescent="0.25">
      <c r="A120" s="45" t="s">
        <v>29</v>
      </c>
      <c r="B120" s="91">
        <v>0</v>
      </c>
      <c r="C120" s="91">
        <v>0</v>
      </c>
      <c r="D120" s="91">
        <v>0</v>
      </c>
      <c r="E120" s="91">
        <v>0</v>
      </c>
      <c r="F120" s="91">
        <v>0</v>
      </c>
      <c r="G120" s="93" t="s">
        <v>47</v>
      </c>
    </row>
    <row r="121" spans="1:7" x14ac:dyDescent="0.25">
      <c r="A121" s="45" t="s">
        <v>30</v>
      </c>
      <c r="B121" s="91">
        <v>68</v>
      </c>
      <c r="C121" s="91">
        <v>79</v>
      </c>
      <c r="D121" s="91">
        <v>58</v>
      </c>
      <c r="E121" s="91">
        <v>58</v>
      </c>
      <c r="F121" s="91">
        <v>52</v>
      </c>
      <c r="G121" s="93">
        <v>-0.23529</v>
      </c>
    </row>
    <row r="122" spans="1:7" x14ac:dyDescent="0.25">
      <c r="A122" s="45" t="s">
        <v>31</v>
      </c>
      <c r="B122" s="91">
        <v>23</v>
      </c>
      <c r="C122" s="91">
        <v>35</v>
      </c>
      <c r="D122" s="91">
        <v>24</v>
      </c>
      <c r="E122" s="91">
        <v>36</v>
      </c>
      <c r="F122" s="91">
        <v>18</v>
      </c>
      <c r="G122" s="93" t="s">
        <v>47</v>
      </c>
    </row>
    <row r="123" spans="1:7" x14ac:dyDescent="0.25">
      <c r="A123" s="45" t="s">
        <v>32</v>
      </c>
      <c r="B123" s="91">
        <v>87</v>
      </c>
      <c r="C123" s="91">
        <v>94</v>
      </c>
      <c r="D123" s="91">
        <v>76</v>
      </c>
      <c r="E123" s="91">
        <v>62</v>
      </c>
      <c r="F123" s="91">
        <v>78</v>
      </c>
      <c r="G123" s="93">
        <v>-0.10345</v>
      </c>
    </row>
    <row r="124" spans="1:7" ht="13" x14ac:dyDescent="0.3">
      <c r="A124" s="79" t="s">
        <v>33</v>
      </c>
      <c r="B124" s="89">
        <v>54</v>
      </c>
      <c r="C124" s="89">
        <v>54</v>
      </c>
      <c r="D124" s="89">
        <v>45</v>
      </c>
      <c r="E124" s="89">
        <v>43</v>
      </c>
      <c r="F124" s="89">
        <v>45</v>
      </c>
      <c r="G124" s="92" t="s">
        <v>47</v>
      </c>
    </row>
    <row r="125" spans="1:7" ht="13" x14ac:dyDescent="0.3">
      <c r="A125" s="79" t="s">
        <v>34</v>
      </c>
      <c r="B125" s="89">
        <v>33</v>
      </c>
      <c r="C125" s="89">
        <v>40</v>
      </c>
      <c r="D125" s="89">
        <v>31</v>
      </c>
      <c r="E125" s="89">
        <v>19</v>
      </c>
      <c r="F125" s="89">
        <v>33</v>
      </c>
      <c r="G125" s="92" t="s">
        <v>47</v>
      </c>
    </row>
    <row r="126" spans="1:7" x14ac:dyDescent="0.25">
      <c r="A126" s="45" t="s">
        <v>35</v>
      </c>
      <c r="B126" s="91">
        <v>25</v>
      </c>
      <c r="C126" s="91">
        <v>24</v>
      </c>
      <c r="D126" s="91">
        <v>27</v>
      </c>
      <c r="E126" s="91">
        <v>25</v>
      </c>
      <c r="F126" s="91">
        <v>18</v>
      </c>
      <c r="G126" s="93" t="s">
        <v>47</v>
      </c>
    </row>
    <row r="127" spans="1:7" ht="13" x14ac:dyDescent="0.3">
      <c r="A127" s="79" t="s">
        <v>36</v>
      </c>
      <c r="B127" s="89">
        <v>9</v>
      </c>
      <c r="C127" s="89">
        <v>9</v>
      </c>
      <c r="D127" s="89">
        <v>10</v>
      </c>
      <c r="E127" s="89">
        <v>11</v>
      </c>
      <c r="F127" s="89">
        <v>6</v>
      </c>
      <c r="G127" s="92" t="s">
        <v>47</v>
      </c>
    </row>
    <row r="128" spans="1:7" ht="13" x14ac:dyDescent="0.3">
      <c r="A128" s="79" t="s">
        <v>37</v>
      </c>
      <c r="B128" s="89">
        <v>7</v>
      </c>
      <c r="C128" s="89">
        <v>8</v>
      </c>
      <c r="D128" s="89">
        <v>7</v>
      </c>
      <c r="E128" s="89">
        <v>3</v>
      </c>
      <c r="F128" s="89">
        <v>8</v>
      </c>
      <c r="G128" s="92" t="s">
        <v>47</v>
      </c>
    </row>
    <row r="129" spans="1:7" ht="13" x14ac:dyDescent="0.3">
      <c r="A129" s="79" t="s">
        <v>38</v>
      </c>
      <c r="B129" s="89">
        <v>4</v>
      </c>
      <c r="C129" s="89">
        <v>2</v>
      </c>
      <c r="D129" s="89">
        <v>2</v>
      </c>
      <c r="E129" s="89">
        <v>6</v>
      </c>
      <c r="F129" s="89">
        <v>0</v>
      </c>
      <c r="G129" s="92" t="s">
        <v>47</v>
      </c>
    </row>
    <row r="130" spans="1:7" ht="13" x14ac:dyDescent="0.3">
      <c r="A130" s="79" t="s">
        <v>39</v>
      </c>
      <c r="B130" s="89">
        <v>0</v>
      </c>
      <c r="C130" s="89">
        <v>1</v>
      </c>
      <c r="D130" s="89">
        <v>5</v>
      </c>
      <c r="E130" s="89">
        <v>2</v>
      </c>
      <c r="F130" s="89">
        <v>1</v>
      </c>
      <c r="G130" s="92" t="s">
        <v>47</v>
      </c>
    </row>
    <row r="131" spans="1:7" ht="13" x14ac:dyDescent="0.3">
      <c r="A131" s="79" t="s">
        <v>40</v>
      </c>
      <c r="B131" s="89">
        <v>0</v>
      </c>
      <c r="C131" s="89">
        <v>0</v>
      </c>
      <c r="D131" s="89">
        <v>0</v>
      </c>
      <c r="E131" s="89">
        <v>0</v>
      </c>
      <c r="F131" s="89">
        <v>0</v>
      </c>
      <c r="G131" s="92" t="s">
        <v>47</v>
      </c>
    </row>
    <row r="132" spans="1:7" ht="13" x14ac:dyDescent="0.3">
      <c r="A132" s="79" t="s">
        <v>41</v>
      </c>
      <c r="B132" s="89">
        <v>5</v>
      </c>
      <c r="C132" s="89">
        <v>4</v>
      </c>
      <c r="D132" s="89">
        <v>3</v>
      </c>
      <c r="E132" s="89">
        <v>3</v>
      </c>
      <c r="F132" s="89">
        <v>3</v>
      </c>
      <c r="G132" s="92" t="s">
        <v>47</v>
      </c>
    </row>
    <row r="133" spans="1:7" x14ac:dyDescent="0.25">
      <c r="A133" s="45" t="s">
        <v>42</v>
      </c>
      <c r="B133" s="91">
        <v>4</v>
      </c>
      <c r="C133" s="91">
        <v>3</v>
      </c>
      <c r="D133" s="91">
        <v>6</v>
      </c>
      <c r="E133" s="91">
        <v>7</v>
      </c>
      <c r="F133" s="91">
        <v>6</v>
      </c>
      <c r="G133" s="93" t="s">
        <v>47</v>
      </c>
    </row>
    <row r="134" spans="1:7" ht="30" customHeight="1" x14ac:dyDescent="0.25">
      <c r="A134" s="50" t="s">
        <v>43</v>
      </c>
      <c r="B134" s="90">
        <v>1</v>
      </c>
      <c r="C134" s="90">
        <v>0</v>
      </c>
      <c r="D134" s="90">
        <v>0</v>
      </c>
      <c r="E134" s="90">
        <v>1</v>
      </c>
      <c r="F134" s="90">
        <v>0</v>
      </c>
      <c r="G134" s="94" t="s">
        <v>47</v>
      </c>
    </row>
    <row r="135" spans="1:7" x14ac:dyDescent="0.25">
      <c r="A135" s="173" t="s">
        <v>23</v>
      </c>
      <c r="B135" s="173"/>
      <c r="C135" s="173"/>
      <c r="D135" s="173"/>
      <c r="E135" s="173"/>
      <c r="F135" s="173"/>
      <c r="G135" s="173"/>
    </row>
    <row r="136" spans="1:7" x14ac:dyDescent="0.25">
      <c r="A136" s="173" t="s">
        <v>23</v>
      </c>
      <c r="B136" s="173"/>
      <c r="C136" s="173"/>
      <c r="D136" s="173"/>
      <c r="E136" s="173"/>
      <c r="F136" s="173"/>
      <c r="G136" s="173"/>
    </row>
    <row r="137" spans="1:7" ht="42.5" thickBot="1" x14ac:dyDescent="0.35">
      <c r="A137" s="162" t="s">
        <v>24</v>
      </c>
      <c r="B137" s="163" t="s">
        <v>374</v>
      </c>
      <c r="C137" s="163" t="s">
        <v>376</v>
      </c>
      <c r="D137" s="163" t="s">
        <v>365</v>
      </c>
      <c r="E137" s="163" t="s">
        <v>377</v>
      </c>
      <c r="F137" s="163" t="s">
        <v>373</v>
      </c>
      <c r="G137" s="164" t="s">
        <v>375</v>
      </c>
    </row>
    <row r="138" spans="1:7" ht="30" customHeight="1" x14ac:dyDescent="0.3">
      <c r="A138" s="28" t="s">
        <v>46</v>
      </c>
      <c r="B138" s="96">
        <v>1489</v>
      </c>
      <c r="C138" s="96">
        <v>1399</v>
      </c>
      <c r="D138" s="96">
        <v>1422</v>
      </c>
      <c r="E138" s="96">
        <v>1303</v>
      </c>
      <c r="F138" s="96">
        <v>1282</v>
      </c>
      <c r="G138" s="103">
        <v>-0.13902</v>
      </c>
    </row>
    <row r="139" spans="1:7" x14ac:dyDescent="0.25">
      <c r="A139" s="45" t="s">
        <v>29</v>
      </c>
      <c r="B139" s="99">
        <v>3</v>
      </c>
      <c r="C139" s="99">
        <v>2</v>
      </c>
      <c r="D139" s="99">
        <v>6</v>
      </c>
      <c r="E139" s="99">
        <v>2</v>
      </c>
      <c r="F139" s="99">
        <v>1</v>
      </c>
      <c r="G139" s="101" t="s">
        <v>47</v>
      </c>
    </row>
    <row r="140" spans="1:7" x14ac:dyDescent="0.25">
      <c r="A140" s="45" t="s">
        <v>30</v>
      </c>
      <c r="B140" s="99">
        <v>934</v>
      </c>
      <c r="C140" s="99">
        <v>856</v>
      </c>
      <c r="D140" s="99">
        <v>901</v>
      </c>
      <c r="E140" s="99">
        <v>803</v>
      </c>
      <c r="F140" s="99">
        <v>773</v>
      </c>
      <c r="G140" s="101">
        <v>-0.17238000000000001</v>
      </c>
    </row>
    <row r="141" spans="1:7" x14ac:dyDescent="0.25">
      <c r="A141" s="45" t="s">
        <v>31</v>
      </c>
      <c r="B141" s="99">
        <v>155</v>
      </c>
      <c r="C141" s="99">
        <v>148</v>
      </c>
      <c r="D141" s="99">
        <v>120</v>
      </c>
      <c r="E141" s="99">
        <v>161</v>
      </c>
      <c r="F141" s="99">
        <v>129</v>
      </c>
      <c r="G141" s="101">
        <v>-0.16774</v>
      </c>
    </row>
    <row r="142" spans="1:7" x14ac:dyDescent="0.25">
      <c r="A142" s="45" t="s">
        <v>32</v>
      </c>
      <c r="B142" s="99">
        <v>281</v>
      </c>
      <c r="C142" s="99">
        <v>285</v>
      </c>
      <c r="D142" s="99">
        <v>290</v>
      </c>
      <c r="E142" s="99">
        <v>250</v>
      </c>
      <c r="F142" s="99">
        <v>278</v>
      </c>
      <c r="G142" s="101">
        <v>-1.068E-2</v>
      </c>
    </row>
    <row r="143" spans="1:7" ht="13" x14ac:dyDescent="0.3">
      <c r="A143" s="79" t="s">
        <v>33</v>
      </c>
      <c r="B143" s="97">
        <v>116</v>
      </c>
      <c r="C143" s="97">
        <v>117</v>
      </c>
      <c r="D143" s="97">
        <v>137</v>
      </c>
      <c r="E143" s="97">
        <v>120</v>
      </c>
      <c r="F143" s="97">
        <v>119</v>
      </c>
      <c r="G143" s="100">
        <v>2.5860000000000001E-2</v>
      </c>
    </row>
    <row r="144" spans="1:7" ht="13" x14ac:dyDescent="0.3">
      <c r="A144" s="79" t="s">
        <v>34</v>
      </c>
      <c r="B144" s="97">
        <v>165</v>
      </c>
      <c r="C144" s="97">
        <v>168</v>
      </c>
      <c r="D144" s="97">
        <v>153</v>
      </c>
      <c r="E144" s="97">
        <v>130</v>
      </c>
      <c r="F144" s="97">
        <v>159</v>
      </c>
      <c r="G144" s="100">
        <v>-3.6360000000000003E-2</v>
      </c>
    </row>
    <row r="145" spans="1:7" x14ac:dyDescent="0.25">
      <c r="A145" s="45" t="s">
        <v>35</v>
      </c>
      <c r="B145" s="99">
        <v>99</v>
      </c>
      <c r="C145" s="99">
        <v>97</v>
      </c>
      <c r="D145" s="99">
        <v>88</v>
      </c>
      <c r="E145" s="99">
        <v>75</v>
      </c>
      <c r="F145" s="99">
        <v>89</v>
      </c>
      <c r="G145" s="101">
        <v>-0.10101</v>
      </c>
    </row>
    <row r="146" spans="1:7" ht="13" x14ac:dyDescent="0.3">
      <c r="A146" s="79" t="s">
        <v>36</v>
      </c>
      <c r="B146" s="97">
        <v>40</v>
      </c>
      <c r="C146" s="97">
        <v>29</v>
      </c>
      <c r="D146" s="97">
        <v>34</v>
      </c>
      <c r="E146" s="97">
        <v>25</v>
      </c>
      <c r="F146" s="97">
        <v>34</v>
      </c>
      <c r="G146" s="100" t="s">
        <v>47</v>
      </c>
    </row>
    <row r="147" spans="1:7" ht="13" x14ac:dyDescent="0.3">
      <c r="A147" s="79" t="s">
        <v>37</v>
      </c>
      <c r="B147" s="97">
        <v>28</v>
      </c>
      <c r="C147" s="97">
        <v>41</v>
      </c>
      <c r="D147" s="97">
        <v>39</v>
      </c>
      <c r="E147" s="97">
        <v>30</v>
      </c>
      <c r="F147" s="97">
        <v>27</v>
      </c>
      <c r="G147" s="100" t="s">
        <v>47</v>
      </c>
    </row>
    <row r="148" spans="1:7" ht="13" x14ac:dyDescent="0.3">
      <c r="A148" s="79" t="s">
        <v>38</v>
      </c>
      <c r="B148" s="97">
        <v>19</v>
      </c>
      <c r="C148" s="97">
        <v>13</v>
      </c>
      <c r="D148" s="97">
        <v>7</v>
      </c>
      <c r="E148" s="97">
        <v>13</v>
      </c>
      <c r="F148" s="97">
        <v>17</v>
      </c>
      <c r="G148" s="100" t="s">
        <v>47</v>
      </c>
    </row>
    <row r="149" spans="1:7" ht="13" x14ac:dyDescent="0.3">
      <c r="A149" s="79" t="s">
        <v>39</v>
      </c>
      <c r="B149" s="97">
        <v>5</v>
      </c>
      <c r="C149" s="97">
        <v>6</v>
      </c>
      <c r="D149" s="97">
        <v>4</v>
      </c>
      <c r="E149" s="97">
        <v>3</v>
      </c>
      <c r="F149" s="97">
        <v>6</v>
      </c>
      <c r="G149" s="100" t="s">
        <v>47</v>
      </c>
    </row>
    <row r="150" spans="1:7" ht="13" x14ac:dyDescent="0.3">
      <c r="A150" s="79" t="s">
        <v>40</v>
      </c>
      <c r="B150" s="97">
        <v>2</v>
      </c>
      <c r="C150" s="97">
        <v>5</v>
      </c>
      <c r="D150" s="97">
        <v>2</v>
      </c>
      <c r="E150" s="97">
        <v>4</v>
      </c>
      <c r="F150" s="97">
        <v>2</v>
      </c>
      <c r="G150" s="100" t="s">
        <v>47</v>
      </c>
    </row>
    <row r="151" spans="1:7" ht="13" x14ac:dyDescent="0.3">
      <c r="A151" s="79" t="s">
        <v>41</v>
      </c>
      <c r="B151" s="97">
        <v>5</v>
      </c>
      <c r="C151" s="97">
        <v>3</v>
      </c>
      <c r="D151" s="97">
        <v>2</v>
      </c>
      <c r="E151" s="97">
        <v>0</v>
      </c>
      <c r="F151" s="97">
        <v>3</v>
      </c>
      <c r="G151" s="100" t="s">
        <v>47</v>
      </c>
    </row>
    <row r="152" spans="1:7" x14ac:dyDescent="0.25">
      <c r="A152" s="45" t="s">
        <v>42</v>
      </c>
      <c r="B152" s="99">
        <v>5</v>
      </c>
      <c r="C152" s="99">
        <v>4</v>
      </c>
      <c r="D152" s="99">
        <v>8</v>
      </c>
      <c r="E152" s="99">
        <v>4</v>
      </c>
      <c r="F152" s="99">
        <v>5</v>
      </c>
      <c r="G152" s="101" t="s">
        <v>47</v>
      </c>
    </row>
    <row r="153" spans="1:7" ht="30" customHeight="1" x14ac:dyDescent="0.25">
      <c r="A153" s="50" t="s">
        <v>43</v>
      </c>
      <c r="B153" s="98">
        <v>12</v>
      </c>
      <c r="C153" s="98">
        <v>7</v>
      </c>
      <c r="D153" s="98">
        <v>9</v>
      </c>
      <c r="E153" s="98">
        <v>8</v>
      </c>
      <c r="F153" s="98">
        <v>7</v>
      </c>
      <c r="G153" s="102" t="s">
        <v>47</v>
      </c>
    </row>
    <row r="154" spans="1:7" ht="20" customHeight="1" x14ac:dyDescent="0.3">
      <c r="A154" s="78" t="s">
        <v>293</v>
      </c>
      <c r="B154" s="96">
        <v>1427</v>
      </c>
      <c r="C154" s="96">
        <v>1354</v>
      </c>
      <c r="D154" s="96">
        <v>1369</v>
      </c>
      <c r="E154" s="96">
        <v>1251</v>
      </c>
      <c r="F154" s="96">
        <v>1229</v>
      </c>
      <c r="G154" s="103">
        <v>-0.13875000000000001</v>
      </c>
    </row>
    <row r="155" spans="1:7" x14ac:dyDescent="0.25">
      <c r="A155" s="45" t="s">
        <v>29</v>
      </c>
      <c r="B155" s="99">
        <v>2</v>
      </c>
      <c r="C155" s="99">
        <v>1</v>
      </c>
      <c r="D155" s="99">
        <v>6</v>
      </c>
      <c r="E155" s="99">
        <v>2</v>
      </c>
      <c r="F155" s="99">
        <v>1</v>
      </c>
      <c r="G155" s="101" t="s">
        <v>47</v>
      </c>
    </row>
    <row r="156" spans="1:7" x14ac:dyDescent="0.25">
      <c r="A156" s="45" t="s">
        <v>30</v>
      </c>
      <c r="B156" s="99">
        <v>898</v>
      </c>
      <c r="C156" s="99">
        <v>833</v>
      </c>
      <c r="D156" s="99">
        <v>872</v>
      </c>
      <c r="E156" s="99">
        <v>774</v>
      </c>
      <c r="F156" s="99">
        <v>744</v>
      </c>
      <c r="G156" s="101">
        <v>-0.17149</v>
      </c>
    </row>
    <row r="157" spans="1:7" x14ac:dyDescent="0.25">
      <c r="A157" s="45" t="s">
        <v>31</v>
      </c>
      <c r="B157" s="99">
        <v>149</v>
      </c>
      <c r="C157" s="99">
        <v>144</v>
      </c>
      <c r="D157" s="99">
        <v>115</v>
      </c>
      <c r="E157" s="99">
        <v>152</v>
      </c>
      <c r="F157" s="99">
        <v>123</v>
      </c>
      <c r="G157" s="101">
        <v>-0.17449999999999999</v>
      </c>
    </row>
    <row r="158" spans="1:7" x14ac:dyDescent="0.25">
      <c r="A158" s="45" t="s">
        <v>32</v>
      </c>
      <c r="B158" s="99">
        <v>270</v>
      </c>
      <c r="C158" s="99">
        <v>272</v>
      </c>
      <c r="D158" s="99">
        <v>276</v>
      </c>
      <c r="E158" s="99">
        <v>239</v>
      </c>
      <c r="F158" s="99">
        <v>267</v>
      </c>
      <c r="G158" s="101">
        <v>-1.111E-2</v>
      </c>
    </row>
    <row r="159" spans="1:7" ht="13" x14ac:dyDescent="0.3">
      <c r="A159" s="79" t="s">
        <v>33</v>
      </c>
      <c r="B159" s="97">
        <v>109</v>
      </c>
      <c r="C159" s="97">
        <v>113</v>
      </c>
      <c r="D159" s="97">
        <v>129</v>
      </c>
      <c r="E159" s="97">
        <v>114</v>
      </c>
      <c r="F159" s="97">
        <v>113</v>
      </c>
      <c r="G159" s="100">
        <v>3.6700000000000003E-2</v>
      </c>
    </row>
    <row r="160" spans="1:7" ht="13" x14ac:dyDescent="0.3">
      <c r="A160" s="79" t="s">
        <v>34</v>
      </c>
      <c r="B160" s="97">
        <v>161</v>
      </c>
      <c r="C160" s="97">
        <v>159</v>
      </c>
      <c r="D160" s="97">
        <v>147</v>
      </c>
      <c r="E160" s="97">
        <v>125</v>
      </c>
      <c r="F160" s="97">
        <v>154</v>
      </c>
      <c r="G160" s="100">
        <v>-4.3479999999999998E-2</v>
      </c>
    </row>
    <row r="161" spans="1:7" x14ac:dyDescent="0.25">
      <c r="A161" s="45" t="s">
        <v>35</v>
      </c>
      <c r="B161" s="99">
        <v>93</v>
      </c>
      <c r="C161" s="99">
        <v>94</v>
      </c>
      <c r="D161" s="99">
        <v>84</v>
      </c>
      <c r="E161" s="99">
        <v>73</v>
      </c>
      <c r="F161" s="99">
        <v>83</v>
      </c>
      <c r="G161" s="101">
        <v>-0.10753</v>
      </c>
    </row>
    <row r="162" spans="1:7" ht="13" x14ac:dyDescent="0.3">
      <c r="A162" s="79" t="s">
        <v>36</v>
      </c>
      <c r="B162" s="97">
        <v>37</v>
      </c>
      <c r="C162" s="97">
        <v>26</v>
      </c>
      <c r="D162" s="97">
        <v>34</v>
      </c>
      <c r="E162" s="97">
        <v>25</v>
      </c>
      <c r="F162" s="97">
        <v>32</v>
      </c>
      <c r="G162" s="100" t="s">
        <v>47</v>
      </c>
    </row>
    <row r="163" spans="1:7" ht="13" x14ac:dyDescent="0.3">
      <c r="A163" s="79" t="s">
        <v>37</v>
      </c>
      <c r="B163" s="97">
        <v>28</v>
      </c>
      <c r="C163" s="97">
        <v>41</v>
      </c>
      <c r="D163" s="97">
        <v>37</v>
      </c>
      <c r="E163" s="97">
        <v>29</v>
      </c>
      <c r="F163" s="97">
        <v>26</v>
      </c>
      <c r="G163" s="100" t="s">
        <v>47</v>
      </c>
    </row>
    <row r="164" spans="1:7" ht="13" x14ac:dyDescent="0.3">
      <c r="A164" s="79" t="s">
        <v>38</v>
      </c>
      <c r="B164" s="97">
        <v>19</v>
      </c>
      <c r="C164" s="97">
        <v>13</v>
      </c>
      <c r="D164" s="97">
        <v>7</v>
      </c>
      <c r="E164" s="97">
        <v>12</v>
      </c>
      <c r="F164" s="97">
        <v>15</v>
      </c>
      <c r="G164" s="100" t="s">
        <v>47</v>
      </c>
    </row>
    <row r="165" spans="1:7" ht="13" x14ac:dyDescent="0.3">
      <c r="A165" s="79" t="s">
        <v>39</v>
      </c>
      <c r="B165" s="97">
        <v>4</v>
      </c>
      <c r="C165" s="97">
        <v>6</v>
      </c>
      <c r="D165" s="97">
        <v>2</v>
      </c>
      <c r="E165" s="97">
        <v>3</v>
      </c>
      <c r="F165" s="97">
        <v>5</v>
      </c>
      <c r="G165" s="100" t="s">
        <v>47</v>
      </c>
    </row>
    <row r="166" spans="1:7" ht="13" x14ac:dyDescent="0.3">
      <c r="A166" s="79" t="s">
        <v>40</v>
      </c>
      <c r="B166" s="97">
        <v>1</v>
      </c>
      <c r="C166" s="97">
        <v>5</v>
      </c>
      <c r="D166" s="97">
        <v>2</v>
      </c>
      <c r="E166" s="97">
        <v>4</v>
      </c>
      <c r="F166" s="97">
        <v>2</v>
      </c>
      <c r="G166" s="100" t="s">
        <v>47</v>
      </c>
    </row>
    <row r="167" spans="1:7" ht="13" x14ac:dyDescent="0.3">
      <c r="A167" s="79" t="s">
        <v>41</v>
      </c>
      <c r="B167" s="97">
        <v>4</v>
      </c>
      <c r="C167" s="97">
        <v>3</v>
      </c>
      <c r="D167" s="97">
        <v>2</v>
      </c>
      <c r="E167" s="97">
        <v>0</v>
      </c>
      <c r="F167" s="97">
        <v>3</v>
      </c>
      <c r="G167" s="100" t="s">
        <v>47</v>
      </c>
    </row>
    <row r="168" spans="1:7" x14ac:dyDescent="0.25">
      <c r="A168" s="45" t="s">
        <v>42</v>
      </c>
      <c r="B168" s="99">
        <v>5</v>
      </c>
      <c r="C168" s="99">
        <v>3</v>
      </c>
      <c r="D168" s="99">
        <v>7</v>
      </c>
      <c r="E168" s="99">
        <v>4</v>
      </c>
      <c r="F168" s="99">
        <v>4</v>
      </c>
      <c r="G168" s="101" t="s">
        <v>47</v>
      </c>
    </row>
    <row r="169" spans="1:7" ht="30" customHeight="1" x14ac:dyDescent="0.25">
      <c r="A169" s="50" t="s">
        <v>43</v>
      </c>
      <c r="B169" s="98">
        <v>10</v>
      </c>
      <c r="C169" s="98">
        <v>7</v>
      </c>
      <c r="D169" s="98">
        <v>9</v>
      </c>
      <c r="E169" s="98">
        <v>7</v>
      </c>
      <c r="F169" s="98">
        <v>7</v>
      </c>
      <c r="G169" s="102" t="s">
        <v>47</v>
      </c>
    </row>
    <row r="170" spans="1:7" ht="20" customHeight="1" x14ac:dyDescent="0.3">
      <c r="A170" s="78" t="s">
        <v>294</v>
      </c>
      <c r="B170" s="96">
        <v>62</v>
      </c>
      <c r="C170" s="96">
        <v>45</v>
      </c>
      <c r="D170" s="96">
        <v>53</v>
      </c>
      <c r="E170" s="96">
        <v>52</v>
      </c>
      <c r="F170" s="96">
        <v>53</v>
      </c>
      <c r="G170" s="103">
        <v>-0.14516000000000001</v>
      </c>
    </row>
    <row r="171" spans="1:7" x14ac:dyDescent="0.25">
      <c r="A171" s="45" t="s">
        <v>29</v>
      </c>
      <c r="B171" s="99">
        <v>1</v>
      </c>
      <c r="C171" s="99">
        <v>1</v>
      </c>
      <c r="D171" s="99">
        <v>0</v>
      </c>
      <c r="E171" s="99">
        <v>0</v>
      </c>
      <c r="F171" s="99">
        <v>0</v>
      </c>
      <c r="G171" s="101" t="s">
        <v>47</v>
      </c>
    </row>
    <row r="172" spans="1:7" x14ac:dyDescent="0.25">
      <c r="A172" s="45" t="s">
        <v>30</v>
      </c>
      <c r="B172" s="99">
        <v>36</v>
      </c>
      <c r="C172" s="99">
        <v>23</v>
      </c>
      <c r="D172" s="99">
        <v>29</v>
      </c>
      <c r="E172" s="99">
        <v>29</v>
      </c>
      <c r="F172" s="99">
        <v>29</v>
      </c>
      <c r="G172" s="101" t="s">
        <v>47</v>
      </c>
    </row>
    <row r="173" spans="1:7" x14ac:dyDescent="0.25">
      <c r="A173" s="45" t="s">
        <v>31</v>
      </c>
      <c r="B173" s="99">
        <v>6</v>
      </c>
      <c r="C173" s="99">
        <v>4</v>
      </c>
      <c r="D173" s="99">
        <v>5</v>
      </c>
      <c r="E173" s="99">
        <v>9</v>
      </c>
      <c r="F173" s="99">
        <v>6</v>
      </c>
      <c r="G173" s="101" t="s">
        <v>47</v>
      </c>
    </row>
    <row r="174" spans="1:7" x14ac:dyDescent="0.25">
      <c r="A174" s="45" t="s">
        <v>32</v>
      </c>
      <c r="B174" s="99">
        <v>11</v>
      </c>
      <c r="C174" s="99">
        <v>13</v>
      </c>
      <c r="D174" s="99">
        <v>14</v>
      </c>
      <c r="E174" s="99">
        <v>11</v>
      </c>
      <c r="F174" s="99">
        <v>11</v>
      </c>
      <c r="G174" s="101" t="s">
        <v>47</v>
      </c>
    </row>
    <row r="175" spans="1:7" ht="13" x14ac:dyDescent="0.3">
      <c r="A175" s="79" t="s">
        <v>33</v>
      </c>
      <c r="B175" s="97">
        <v>7</v>
      </c>
      <c r="C175" s="97">
        <v>4</v>
      </c>
      <c r="D175" s="97">
        <v>8</v>
      </c>
      <c r="E175" s="97">
        <v>6</v>
      </c>
      <c r="F175" s="97">
        <v>6</v>
      </c>
      <c r="G175" s="100" t="s">
        <v>47</v>
      </c>
    </row>
    <row r="176" spans="1:7" ht="13" x14ac:dyDescent="0.3">
      <c r="A176" s="79" t="s">
        <v>34</v>
      </c>
      <c r="B176" s="97">
        <v>4</v>
      </c>
      <c r="C176" s="97">
        <v>9</v>
      </c>
      <c r="D176" s="97">
        <v>6</v>
      </c>
      <c r="E176" s="97">
        <v>5</v>
      </c>
      <c r="F176" s="97">
        <v>5</v>
      </c>
      <c r="G176" s="100" t="s">
        <v>47</v>
      </c>
    </row>
    <row r="177" spans="1:7" x14ac:dyDescent="0.25">
      <c r="A177" s="45" t="s">
        <v>35</v>
      </c>
      <c r="B177" s="99">
        <v>6</v>
      </c>
      <c r="C177" s="99">
        <v>3</v>
      </c>
      <c r="D177" s="99">
        <v>4</v>
      </c>
      <c r="E177" s="99">
        <v>2</v>
      </c>
      <c r="F177" s="99">
        <v>6</v>
      </c>
      <c r="G177" s="101" t="s">
        <v>47</v>
      </c>
    </row>
    <row r="178" spans="1:7" ht="13" x14ac:dyDescent="0.3">
      <c r="A178" s="79" t="s">
        <v>36</v>
      </c>
      <c r="B178" s="97">
        <v>3</v>
      </c>
      <c r="C178" s="97">
        <v>3</v>
      </c>
      <c r="D178" s="97">
        <v>0</v>
      </c>
      <c r="E178" s="97">
        <v>0</v>
      </c>
      <c r="F178" s="97">
        <v>2</v>
      </c>
      <c r="G178" s="100" t="s">
        <v>47</v>
      </c>
    </row>
    <row r="179" spans="1:7" ht="13" x14ac:dyDescent="0.3">
      <c r="A179" s="79" t="s">
        <v>37</v>
      </c>
      <c r="B179" s="97">
        <v>0</v>
      </c>
      <c r="C179" s="97">
        <v>0</v>
      </c>
      <c r="D179" s="97">
        <v>2</v>
      </c>
      <c r="E179" s="97">
        <v>1</v>
      </c>
      <c r="F179" s="97">
        <v>1</v>
      </c>
      <c r="G179" s="100" t="s">
        <v>47</v>
      </c>
    </row>
    <row r="180" spans="1:7" ht="13" x14ac:dyDescent="0.3">
      <c r="A180" s="79" t="s">
        <v>38</v>
      </c>
      <c r="B180" s="97">
        <v>0</v>
      </c>
      <c r="C180" s="97">
        <v>0</v>
      </c>
      <c r="D180" s="97">
        <v>0</v>
      </c>
      <c r="E180" s="97">
        <v>1</v>
      </c>
      <c r="F180" s="97">
        <v>2</v>
      </c>
      <c r="G180" s="100" t="s">
        <v>47</v>
      </c>
    </row>
    <row r="181" spans="1:7" ht="13" x14ac:dyDescent="0.3">
      <c r="A181" s="79" t="s">
        <v>39</v>
      </c>
      <c r="B181" s="97">
        <v>1</v>
      </c>
      <c r="C181" s="97">
        <v>0</v>
      </c>
      <c r="D181" s="97">
        <v>2</v>
      </c>
      <c r="E181" s="97">
        <v>0</v>
      </c>
      <c r="F181" s="97">
        <v>1</v>
      </c>
      <c r="G181" s="100" t="s">
        <v>47</v>
      </c>
    </row>
    <row r="182" spans="1:7" ht="13" x14ac:dyDescent="0.3">
      <c r="A182" s="79" t="s">
        <v>40</v>
      </c>
      <c r="B182" s="97">
        <v>1</v>
      </c>
      <c r="C182" s="97">
        <v>0</v>
      </c>
      <c r="D182" s="97">
        <v>0</v>
      </c>
      <c r="E182" s="97">
        <v>0</v>
      </c>
      <c r="F182" s="97">
        <v>0</v>
      </c>
      <c r="G182" s="100" t="s">
        <v>47</v>
      </c>
    </row>
    <row r="183" spans="1:7" ht="13" x14ac:dyDescent="0.3">
      <c r="A183" s="79" t="s">
        <v>41</v>
      </c>
      <c r="B183" s="97">
        <v>1</v>
      </c>
      <c r="C183" s="97">
        <v>0</v>
      </c>
      <c r="D183" s="97">
        <v>0</v>
      </c>
      <c r="E183" s="97">
        <v>0</v>
      </c>
      <c r="F183" s="97">
        <v>0</v>
      </c>
      <c r="G183" s="100" t="s">
        <v>47</v>
      </c>
    </row>
    <row r="184" spans="1:7" x14ac:dyDescent="0.25">
      <c r="A184" s="45" t="s">
        <v>42</v>
      </c>
      <c r="B184" s="99">
        <v>0</v>
      </c>
      <c r="C184" s="99">
        <v>1</v>
      </c>
      <c r="D184" s="99">
        <v>1</v>
      </c>
      <c r="E184" s="99">
        <v>0</v>
      </c>
      <c r="F184" s="99">
        <v>1</v>
      </c>
      <c r="G184" s="101" t="s">
        <v>47</v>
      </c>
    </row>
    <row r="185" spans="1:7" ht="30" customHeight="1" x14ac:dyDescent="0.25">
      <c r="A185" s="50" t="s">
        <v>43</v>
      </c>
      <c r="B185" s="98">
        <v>2</v>
      </c>
      <c r="C185" s="98">
        <v>0</v>
      </c>
      <c r="D185" s="98">
        <v>0</v>
      </c>
      <c r="E185" s="98">
        <v>1</v>
      </c>
      <c r="F185" s="98">
        <v>0</v>
      </c>
      <c r="G185" s="102" t="s">
        <v>47</v>
      </c>
    </row>
    <row r="186" spans="1:7" ht="20" customHeight="1" x14ac:dyDescent="0.3">
      <c r="A186" s="78" t="s">
        <v>295</v>
      </c>
      <c r="B186" s="96">
        <v>0</v>
      </c>
      <c r="C186" s="96">
        <v>0</v>
      </c>
      <c r="D186" s="96">
        <v>0</v>
      </c>
      <c r="E186" s="96">
        <v>0</v>
      </c>
      <c r="F186" s="96">
        <v>0</v>
      </c>
      <c r="G186" s="103" t="s">
        <v>47</v>
      </c>
    </row>
    <row r="187" spans="1:7" x14ac:dyDescent="0.25">
      <c r="A187" s="45" t="s">
        <v>29</v>
      </c>
      <c r="B187" s="99">
        <v>0</v>
      </c>
      <c r="C187" s="99">
        <v>0</v>
      </c>
      <c r="D187" s="99">
        <v>0</v>
      </c>
      <c r="E187" s="99">
        <v>0</v>
      </c>
      <c r="F187" s="99">
        <v>0</v>
      </c>
      <c r="G187" s="101" t="s">
        <v>47</v>
      </c>
    </row>
    <row r="188" spans="1:7" x14ac:dyDescent="0.25">
      <c r="A188" s="45" t="s">
        <v>30</v>
      </c>
      <c r="B188" s="99">
        <v>0</v>
      </c>
      <c r="C188" s="99">
        <v>0</v>
      </c>
      <c r="D188" s="99">
        <v>0</v>
      </c>
      <c r="E188" s="99">
        <v>0</v>
      </c>
      <c r="F188" s="99">
        <v>0</v>
      </c>
      <c r="G188" s="101" t="s">
        <v>47</v>
      </c>
    </row>
    <row r="189" spans="1:7" x14ac:dyDescent="0.25">
      <c r="A189" s="45" t="s">
        <v>31</v>
      </c>
      <c r="B189" s="99">
        <v>0</v>
      </c>
      <c r="C189" s="99">
        <v>0</v>
      </c>
      <c r="D189" s="99">
        <v>0</v>
      </c>
      <c r="E189" s="99">
        <v>0</v>
      </c>
      <c r="F189" s="99">
        <v>0</v>
      </c>
      <c r="G189" s="101" t="s">
        <v>47</v>
      </c>
    </row>
    <row r="190" spans="1:7" x14ac:dyDescent="0.25">
      <c r="A190" s="45" t="s">
        <v>32</v>
      </c>
      <c r="B190" s="99">
        <v>0</v>
      </c>
      <c r="C190" s="99">
        <v>0</v>
      </c>
      <c r="D190" s="99">
        <v>0</v>
      </c>
      <c r="E190" s="99">
        <v>0</v>
      </c>
      <c r="F190" s="99">
        <v>0</v>
      </c>
      <c r="G190" s="101" t="s">
        <v>47</v>
      </c>
    </row>
    <row r="191" spans="1:7" ht="13" x14ac:dyDescent="0.3">
      <c r="A191" s="79" t="s">
        <v>33</v>
      </c>
      <c r="B191" s="97">
        <v>0</v>
      </c>
      <c r="C191" s="97">
        <v>0</v>
      </c>
      <c r="D191" s="97">
        <v>0</v>
      </c>
      <c r="E191" s="97">
        <v>0</v>
      </c>
      <c r="F191" s="97">
        <v>0</v>
      </c>
      <c r="G191" s="100" t="s">
        <v>47</v>
      </c>
    </row>
    <row r="192" spans="1:7" ht="13" x14ac:dyDescent="0.3">
      <c r="A192" s="79" t="s">
        <v>34</v>
      </c>
      <c r="B192" s="97">
        <v>0</v>
      </c>
      <c r="C192" s="97">
        <v>0</v>
      </c>
      <c r="D192" s="97">
        <v>0</v>
      </c>
      <c r="E192" s="97">
        <v>0</v>
      </c>
      <c r="F192" s="97">
        <v>0</v>
      </c>
      <c r="G192" s="100" t="s">
        <v>47</v>
      </c>
    </row>
    <row r="193" spans="1:7" x14ac:dyDescent="0.25">
      <c r="A193" s="45" t="s">
        <v>35</v>
      </c>
      <c r="B193" s="99">
        <v>0</v>
      </c>
      <c r="C193" s="99">
        <v>0</v>
      </c>
      <c r="D193" s="99">
        <v>0</v>
      </c>
      <c r="E193" s="99">
        <v>0</v>
      </c>
      <c r="F193" s="99">
        <v>0</v>
      </c>
      <c r="G193" s="101" t="s">
        <v>47</v>
      </c>
    </row>
    <row r="194" spans="1:7" ht="13" x14ac:dyDescent="0.3">
      <c r="A194" s="79" t="s">
        <v>36</v>
      </c>
      <c r="B194" s="97">
        <v>0</v>
      </c>
      <c r="C194" s="97">
        <v>0</v>
      </c>
      <c r="D194" s="97">
        <v>0</v>
      </c>
      <c r="E194" s="97">
        <v>0</v>
      </c>
      <c r="F194" s="97">
        <v>0</v>
      </c>
      <c r="G194" s="100" t="s">
        <v>47</v>
      </c>
    </row>
    <row r="195" spans="1:7" ht="13" x14ac:dyDescent="0.3">
      <c r="A195" s="79" t="s">
        <v>37</v>
      </c>
      <c r="B195" s="97">
        <v>0</v>
      </c>
      <c r="C195" s="97">
        <v>0</v>
      </c>
      <c r="D195" s="97">
        <v>0</v>
      </c>
      <c r="E195" s="97">
        <v>0</v>
      </c>
      <c r="F195" s="97">
        <v>0</v>
      </c>
      <c r="G195" s="100" t="s">
        <v>47</v>
      </c>
    </row>
    <row r="196" spans="1:7" ht="13" x14ac:dyDescent="0.3">
      <c r="A196" s="79" t="s">
        <v>38</v>
      </c>
      <c r="B196" s="97">
        <v>0</v>
      </c>
      <c r="C196" s="97">
        <v>0</v>
      </c>
      <c r="D196" s="97">
        <v>0</v>
      </c>
      <c r="E196" s="97">
        <v>0</v>
      </c>
      <c r="F196" s="97">
        <v>0</v>
      </c>
      <c r="G196" s="100" t="s">
        <v>47</v>
      </c>
    </row>
    <row r="197" spans="1:7" ht="13" x14ac:dyDescent="0.3">
      <c r="A197" s="79" t="s">
        <v>39</v>
      </c>
      <c r="B197" s="97">
        <v>0</v>
      </c>
      <c r="C197" s="97">
        <v>0</v>
      </c>
      <c r="D197" s="97">
        <v>0</v>
      </c>
      <c r="E197" s="97">
        <v>0</v>
      </c>
      <c r="F197" s="97">
        <v>0</v>
      </c>
      <c r="G197" s="100" t="s">
        <v>47</v>
      </c>
    </row>
    <row r="198" spans="1:7" ht="13" x14ac:dyDescent="0.3">
      <c r="A198" s="79" t="s">
        <v>40</v>
      </c>
      <c r="B198" s="97">
        <v>0</v>
      </c>
      <c r="C198" s="97">
        <v>0</v>
      </c>
      <c r="D198" s="97">
        <v>0</v>
      </c>
      <c r="E198" s="97">
        <v>0</v>
      </c>
      <c r="F198" s="97">
        <v>0</v>
      </c>
      <c r="G198" s="100" t="s">
        <v>47</v>
      </c>
    </row>
    <row r="199" spans="1:7" ht="13" x14ac:dyDescent="0.3">
      <c r="A199" s="79" t="s">
        <v>41</v>
      </c>
      <c r="B199" s="97">
        <v>0</v>
      </c>
      <c r="C199" s="97">
        <v>0</v>
      </c>
      <c r="D199" s="97">
        <v>0</v>
      </c>
      <c r="E199" s="97">
        <v>0</v>
      </c>
      <c r="F199" s="97">
        <v>0</v>
      </c>
      <c r="G199" s="100" t="s">
        <v>47</v>
      </c>
    </row>
    <row r="200" spans="1:7" x14ac:dyDescent="0.25">
      <c r="A200" s="45" t="s">
        <v>42</v>
      </c>
      <c r="B200" s="99">
        <v>0</v>
      </c>
      <c r="C200" s="99">
        <v>0</v>
      </c>
      <c r="D200" s="99">
        <v>0</v>
      </c>
      <c r="E200" s="99">
        <v>0</v>
      </c>
      <c r="F200" s="99">
        <v>0</v>
      </c>
      <c r="G200" s="101" t="s">
        <v>47</v>
      </c>
    </row>
    <row r="201" spans="1:7" ht="30" customHeight="1" x14ac:dyDescent="0.25">
      <c r="A201" s="50" t="s">
        <v>43</v>
      </c>
      <c r="B201" s="98">
        <v>0</v>
      </c>
      <c r="C201" s="98">
        <v>0</v>
      </c>
      <c r="D201" s="98">
        <v>0</v>
      </c>
      <c r="E201" s="98">
        <v>0</v>
      </c>
      <c r="F201" s="98">
        <v>0</v>
      </c>
      <c r="G201" s="102" t="s">
        <v>47</v>
      </c>
    </row>
    <row r="202" spans="1:7" x14ac:dyDescent="0.25">
      <c r="A202" s="173" t="s">
        <v>23</v>
      </c>
      <c r="B202" s="173"/>
      <c r="C202" s="173"/>
      <c r="D202" s="173"/>
      <c r="E202" s="173"/>
      <c r="F202" s="173"/>
      <c r="G202" s="173"/>
    </row>
    <row r="203" spans="1:7" x14ac:dyDescent="0.25">
      <c r="A203" s="173" t="s">
        <v>318</v>
      </c>
      <c r="B203" s="173"/>
      <c r="C203" s="173"/>
      <c r="D203" s="173"/>
      <c r="E203" s="173"/>
      <c r="F203" s="173"/>
      <c r="G203" s="173"/>
    </row>
    <row r="204" spans="1:7" x14ac:dyDescent="0.25">
      <c r="A204" s="173" t="s">
        <v>319</v>
      </c>
      <c r="B204" s="173"/>
      <c r="C204" s="173"/>
      <c r="D204" s="173"/>
      <c r="E204" s="173"/>
      <c r="F204" s="173"/>
      <c r="G204" s="173"/>
    </row>
  </sheetData>
  <mergeCells count="9">
    <mergeCell ref="A136:G136"/>
    <mergeCell ref="A202:G202"/>
    <mergeCell ref="A203:G203"/>
    <mergeCell ref="A204:G204"/>
    <mergeCell ref="A1:G1"/>
    <mergeCell ref="A2:G2"/>
    <mergeCell ref="A68:G68"/>
    <mergeCell ref="A69:G69"/>
    <mergeCell ref="A135:G135"/>
  </mergeCells>
  <conditionalFormatting sqref="G3">
    <cfRule type="cellIs" dxfId="11" priority="3" stopIfTrue="1" operator="equal">
      <formula>TRUE</formula>
    </cfRule>
  </conditionalFormatting>
  <conditionalFormatting sqref="G70">
    <cfRule type="cellIs" dxfId="10" priority="2" stopIfTrue="1" operator="equal">
      <formula>TRUE</formula>
    </cfRule>
  </conditionalFormatting>
  <conditionalFormatting sqref="G137">
    <cfRule type="cellIs" dxfId="9" priority="1" stopIfTrue="1" operator="equal">
      <formula>TRUE</formula>
    </cfRule>
  </conditionalFormatting>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election sqref="A1:G1"/>
    </sheetView>
  </sheetViews>
  <sheetFormatPr defaultRowHeight="12.5" x14ac:dyDescent="0.25"/>
  <cols>
    <col min="1" max="1" width="50.6328125" customWidth="1"/>
    <col min="2" max="6" width="15.6328125" customWidth="1"/>
    <col min="7" max="7" width="19.81640625" customWidth="1"/>
  </cols>
  <sheetData>
    <row r="1" spans="1:8" ht="15" customHeight="1" x14ac:dyDescent="0.35">
      <c r="A1" s="174" t="s">
        <v>361</v>
      </c>
      <c r="B1" s="174"/>
      <c r="C1" s="174"/>
      <c r="D1" s="174"/>
      <c r="E1" s="174"/>
      <c r="F1" s="174"/>
      <c r="G1" s="174"/>
    </row>
    <row r="2" spans="1:8" ht="13" x14ac:dyDescent="0.25">
      <c r="A2" s="175" t="s">
        <v>23</v>
      </c>
      <c r="B2" s="175"/>
      <c r="C2" s="175"/>
      <c r="D2" s="175"/>
      <c r="E2" s="175"/>
      <c r="F2" s="175"/>
      <c r="G2" s="175"/>
      <c r="H2" s="44" t="str">
        <f>HYPERLINK("#'Contents'!A1", "Contents")</f>
        <v>Contents</v>
      </c>
    </row>
    <row r="3" spans="1:8" ht="42.5" thickBot="1" x14ac:dyDescent="0.35">
      <c r="A3" s="162" t="s">
        <v>24</v>
      </c>
      <c r="B3" s="163" t="s">
        <v>374</v>
      </c>
      <c r="C3" s="163" t="s">
        <v>376</v>
      </c>
      <c r="D3" s="163" t="s">
        <v>365</v>
      </c>
      <c r="E3" s="163" t="s">
        <v>377</v>
      </c>
      <c r="F3" s="163" t="s">
        <v>373</v>
      </c>
      <c r="G3" s="164" t="s">
        <v>375</v>
      </c>
    </row>
    <row r="4" spans="1:8" ht="30" customHeight="1" x14ac:dyDescent="0.3">
      <c r="A4" s="28" t="s">
        <v>25</v>
      </c>
      <c r="B4" s="104">
        <v>14648</v>
      </c>
      <c r="C4" s="104">
        <v>14454</v>
      </c>
      <c r="D4" s="104">
        <v>14325</v>
      </c>
      <c r="E4" s="104">
        <v>13667</v>
      </c>
      <c r="F4" s="104">
        <v>13872</v>
      </c>
      <c r="G4" s="108">
        <v>-5.2979999999999999E-2</v>
      </c>
    </row>
    <row r="5" spans="1:8" x14ac:dyDescent="0.25">
      <c r="A5" s="45" t="s">
        <v>300</v>
      </c>
      <c r="B5" s="105">
        <v>2052</v>
      </c>
      <c r="C5" s="105">
        <v>2149</v>
      </c>
      <c r="D5" s="105">
        <v>2141</v>
      </c>
      <c r="E5" s="105">
        <v>2113</v>
      </c>
      <c r="F5" s="105">
        <v>2157</v>
      </c>
      <c r="G5" s="107">
        <v>5.117E-2</v>
      </c>
    </row>
    <row r="6" spans="1:8" x14ac:dyDescent="0.25">
      <c r="A6" s="45" t="s">
        <v>301</v>
      </c>
      <c r="B6" s="105">
        <v>897</v>
      </c>
      <c r="C6" s="105">
        <v>809</v>
      </c>
      <c r="D6" s="105">
        <v>729</v>
      </c>
      <c r="E6" s="105">
        <v>642</v>
      </c>
      <c r="F6" s="105">
        <v>638</v>
      </c>
      <c r="G6" s="107">
        <v>-0.28874</v>
      </c>
    </row>
    <row r="7" spans="1:8" x14ac:dyDescent="0.25">
      <c r="A7" s="45" t="s">
        <v>302</v>
      </c>
      <c r="B7" s="105">
        <v>506</v>
      </c>
      <c r="C7" s="105">
        <v>496</v>
      </c>
      <c r="D7" s="105">
        <v>456</v>
      </c>
      <c r="E7" s="105">
        <v>483</v>
      </c>
      <c r="F7" s="105">
        <v>482</v>
      </c>
      <c r="G7" s="107">
        <v>-4.743E-2</v>
      </c>
    </row>
    <row r="8" spans="1:8" x14ac:dyDescent="0.25">
      <c r="A8" s="45" t="s">
        <v>303</v>
      </c>
      <c r="B8" s="105">
        <v>3125</v>
      </c>
      <c r="C8" s="105">
        <v>2984</v>
      </c>
      <c r="D8" s="105">
        <v>3025</v>
      </c>
      <c r="E8" s="105">
        <v>2931</v>
      </c>
      <c r="F8" s="105">
        <v>2793</v>
      </c>
      <c r="G8" s="107">
        <v>-0.10624</v>
      </c>
    </row>
    <row r="9" spans="1:8" x14ac:dyDescent="0.25">
      <c r="A9" s="45" t="s">
        <v>304</v>
      </c>
      <c r="B9" s="105">
        <v>192</v>
      </c>
      <c r="C9" s="105">
        <v>257</v>
      </c>
      <c r="D9" s="105">
        <v>268</v>
      </c>
      <c r="E9" s="105">
        <v>246</v>
      </c>
      <c r="F9" s="105">
        <v>260</v>
      </c>
      <c r="G9" s="107">
        <v>0.35416999999999998</v>
      </c>
    </row>
    <row r="10" spans="1:8" x14ac:dyDescent="0.25">
      <c r="A10" s="45" t="s">
        <v>305</v>
      </c>
      <c r="B10" s="105">
        <v>1487</v>
      </c>
      <c r="C10" s="105">
        <v>1593</v>
      </c>
      <c r="D10" s="105">
        <v>1736</v>
      </c>
      <c r="E10" s="105">
        <v>1504</v>
      </c>
      <c r="F10" s="105">
        <v>1613</v>
      </c>
      <c r="G10" s="107">
        <v>8.473E-2</v>
      </c>
    </row>
    <row r="11" spans="1:8" x14ac:dyDescent="0.25">
      <c r="A11" s="45" t="s">
        <v>306</v>
      </c>
      <c r="B11" s="105">
        <v>864</v>
      </c>
      <c r="C11" s="105">
        <v>1032</v>
      </c>
      <c r="D11" s="105">
        <v>907</v>
      </c>
      <c r="E11" s="105">
        <v>1005</v>
      </c>
      <c r="F11" s="105">
        <v>1041</v>
      </c>
      <c r="G11" s="107">
        <v>0.20485999999999999</v>
      </c>
    </row>
    <row r="12" spans="1:8" x14ac:dyDescent="0.25">
      <c r="A12" s="45" t="s">
        <v>307</v>
      </c>
      <c r="B12" s="105">
        <v>546</v>
      </c>
      <c r="C12" s="105">
        <v>551</v>
      </c>
      <c r="D12" s="105">
        <v>544</v>
      </c>
      <c r="E12" s="105">
        <v>525</v>
      </c>
      <c r="F12" s="105">
        <v>555</v>
      </c>
      <c r="G12" s="107">
        <v>1.6480000000000002E-2</v>
      </c>
    </row>
    <row r="13" spans="1:8" x14ac:dyDescent="0.25">
      <c r="A13" s="45" t="s">
        <v>308</v>
      </c>
      <c r="B13" s="105">
        <v>1570</v>
      </c>
      <c r="C13" s="105">
        <v>1466</v>
      </c>
      <c r="D13" s="105">
        <v>1438</v>
      </c>
      <c r="E13" s="105">
        <v>1401</v>
      </c>
      <c r="F13" s="105">
        <v>1479</v>
      </c>
      <c r="G13" s="107">
        <v>-5.7959999999999998E-2</v>
      </c>
    </row>
    <row r="14" spans="1:8" x14ac:dyDescent="0.25">
      <c r="A14" s="45" t="s">
        <v>309</v>
      </c>
      <c r="B14" s="105">
        <v>350</v>
      </c>
      <c r="C14" s="105">
        <v>295</v>
      </c>
      <c r="D14" s="105">
        <v>294</v>
      </c>
      <c r="E14" s="105">
        <v>281</v>
      </c>
      <c r="F14" s="105">
        <v>289</v>
      </c>
      <c r="G14" s="107">
        <v>-0.17429</v>
      </c>
    </row>
    <row r="15" spans="1:8" x14ac:dyDescent="0.25">
      <c r="A15" s="45" t="s">
        <v>310</v>
      </c>
      <c r="B15" s="105">
        <v>2557</v>
      </c>
      <c r="C15" s="105">
        <v>2325</v>
      </c>
      <c r="D15" s="105">
        <v>2292</v>
      </c>
      <c r="E15" s="105">
        <v>2026</v>
      </c>
      <c r="F15" s="105">
        <v>2069</v>
      </c>
      <c r="G15" s="107">
        <v>-0.19084999999999999</v>
      </c>
    </row>
    <row r="16" spans="1:8" x14ac:dyDescent="0.25">
      <c r="A16" s="45" t="s">
        <v>311</v>
      </c>
      <c r="B16" s="105">
        <v>480</v>
      </c>
      <c r="C16" s="105">
        <v>481</v>
      </c>
      <c r="D16" s="105">
        <v>483</v>
      </c>
      <c r="E16" s="105">
        <v>500</v>
      </c>
      <c r="F16" s="105">
        <v>482</v>
      </c>
      <c r="G16" s="107">
        <v>4.1700000000000001E-3</v>
      </c>
    </row>
    <row r="17" spans="1:7" x14ac:dyDescent="0.25">
      <c r="A17" s="45" t="s">
        <v>312</v>
      </c>
      <c r="B17" s="105">
        <v>22</v>
      </c>
      <c r="C17" s="105">
        <v>16</v>
      </c>
      <c r="D17" s="105">
        <v>12</v>
      </c>
      <c r="E17" s="105">
        <v>10</v>
      </c>
      <c r="F17" s="105">
        <v>14</v>
      </c>
      <c r="G17" s="107" t="s">
        <v>47</v>
      </c>
    </row>
    <row r="18" spans="1:7" ht="30" customHeight="1" x14ac:dyDescent="0.3">
      <c r="A18" s="28" t="s">
        <v>45</v>
      </c>
      <c r="B18" s="104">
        <v>13162</v>
      </c>
      <c r="C18" s="104">
        <v>13057</v>
      </c>
      <c r="D18" s="104">
        <v>12909</v>
      </c>
      <c r="E18" s="104">
        <v>12366</v>
      </c>
      <c r="F18" s="104">
        <v>12591</v>
      </c>
      <c r="G18" s="108">
        <v>-4.3380000000000002E-2</v>
      </c>
    </row>
    <row r="19" spans="1:7" x14ac:dyDescent="0.25">
      <c r="A19" s="45" t="s">
        <v>300</v>
      </c>
      <c r="B19" s="105">
        <v>1921</v>
      </c>
      <c r="C19" s="105">
        <v>2007</v>
      </c>
      <c r="D19" s="105">
        <v>2006</v>
      </c>
      <c r="E19" s="105">
        <v>1973</v>
      </c>
      <c r="F19" s="105">
        <v>2027</v>
      </c>
      <c r="G19" s="107">
        <v>5.518E-2</v>
      </c>
    </row>
    <row r="20" spans="1:7" x14ac:dyDescent="0.25">
      <c r="A20" s="45" t="s">
        <v>301</v>
      </c>
      <c r="B20" s="105">
        <v>886</v>
      </c>
      <c r="C20" s="105">
        <v>798</v>
      </c>
      <c r="D20" s="105">
        <v>723</v>
      </c>
      <c r="E20" s="105">
        <v>635</v>
      </c>
      <c r="F20" s="105">
        <v>628</v>
      </c>
      <c r="G20" s="107">
        <v>-0.29120000000000001</v>
      </c>
    </row>
    <row r="21" spans="1:7" x14ac:dyDescent="0.25">
      <c r="A21" s="45" t="s">
        <v>302</v>
      </c>
      <c r="B21" s="105">
        <v>457</v>
      </c>
      <c r="C21" s="105">
        <v>456</v>
      </c>
      <c r="D21" s="105">
        <v>424</v>
      </c>
      <c r="E21" s="105">
        <v>449</v>
      </c>
      <c r="F21" s="105">
        <v>443</v>
      </c>
      <c r="G21" s="107">
        <v>-3.0630000000000001E-2</v>
      </c>
    </row>
    <row r="22" spans="1:7" x14ac:dyDescent="0.25">
      <c r="A22" s="45" t="s">
        <v>303</v>
      </c>
      <c r="B22" s="105">
        <v>2583</v>
      </c>
      <c r="C22" s="105">
        <v>2521</v>
      </c>
      <c r="D22" s="105">
        <v>2462</v>
      </c>
      <c r="E22" s="105">
        <v>2454</v>
      </c>
      <c r="F22" s="105">
        <v>2330</v>
      </c>
      <c r="G22" s="107">
        <v>-9.7949999999999995E-2</v>
      </c>
    </row>
    <row r="23" spans="1:7" x14ac:dyDescent="0.25">
      <c r="A23" s="45" t="s">
        <v>304</v>
      </c>
      <c r="B23" s="105">
        <v>170</v>
      </c>
      <c r="C23" s="105">
        <v>225</v>
      </c>
      <c r="D23" s="105">
        <v>251</v>
      </c>
      <c r="E23" s="105">
        <v>220</v>
      </c>
      <c r="F23" s="105">
        <v>237</v>
      </c>
      <c r="G23" s="107">
        <v>0.39412000000000003</v>
      </c>
    </row>
    <row r="24" spans="1:7" x14ac:dyDescent="0.25">
      <c r="A24" s="45" t="s">
        <v>305</v>
      </c>
      <c r="B24" s="105">
        <v>1397</v>
      </c>
      <c r="C24" s="105">
        <v>1481</v>
      </c>
      <c r="D24" s="105">
        <v>1637</v>
      </c>
      <c r="E24" s="105">
        <v>1429</v>
      </c>
      <c r="F24" s="105">
        <v>1507</v>
      </c>
      <c r="G24" s="107">
        <v>7.8740000000000004E-2</v>
      </c>
    </row>
    <row r="25" spans="1:7" x14ac:dyDescent="0.25">
      <c r="A25" s="45" t="s">
        <v>306</v>
      </c>
      <c r="B25" s="105">
        <v>816</v>
      </c>
      <c r="C25" s="105">
        <v>963</v>
      </c>
      <c r="D25" s="105">
        <v>860</v>
      </c>
      <c r="E25" s="105">
        <v>931</v>
      </c>
      <c r="F25" s="105">
        <v>987</v>
      </c>
      <c r="G25" s="107">
        <v>0.20956</v>
      </c>
    </row>
    <row r="26" spans="1:7" x14ac:dyDescent="0.25">
      <c r="A26" s="45" t="s">
        <v>307</v>
      </c>
      <c r="B26" s="105">
        <v>494</v>
      </c>
      <c r="C26" s="105">
        <v>517</v>
      </c>
      <c r="D26" s="105">
        <v>509</v>
      </c>
      <c r="E26" s="105">
        <v>494</v>
      </c>
      <c r="F26" s="105">
        <v>515</v>
      </c>
      <c r="G26" s="107">
        <v>4.2509999999999999E-2</v>
      </c>
    </row>
    <row r="27" spans="1:7" x14ac:dyDescent="0.25">
      <c r="A27" s="45" t="s">
        <v>308</v>
      </c>
      <c r="B27" s="105">
        <v>1433</v>
      </c>
      <c r="C27" s="105">
        <v>1304</v>
      </c>
      <c r="D27" s="105">
        <v>1317</v>
      </c>
      <c r="E27" s="105">
        <v>1285</v>
      </c>
      <c r="F27" s="105">
        <v>1357</v>
      </c>
      <c r="G27" s="107">
        <v>-5.3039999999999997E-2</v>
      </c>
    </row>
    <row r="28" spans="1:7" x14ac:dyDescent="0.25">
      <c r="A28" s="45" t="s">
        <v>309</v>
      </c>
      <c r="B28" s="105">
        <v>295</v>
      </c>
      <c r="C28" s="105">
        <v>246</v>
      </c>
      <c r="D28" s="105">
        <v>233</v>
      </c>
      <c r="E28" s="105">
        <v>229</v>
      </c>
      <c r="F28" s="105">
        <v>233</v>
      </c>
      <c r="G28" s="107">
        <v>-0.21017</v>
      </c>
    </row>
    <row r="29" spans="1:7" x14ac:dyDescent="0.25">
      <c r="A29" s="45" t="s">
        <v>310</v>
      </c>
      <c r="B29" s="105">
        <v>2228</v>
      </c>
      <c r="C29" s="105">
        <v>2059</v>
      </c>
      <c r="D29" s="105">
        <v>2015</v>
      </c>
      <c r="E29" s="105">
        <v>1773</v>
      </c>
      <c r="F29" s="105">
        <v>1846</v>
      </c>
      <c r="G29" s="107">
        <v>-0.17144999999999999</v>
      </c>
    </row>
    <row r="30" spans="1:7" x14ac:dyDescent="0.25">
      <c r="A30" s="45" t="s">
        <v>311</v>
      </c>
      <c r="B30" s="105">
        <v>463</v>
      </c>
      <c r="C30" s="105">
        <v>465</v>
      </c>
      <c r="D30" s="105">
        <v>460</v>
      </c>
      <c r="E30" s="105">
        <v>486</v>
      </c>
      <c r="F30" s="105">
        <v>467</v>
      </c>
      <c r="G30" s="107">
        <v>8.6400000000000001E-3</v>
      </c>
    </row>
    <row r="31" spans="1:7" x14ac:dyDescent="0.25">
      <c r="A31" s="45" t="s">
        <v>312</v>
      </c>
      <c r="B31" s="105">
        <v>19</v>
      </c>
      <c r="C31" s="105">
        <v>15</v>
      </c>
      <c r="D31" s="105">
        <v>12</v>
      </c>
      <c r="E31" s="105">
        <v>8</v>
      </c>
      <c r="F31" s="105">
        <v>14</v>
      </c>
      <c r="G31" s="107" t="s">
        <v>47</v>
      </c>
    </row>
    <row r="32" spans="1:7" ht="30" customHeight="1" x14ac:dyDescent="0.3">
      <c r="A32" s="28" t="s">
        <v>46</v>
      </c>
      <c r="B32" s="104">
        <v>1486</v>
      </c>
      <c r="C32" s="104">
        <v>1397</v>
      </c>
      <c r="D32" s="104">
        <v>1416</v>
      </c>
      <c r="E32" s="104">
        <v>1301</v>
      </c>
      <c r="F32" s="104">
        <v>1281</v>
      </c>
      <c r="G32" s="108">
        <v>-0.13794999999999999</v>
      </c>
    </row>
    <row r="33" spans="1:7" x14ac:dyDescent="0.25">
      <c r="A33" s="45" t="s">
        <v>300</v>
      </c>
      <c r="B33" s="105">
        <v>131</v>
      </c>
      <c r="C33" s="105">
        <v>142</v>
      </c>
      <c r="D33" s="105">
        <v>135</v>
      </c>
      <c r="E33" s="105">
        <v>140</v>
      </c>
      <c r="F33" s="105">
        <v>130</v>
      </c>
      <c r="G33" s="107">
        <v>-7.6299999999999996E-3</v>
      </c>
    </row>
    <row r="34" spans="1:7" x14ac:dyDescent="0.25">
      <c r="A34" s="45" t="s">
        <v>301</v>
      </c>
      <c r="B34" s="105">
        <v>11</v>
      </c>
      <c r="C34" s="105">
        <v>11</v>
      </c>
      <c r="D34" s="105">
        <v>6</v>
      </c>
      <c r="E34" s="105">
        <v>7</v>
      </c>
      <c r="F34" s="105">
        <v>10</v>
      </c>
      <c r="G34" s="107" t="s">
        <v>47</v>
      </c>
    </row>
    <row r="35" spans="1:7" x14ac:dyDescent="0.25">
      <c r="A35" s="45" t="s">
        <v>302</v>
      </c>
      <c r="B35" s="105">
        <v>49</v>
      </c>
      <c r="C35" s="105">
        <v>40</v>
      </c>
      <c r="D35" s="105">
        <v>32</v>
      </c>
      <c r="E35" s="105">
        <v>34</v>
      </c>
      <c r="F35" s="105">
        <v>39</v>
      </c>
      <c r="G35" s="107" t="s">
        <v>47</v>
      </c>
    </row>
    <row r="36" spans="1:7" x14ac:dyDescent="0.25">
      <c r="A36" s="45" t="s">
        <v>303</v>
      </c>
      <c r="B36" s="105">
        <v>542</v>
      </c>
      <c r="C36" s="105">
        <v>463</v>
      </c>
      <c r="D36" s="105">
        <v>563</v>
      </c>
      <c r="E36" s="105">
        <v>477</v>
      </c>
      <c r="F36" s="105">
        <v>463</v>
      </c>
      <c r="G36" s="107">
        <v>-0.14576</v>
      </c>
    </row>
    <row r="37" spans="1:7" x14ac:dyDescent="0.25">
      <c r="A37" s="45" t="s">
        <v>304</v>
      </c>
      <c r="B37" s="105">
        <v>22</v>
      </c>
      <c r="C37" s="105">
        <v>32</v>
      </c>
      <c r="D37" s="105">
        <v>17</v>
      </c>
      <c r="E37" s="105">
        <v>26</v>
      </c>
      <c r="F37" s="105">
        <v>23</v>
      </c>
      <c r="G37" s="107" t="s">
        <v>47</v>
      </c>
    </row>
    <row r="38" spans="1:7" x14ac:dyDescent="0.25">
      <c r="A38" s="45" t="s">
        <v>305</v>
      </c>
      <c r="B38" s="105">
        <v>90</v>
      </c>
      <c r="C38" s="105">
        <v>112</v>
      </c>
      <c r="D38" s="105">
        <v>99</v>
      </c>
      <c r="E38" s="105">
        <v>75</v>
      </c>
      <c r="F38" s="105">
        <v>106</v>
      </c>
      <c r="G38" s="107">
        <v>0.17777999999999999</v>
      </c>
    </row>
    <row r="39" spans="1:7" x14ac:dyDescent="0.25">
      <c r="A39" s="45" t="s">
        <v>306</v>
      </c>
      <c r="B39" s="105">
        <v>48</v>
      </c>
      <c r="C39" s="105">
        <v>69</v>
      </c>
      <c r="D39" s="105">
        <v>47</v>
      </c>
      <c r="E39" s="105">
        <v>74</v>
      </c>
      <c r="F39" s="105">
        <v>54</v>
      </c>
      <c r="G39" s="107" t="s">
        <v>47</v>
      </c>
    </row>
    <row r="40" spans="1:7" x14ac:dyDescent="0.25">
      <c r="A40" s="45" t="s">
        <v>307</v>
      </c>
      <c r="B40" s="105">
        <v>52</v>
      </c>
      <c r="C40" s="105">
        <v>34</v>
      </c>
      <c r="D40" s="105">
        <v>35</v>
      </c>
      <c r="E40" s="105">
        <v>31</v>
      </c>
      <c r="F40" s="105">
        <v>40</v>
      </c>
      <c r="G40" s="107" t="s">
        <v>47</v>
      </c>
    </row>
    <row r="41" spans="1:7" x14ac:dyDescent="0.25">
      <c r="A41" s="45" t="s">
        <v>308</v>
      </c>
      <c r="B41" s="105">
        <v>137</v>
      </c>
      <c r="C41" s="105">
        <v>162</v>
      </c>
      <c r="D41" s="105">
        <v>121</v>
      </c>
      <c r="E41" s="105">
        <v>116</v>
      </c>
      <c r="F41" s="105">
        <v>122</v>
      </c>
      <c r="G41" s="107">
        <v>-0.10949</v>
      </c>
    </row>
    <row r="42" spans="1:7" x14ac:dyDescent="0.25">
      <c r="A42" s="45" t="s">
        <v>309</v>
      </c>
      <c r="B42" s="105">
        <v>55</v>
      </c>
      <c r="C42" s="105">
        <v>49</v>
      </c>
      <c r="D42" s="105">
        <v>61</v>
      </c>
      <c r="E42" s="105">
        <v>52</v>
      </c>
      <c r="F42" s="105">
        <v>56</v>
      </c>
      <c r="G42" s="107">
        <v>1.8180000000000002E-2</v>
      </c>
    </row>
    <row r="43" spans="1:7" x14ac:dyDescent="0.25">
      <c r="A43" s="45" t="s">
        <v>310</v>
      </c>
      <c r="B43" s="105">
        <v>329</v>
      </c>
      <c r="C43" s="105">
        <v>266</v>
      </c>
      <c r="D43" s="105">
        <v>277</v>
      </c>
      <c r="E43" s="105">
        <v>253</v>
      </c>
      <c r="F43" s="105">
        <v>223</v>
      </c>
      <c r="G43" s="107">
        <v>-0.32218999999999998</v>
      </c>
    </row>
    <row r="44" spans="1:7" x14ac:dyDescent="0.25">
      <c r="A44" s="45" t="s">
        <v>311</v>
      </c>
      <c r="B44" s="105">
        <v>17</v>
      </c>
      <c r="C44" s="105">
        <v>16</v>
      </c>
      <c r="D44" s="105">
        <v>23</v>
      </c>
      <c r="E44" s="105">
        <v>14</v>
      </c>
      <c r="F44" s="105">
        <v>15</v>
      </c>
      <c r="G44" s="107" t="s">
        <v>47</v>
      </c>
    </row>
    <row r="45" spans="1:7" ht="30" customHeight="1" x14ac:dyDescent="0.25">
      <c r="A45" s="50" t="s">
        <v>312</v>
      </c>
      <c r="B45" s="106">
        <v>3</v>
      </c>
      <c r="C45" s="106">
        <v>1</v>
      </c>
      <c r="D45" s="106">
        <v>0</v>
      </c>
      <c r="E45" s="106">
        <v>2</v>
      </c>
      <c r="F45" s="106">
        <v>0</v>
      </c>
      <c r="G45" s="109" t="s">
        <v>47</v>
      </c>
    </row>
    <row r="46" spans="1:7" x14ac:dyDescent="0.25">
      <c r="A46" s="173" t="s">
        <v>24</v>
      </c>
      <c r="B46" s="173"/>
      <c r="C46" s="173"/>
      <c r="D46" s="173"/>
      <c r="E46" s="173"/>
      <c r="F46" s="173"/>
      <c r="G46" s="173"/>
    </row>
    <row r="47" spans="1:7" x14ac:dyDescent="0.25">
      <c r="A47" s="173" t="s">
        <v>320</v>
      </c>
      <c r="B47" s="173"/>
      <c r="C47" s="173"/>
      <c r="D47" s="173"/>
      <c r="E47" s="173"/>
      <c r="F47" s="173"/>
      <c r="G47" s="173"/>
    </row>
    <row r="48" spans="1:7" x14ac:dyDescent="0.25">
      <c r="A48" s="173" t="s">
        <v>321</v>
      </c>
      <c r="B48" s="173"/>
      <c r="C48" s="173"/>
      <c r="D48" s="173"/>
      <c r="E48" s="173"/>
      <c r="F48" s="173"/>
      <c r="G48" s="173"/>
    </row>
    <row r="49" spans="1:7" x14ac:dyDescent="0.25">
      <c r="A49" s="173" t="s">
        <v>322</v>
      </c>
      <c r="B49" s="173"/>
      <c r="C49" s="173"/>
      <c r="D49" s="173"/>
      <c r="E49" s="173"/>
      <c r="F49" s="173"/>
      <c r="G49" s="173"/>
    </row>
    <row r="50" spans="1:7" x14ac:dyDescent="0.25">
      <c r="A50" s="173" t="s">
        <v>323</v>
      </c>
      <c r="B50" s="173"/>
      <c r="C50" s="173"/>
      <c r="D50" s="173"/>
      <c r="E50" s="173"/>
      <c r="F50" s="173"/>
      <c r="G50" s="173"/>
    </row>
    <row r="51" spans="1:7" x14ac:dyDescent="0.25">
      <c r="A51" s="173" t="s">
        <v>324</v>
      </c>
      <c r="B51" s="173"/>
      <c r="C51" s="173"/>
      <c r="D51" s="173"/>
      <c r="E51" s="173"/>
      <c r="F51" s="173"/>
      <c r="G51" s="173"/>
    </row>
    <row r="52" spans="1:7" x14ac:dyDescent="0.25">
      <c r="A52" s="178" t="s">
        <v>317</v>
      </c>
      <c r="B52" s="173"/>
      <c r="C52" s="173"/>
      <c r="D52" s="173"/>
      <c r="E52" s="173"/>
      <c r="F52" s="173"/>
      <c r="G52" s="173"/>
    </row>
    <row r="53" spans="1:7" x14ac:dyDescent="0.25">
      <c r="A53" s="173" t="s">
        <v>24</v>
      </c>
      <c r="B53" s="173"/>
      <c r="C53" s="173"/>
      <c r="D53" s="173"/>
      <c r="E53" s="173"/>
      <c r="F53" s="173"/>
      <c r="G53" s="173"/>
    </row>
  </sheetData>
  <mergeCells count="10">
    <mergeCell ref="A1:G1"/>
    <mergeCell ref="A2:G2"/>
    <mergeCell ref="A46:G46"/>
    <mergeCell ref="A47:G47"/>
    <mergeCell ref="A48:G48"/>
    <mergeCell ref="A49:G49"/>
    <mergeCell ref="A50:G50"/>
    <mergeCell ref="A51:G51"/>
    <mergeCell ref="A52:G52"/>
    <mergeCell ref="A53:G53"/>
  </mergeCells>
  <conditionalFormatting sqref="G3">
    <cfRule type="cellIs" dxfId="8" priority="1" stopIfTrue="1" operator="equal">
      <formula>TRUE</formula>
    </cfRule>
  </conditionalFormatting>
  <hyperlinks>
    <hyperlink ref="A52" r:id="rId1"/>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showGridLines="0" workbookViewId="0">
      <selection sqref="A1:G1"/>
    </sheetView>
  </sheetViews>
  <sheetFormatPr defaultRowHeight="12.5" x14ac:dyDescent="0.25"/>
  <cols>
    <col min="1" max="1" width="50.6328125" customWidth="1"/>
    <col min="2" max="6" width="15.6328125" customWidth="1"/>
    <col min="7" max="7" width="19.81640625" customWidth="1"/>
  </cols>
  <sheetData>
    <row r="1" spans="1:8" ht="15" customHeight="1" x14ac:dyDescent="0.35">
      <c r="A1" s="174" t="s">
        <v>362</v>
      </c>
      <c r="B1" s="174"/>
      <c r="C1" s="174"/>
      <c r="D1" s="174"/>
      <c r="E1" s="174"/>
      <c r="F1" s="174"/>
      <c r="G1" s="174"/>
    </row>
    <row r="2" spans="1:8" ht="13" x14ac:dyDescent="0.25">
      <c r="A2" s="175" t="s">
        <v>23</v>
      </c>
      <c r="B2" s="175"/>
      <c r="C2" s="175"/>
      <c r="D2" s="175"/>
      <c r="E2" s="175"/>
      <c r="F2" s="175"/>
      <c r="G2" s="175"/>
      <c r="H2" s="44" t="str">
        <f>HYPERLINK("#'Contents'!A1", "Contents")</f>
        <v>Contents</v>
      </c>
    </row>
    <row r="3" spans="1:8" ht="42.5" thickBot="1" x14ac:dyDescent="0.35">
      <c r="A3" s="162" t="s">
        <v>24</v>
      </c>
      <c r="B3" s="163" t="s">
        <v>374</v>
      </c>
      <c r="C3" s="163" t="s">
        <v>376</v>
      </c>
      <c r="D3" s="163" t="s">
        <v>365</v>
      </c>
      <c r="E3" s="163" t="s">
        <v>377</v>
      </c>
      <c r="F3" s="163" t="s">
        <v>373</v>
      </c>
      <c r="G3" s="164" t="s">
        <v>375</v>
      </c>
    </row>
    <row r="4" spans="1:8" ht="30" customHeight="1" x14ac:dyDescent="0.3">
      <c r="A4" s="28" t="s">
        <v>25</v>
      </c>
      <c r="B4" s="110">
        <v>5619</v>
      </c>
      <c r="C4" s="110">
        <v>5886</v>
      </c>
      <c r="D4" s="110">
        <v>5958</v>
      </c>
      <c r="E4" s="110">
        <v>5981</v>
      </c>
      <c r="F4" s="110">
        <v>6159</v>
      </c>
      <c r="G4" s="115">
        <v>9.6100000000000005E-2</v>
      </c>
    </row>
    <row r="5" spans="1:8" x14ac:dyDescent="0.25">
      <c r="A5" s="45" t="s">
        <v>325</v>
      </c>
      <c r="B5" s="111">
        <v>5391</v>
      </c>
      <c r="C5" s="111">
        <v>5650</v>
      </c>
      <c r="D5" s="111">
        <v>5724</v>
      </c>
      <c r="E5" s="111">
        <v>5772</v>
      </c>
      <c r="F5" s="111">
        <v>5889</v>
      </c>
      <c r="G5" s="116">
        <v>9.2380000000000004E-2</v>
      </c>
    </row>
    <row r="6" spans="1:8" ht="13" x14ac:dyDescent="0.3">
      <c r="A6" s="79" t="s">
        <v>326</v>
      </c>
      <c r="B6" s="112">
        <v>2113</v>
      </c>
      <c r="C6" s="112">
        <v>2186</v>
      </c>
      <c r="D6" s="112">
        <v>2182</v>
      </c>
      <c r="E6" s="112">
        <v>2114</v>
      </c>
      <c r="F6" s="112">
        <v>2075</v>
      </c>
      <c r="G6" s="114">
        <v>-1.7979999999999999E-2</v>
      </c>
    </row>
    <row r="7" spans="1:8" ht="13" x14ac:dyDescent="0.3">
      <c r="A7" s="79" t="s">
        <v>327</v>
      </c>
      <c r="B7" s="112">
        <v>3278</v>
      </c>
      <c r="C7" s="112">
        <v>3464</v>
      </c>
      <c r="D7" s="112">
        <v>3542</v>
      </c>
      <c r="E7" s="112">
        <v>3658</v>
      </c>
      <c r="F7" s="112">
        <v>3814</v>
      </c>
      <c r="G7" s="114">
        <v>0.16350999999999999</v>
      </c>
    </row>
    <row r="8" spans="1:8" x14ac:dyDescent="0.25">
      <c r="A8" s="45" t="s">
        <v>42</v>
      </c>
      <c r="B8" s="111">
        <v>212</v>
      </c>
      <c r="C8" s="111">
        <v>223</v>
      </c>
      <c r="D8" s="111">
        <v>220</v>
      </c>
      <c r="E8" s="111">
        <v>198</v>
      </c>
      <c r="F8" s="111">
        <v>263</v>
      </c>
      <c r="G8" s="116">
        <v>0.24057000000000001</v>
      </c>
    </row>
    <row r="9" spans="1:8" ht="13" x14ac:dyDescent="0.3">
      <c r="A9" s="79" t="s">
        <v>328</v>
      </c>
      <c r="B9" s="112">
        <v>55</v>
      </c>
      <c r="C9" s="112">
        <v>70</v>
      </c>
      <c r="D9" s="112">
        <v>75</v>
      </c>
      <c r="E9" s="112">
        <v>66</v>
      </c>
      <c r="F9" s="112">
        <v>79</v>
      </c>
      <c r="G9" s="114">
        <v>0.43636000000000003</v>
      </c>
    </row>
    <row r="10" spans="1:8" ht="13" x14ac:dyDescent="0.3">
      <c r="A10" s="79" t="s">
        <v>329</v>
      </c>
      <c r="B10" s="112">
        <v>157</v>
      </c>
      <c r="C10" s="112">
        <v>153</v>
      </c>
      <c r="D10" s="112">
        <v>145</v>
      </c>
      <c r="E10" s="112">
        <v>132</v>
      </c>
      <c r="F10" s="112">
        <v>184</v>
      </c>
      <c r="G10" s="114">
        <v>0.17197000000000001</v>
      </c>
    </row>
    <row r="11" spans="1:8" x14ac:dyDescent="0.25">
      <c r="A11" s="45" t="s">
        <v>330</v>
      </c>
      <c r="B11" s="111">
        <v>16</v>
      </c>
      <c r="C11" s="111">
        <v>13</v>
      </c>
      <c r="D11" s="111">
        <v>14</v>
      </c>
      <c r="E11" s="111">
        <v>11</v>
      </c>
      <c r="F11" s="111">
        <v>7</v>
      </c>
      <c r="G11" s="116" t="s">
        <v>47</v>
      </c>
    </row>
    <row r="12" spans="1:8" ht="20" customHeight="1" x14ac:dyDescent="0.3">
      <c r="A12" s="78" t="s">
        <v>293</v>
      </c>
      <c r="B12" s="110">
        <v>5391</v>
      </c>
      <c r="C12" s="110">
        <v>5631</v>
      </c>
      <c r="D12" s="110">
        <v>5708</v>
      </c>
      <c r="E12" s="110">
        <v>5714</v>
      </c>
      <c r="F12" s="110">
        <v>5914</v>
      </c>
      <c r="G12" s="115">
        <v>9.7009999999999999E-2</v>
      </c>
    </row>
    <row r="13" spans="1:8" x14ac:dyDescent="0.25">
      <c r="A13" s="45" t="s">
        <v>325</v>
      </c>
      <c r="B13" s="111">
        <v>5165</v>
      </c>
      <c r="C13" s="111">
        <v>5397</v>
      </c>
      <c r="D13" s="111">
        <v>5476</v>
      </c>
      <c r="E13" s="111">
        <v>5506</v>
      </c>
      <c r="F13" s="111">
        <v>5644</v>
      </c>
      <c r="G13" s="116">
        <v>9.2740000000000003E-2</v>
      </c>
    </row>
    <row r="14" spans="1:8" ht="13" x14ac:dyDescent="0.3">
      <c r="A14" s="79" t="s">
        <v>326</v>
      </c>
      <c r="B14" s="112">
        <v>2056</v>
      </c>
      <c r="C14" s="112">
        <v>2101</v>
      </c>
      <c r="D14" s="112">
        <v>2108</v>
      </c>
      <c r="E14" s="112">
        <v>2036</v>
      </c>
      <c r="F14" s="112">
        <v>2005</v>
      </c>
      <c r="G14" s="114">
        <v>-2.4809999999999999E-2</v>
      </c>
    </row>
    <row r="15" spans="1:8" ht="13" x14ac:dyDescent="0.3">
      <c r="A15" s="79" t="s">
        <v>327</v>
      </c>
      <c r="B15" s="112">
        <v>3109</v>
      </c>
      <c r="C15" s="112">
        <v>3296</v>
      </c>
      <c r="D15" s="112">
        <v>3368</v>
      </c>
      <c r="E15" s="112">
        <v>3470</v>
      </c>
      <c r="F15" s="112">
        <v>3639</v>
      </c>
      <c r="G15" s="114">
        <v>0.17047000000000001</v>
      </c>
    </row>
    <row r="16" spans="1:8" x14ac:dyDescent="0.25">
      <c r="A16" s="45" t="s">
        <v>42</v>
      </c>
      <c r="B16" s="111">
        <v>212</v>
      </c>
      <c r="C16" s="111">
        <v>223</v>
      </c>
      <c r="D16" s="111">
        <v>220</v>
      </c>
      <c r="E16" s="111">
        <v>198</v>
      </c>
      <c r="F16" s="111">
        <v>263</v>
      </c>
      <c r="G16" s="116">
        <v>0.24057000000000001</v>
      </c>
    </row>
    <row r="17" spans="1:7" ht="13" x14ac:dyDescent="0.3">
      <c r="A17" s="79" t="s">
        <v>328</v>
      </c>
      <c r="B17" s="112">
        <v>55</v>
      </c>
      <c r="C17" s="112">
        <v>70</v>
      </c>
      <c r="D17" s="112">
        <v>75</v>
      </c>
      <c r="E17" s="112">
        <v>66</v>
      </c>
      <c r="F17" s="112">
        <v>79</v>
      </c>
      <c r="G17" s="114">
        <v>0.43636000000000003</v>
      </c>
    </row>
    <row r="18" spans="1:7" ht="13" x14ac:dyDescent="0.3">
      <c r="A18" s="79" t="s">
        <v>329</v>
      </c>
      <c r="B18" s="112">
        <v>157</v>
      </c>
      <c r="C18" s="112">
        <v>153</v>
      </c>
      <c r="D18" s="112">
        <v>145</v>
      </c>
      <c r="E18" s="112">
        <v>132</v>
      </c>
      <c r="F18" s="112">
        <v>184</v>
      </c>
      <c r="G18" s="114">
        <v>0.17197000000000001</v>
      </c>
    </row>
    <row r="19" spans="1:7" x14ac:dyDescent="0.25">
      <c r="A19" s="45" t="s">
        <v>330</v>
      </c>
      <c r="B19" s="111">
        <v>14</v>
      </c>
      <c r="C19" s="111">
        <v>11</v>
      </c>
      <c r="D19" s="111">
        <v>12</v>
      </c>
      <c r="E19" s="111">
        <v>10</v>
      </c>
      <c r="F19" s="111">
        <v>7</v>
      </c>
      <c r="G19" s="116" t="s">
        <v>47</v>
      </c>
    </row>
    <row r="20" spans="1:7" ht="20" customHeight="1" x14ac:dyDescent="0.3">
      <c r="A20" s="78" t="s">
        <v>294</v>
      </c>
      <c r="B20" s="110">
        <v>217</v>
      </c>
      <c r="C20" s="110">
        <v>250</v>
      </c>
      <c r="D20" s="110">
        <v>246</v>
      </c>
      <c r="E20" s="110">
        <v>265</v>
      </c>
      <c r="F20" s="110">
        <v>240</v>
      </c>
      <c r="G20" s="115">
        <v>0.10599</v>
      </c>
    </row>
    <row r="21" spans="1:7" x14ac:dyDescent="0.25">
      <c r="A21" s="45" t="s">
        <v>325</v>
      </c>
      <c r="B21" s="111">
        <v>215</v>
      </c>
      <c r="C21" s="111">
        <v>248</v>
      </c>
      <c r="D21" s="111">
        <v>244</v>
      </c>
      <c r="E21" s="111">
        <v>264</v>
      </c>
      <c r="F21" s="111">
        <v>240</v>
      </c>
      <c r="G21" s="116">
        <v>0.11627999999999999</v>
      </c>
    </row>
    <row r="22" spans="1:7" ht="13" x14ac:dyDescent="0.3">
      <c r="A22" s="79" t="s">
        <v>326</v>
      </c>
      <c r="B22" s="112">
        <v>57</v>
      </c>
      <c r="C22" s="112">
        <v>85</v>
      </c>
      <c r="D22" s="112">
        <v>74</v>
      </c>
      <c r="E22" s="112">
        <v>78</v>
      </c>
      <c r="F22" s="112">
        <v>70</v>
      </c>
      <c r="G22" s="114">
        <v>0.22806999999999999</v>
      </c>
    </row>
    <row r="23" spans="1:7" ht="13" x14ac:dyDescent="0.3">
      <c r="A23" s="79" t="s">
        <v>327</v>
      </c>
      <c r="B23" s="112">
        <v>158</v>
      </c>
      <c r="C23" s="112">
        <v>163</v>
      </c>
      <c r="D23" s="112">
        <v>170</v>
      </c>
      <c r="E23" s="112">
        <v>186</v>
      </c>
      <c r="F23" s="112">
        <v>170</v>
      </c>
      <c r="G23" s="114">
        <v>7.5950000000000004E-2</v>
      </c>
    </row>
    <row r="24" spans="1:7" x14ac:dyDescent="0.25">
      <c r="A24" s="45" t="s">
        <v>42</v>
      </c>
      <c r="B24" s="111">
        <v>0</v>
      </c>
      <c r="C24" s="111">
        <v>0</v>
      </c>
      <c r="D24" s="111">
        <v>0</v>
      </c>
      <c r="E24" s="111">
        <v>0</v>
      </c>
      <c r="F24" s="111">
        <v>0</v>
      </c>
      <c r="G24" s="116" t="s">
        <v>47</v>
      </c>
    </row>
    <row r="25" spans="1:7" ht="13" x14ac:dyDescent="0.3">
      <c r="A25" s="79" t="s">
        <v>328</v>
      </c>
      <c r="B25" s="112">
        <v>0</v>
      </c>
      <c r="C25" s="112">
        <v>0</v>
      </c>
      <c r="D25" s="112">
        <v>0</v>
      </c>
      <c r="E25" s="112">
        <v>0</v>
      </c>
      <c r="F25" s="112">
        <v>0</v>
      </c>
      <c r="G25" s="114" t="s">
        <v>47</v>
      </c>
    </row>
    <row r="26" spans="1:7" ht="13" x14ac:dyDescent="0.3">
      <c r="A26" s="79" t="s">
        <v>329</v>
      </c>
      <c r="B26" s="112">
        <v>0</v>
      </c>
      <c r="C26" s="112">
        <v>0</v>
      </c>
      <c r="D26" s="112">
        <v>0</v>
      </c>
      <c r="E26" s="112">
        <v>0</v>
      </c>
      <c r="F26" s="112">
        <v>0</v>
      </c>
      <c r="G26" s="114" t="s">
        <v>47</v>
      </c>
    </row>
    <row r="27" spans="1:7" x14ac:dyDescent="0.25">
      <c r="A27" s="45" t="s">
        <v>330</v>
      </c>
      <c r="B27" s="111">
        <v>2</v>
      </c>
      <c r="C27" s="111">
        <v>2</v>
      </c>
      <c r="D27" s="111">
        <v>2</v>
      </c>
      <c r="E27" s="111">
        <v>1</v>
      </c>
      <c r="F27" s="111">
        <v>0</v>
      </c>
      <c r="G27" s="116" t="s">
        <v>47</v>
      </c>
    </row>
    <row r="28" spans="1:7" ht="20" customHeight="1" x14ac:dyDescent="0.3">
      <c r="A28" s="78" t="s">
        <v>295</v>
      </c>
      <c r="B28" s="110">
        <v>11</v>
      </c>
      <c r="C28" s="110">
        <v>5</v>
      </c>
      <c r="D28" s="110">
        <v>4</v>
      </c>
      <c r="E28" s="110">
        <v>2</v>
      </c>
      <c r="F28" s="110">
        <v>5</v>
      </c>
      <c r="G28" s="115" t="s">
        <v>47</v>
      </c>
    </row>
    <row r="29" spans="1:7" x14ac:dyDescent="0.25">
      <c r="A29" s="45" t="s">
        <v>325</v>
      </c>
      <c r="B29" s="111">
        <v>11</v>
      </c>
      <c r="C29" s="111">
        <v>5</v>
      </c>
      <c r="D29" s="111">
        <v>4</v>
      </c>
      <c r="E29" s="111">
        <v>2</v>
      </c>
      <c r="F29" s="111">
        <v>5</v>
      </c>
      <c r="G29" s="116" t="s">
        <v>47</v>
      </c>
    </row>
    <row r="30" spans="1:7" ht="13" x14ac:dyDescent="0.3">
      <c r="A30" s="79" t="s">
        <v>326</v>
      </c>
      <c r="B30" s="112">
        <v>0</v>
      </c>
      <c r="C30" s="112">
        <v>0</v>
      </c>
      <c r="D30" s="112">
        <v>0</v>
      </c>
      <c r="E30" s="112">
        <v>0</v>
      </c>
      <c r="F30" s="112">
        <v>0</v>
      </c>
      <c r="G30" s="114" t="s">
        <v>47</v>
      </c>
    </row>
    <row r="31" spans="1:7" ht="13" x14ac:dyDescent="0.3">
      <c r="A31" s="79" t="s">
        <v>327</v>
      </c>
      <c r="B31" s="112">
        <v>11</v>
      </c>
      <c r="C31" s="112">
        <v>5</v>
      </c>
      <c r="D31" s="112">
        <v>4</v>
      </c>
      <c r="E31" s="112">
        <v>2</v>
      </c>
      <c r="F31" s="112">
        <v>5</v>
      </c>
      <c r="G31" s="114" t="s">
        <v>47</v>
      </c>
    </row>
    <row r="32" spans="1:7" x14ac:dyDescent="0.25">
      <c r="A32" s="45" t="s">
        <v>42</v>
      </c>
      <c r="B32" s="111">
        <v>0</v>
      </c>
      <c r="C32" s="111">
        <v>0</v>
      </c>
      <c r="D32" s="111">
        <v>0</v>
      </c>
      <c r="E32" s="111">
        <v>0</v>
      </c>
      <c r="F32" s="111">
        <v>0</v>
      </c>
      <c r="G32" s="116" t="s">
        <v>47</v>
      </c>
    </row>
    <row r="33" spans="1:7" ht="13" x14ac:dyDescent="0.3">
      <c r="A33" s="79" t="s">
        <v>328</v>
      </c>
      <c r="B33" s="112">
        <v>0</v>
      </c>
      <c r="C33" s="112">
        <v>0</v>
      </c>
      <c r="D33" s="112">
        <v>0</v>
      </c>
      <c r="E33" s="112">
        <v>0</v>
      </c>
      <c r="F33" s="112">
        <v>0</v>
      </c>
      <c r="G33" s="114" t="s">
        <v>47</v>
      </c>
    </row>
    <row r="34" spans="1:7" ht="13" x14ac:dyDescent="0.3">
      <c r="A34" s="79" t="s">
        <v>329</v>
      </c>
      <c r="B34" s="112">
        <v>0</v>
      </c>
      <c r="C34" s="112">
        <v>0</v>
      </c>
      <c r="D34" s="112">
        <v>0</v>
      </c>
      <c r="E34" s="112">
        <v>0</v>
      </c>
      <c r="F34" s="112">
        <v>0</v>
      </c>
      <c r="G34" s="114" t="s">
        <v>47</v>
      </c>
    </row>
    <row r="35" spans="1:7" ht="30" customHeight="1" x14ac:dyDescent="0.25">
      <c r="A35" s="50" t="s">
        <v>330</v>
      </c>
      <c r="B35" s="113">
        <v>0</v>
      </c>
      <c r="C35" s="113">
        <v>0</v>
      </c>
      <c r="D35" s="113">
        <v>0</v>
      </c>
      <c r="E35" s="113">
        <v>0</v>
      </c>
      <c r="F35" s="113">
        <v>0</v>
      </c>
      <c r="G35" s="117" t="s">
        <v>47</v>
      </c>
    </row>
    <row r="36" spans="1:7" x14ac:dyDescent="0.25">
      <c r="A36" s="173" t="s">
        <v>23</v>
      </c>
      <c r="B36" s="173"/>
      <c r="C36" s="173"/>
      <c r="D36" s="173"/>
      <c r="E36" s="173"/>
      <c r="F36" s="173"/>
      <c r="G36" s="173"/>
    </row>
    <row r="37" spans="1:7" x14ac:dyDescent="0.25">
      <c r="A37" s="173" t="s">
        <v>23</v>
      </c>
      <c r="B37" s="173"/>
      <c r="C37" s="173"/>
      <c r="D37" s="173"/>
      <c r="E37" s="173"/>
      <c r="F37" s="173"/>
      <c r="G37" s="173"/>
    </row>
    <row r="38" spans="1:7" ht="52" customHeight="1" thickBot="1" x14ac:dyDescent="0.35">
      <c r="A38" s="162" t="s">
        <v>24</v>
      </c>
      <c r="B38" s="163" t="s">
        <v>374</v>
      </c>
      <c r="C38" s="163" t="s">
        <v>376</v>
      </c>
      <c r="D38" s="163" t="s">
        <v>365</v>
      </c>
      <c r="E38" s="163" t="s">
        <v>377</v>
      </c>
      <c r="F38" s="163" t="s">
        <v>373</v>
      </c>
      <c r="G38" s="164" t="s">
        <v>375</v>
      </c>
    </row>
    <row r="39" spans="1:7" ht="30" customHeight="1" x14ac:dyDescent="0.3">
      <c r="A39" s="28" t="s">
        <v>45</v>
      </c>
      <c r="B39" s="118">
        <v>5139</v>
      </c>
      <c r="C39" s="118">
        <v>5365</v>
      </c>
      <c r="D39" s="118">
        <v>5396</v>
      </c>
      <c r="E39" s="118">
        <v>5402</v>
      </c>
      <c r="F39" s="118">
        <v>5616</v>
      </c>
      <c r="G39" s="123">
        <v>9.282E-2</v>
      </c>
    </row>
    <row r="40" spans="1:7" x14ac:dyDescent="0.25">
      <c r="A40" s="45" t="s">
        <v>325</v>
      </c>
      <c r="B40" s="119">
        <v>4919</v>
      </c>
      <c r="C40" s="119">
        <v>5135</v>
      </c>
      <c r="D40" s="119">
        <v>5168</v>
      </c>
      <c r="E40" s="119">
        <v>5200</v>
      </c>
      <c r="F40" s="119">
        <v>5356</v>
      </c>
      <c r="G40" s="124">
        <v>8.8840000000000002E-2</v>
      </c>
    </row>
    <row r="41" spans="1:7" ht="13" x14ac:dyDescent="0.3">
      <c r="A41" s="79" t="s">
        <v>326</v>
      </c>
      <c r="B41" s="120">
        <v>1855</v>
      </c>
      <c r="C41" s="120">
        <v>1894</v>
      </c>
      <c r="D41" s="120">
        <v>1890</v>
      </c>
      <c r="E41" s="120">
        <v>1819</v>
      </c>
      <c r="F41" s="120">
        <v>1786</v>
      </c>
      <c r="G41" s="122">
        <v>-3.7199999999999997E-2</v>
      </c>
    </row>
    <row r="42" spans="1:7" ht="13" x14ac:dyDescent="0.3">
      <c r="A42" s="79" t="s">
        <v>327</v>
      </c>
      <c r="B42" s="120">
        <v>3064</v>
      </c>
      <c r="C42" s="120">
        <v>3241</v>
      </c>
      <c r="D42" s="120">
        <v>3278</v>
      </c>
      <c r="E42" s="120">
        <v>3381</v>
      </c>
      <c r="F42" s="120">
        <v>3570</v>
      </c>
      <c r="G42" s="122">
        <v>0.16514000000000001</v>
      </c>
    </row>
    <row r="43" spans="1:7" x14ac:dyDescent="0.25">
      <c r="A43" s="45" t="s">
        <v>42</v>
      </c>
      <c r="B43" s="119">
        <v>207</v>
      </c>
      <c r="C43" s="119">
        <v>218</v>
      </c>
      <c r="D43" s="119">
        <v>214</v>
      </c>
      <c r="E43" s="119">
        <v>192</v>
      </c>
      <c r="F43" s="119">
        <v>253</v>
      </c>
      <c r="G43" s="124">
        <v>0.22222</v>
      </c>
    </row>
    <row r="44" spans="1:7" ht="13" x14ac:dyDescent="0.3">
      <c r="A44" s="79" t="s">
        <v>328</v>
      </c>
      <c r="B44" s="120">
        <v>53</v>
      </c>
      <c r="C44" s="120">
        <v>68</v>
      </c>
      <c r="D44" s="120">
        <v>73</v>
      </c>
      <c r="E44" s="120">
        <v>63</v>
      </c>
      <c r="F44" s="120">
        <v>78</v>
      </c>
      <c r="G44" s="122">
        <v>0.47170000000000001</v>
      </c>
    </row>
    <row r="45" spans="1:7" ht="13" x14ac:dyDescent="0.3">
      <c r="A45" s="79" t="s">
        <v>329</v>
      </c>
      <c r="B45" s="120">
        <v>154</v>
      </c>
      <c r="C45" s="120">
        <v>150</v>
      </c>
      <c r="D45" s="120">
        <v>141</v>
      </c>
      <c r="E45" s="120">
        <v>129</v>
      </c>
      <c r="F45" s="120">
        <v>175</v>
      </c>
      <c r="G45" s="122">
        <v>0.13636000000000001</v>
      </c>
    </row>
    <row r="46" spans="1:7" x14ac:dyDescent="0.25">
      <c r="A46" s="45" t="s">
        <v>330</v>
      </c>
      <c r="B46" s="119">
        <v>13</v>
      </c>
      <c r="C46" s="119">
        <v>12</v>
      </c>
      <c r="D46" s="119">
        <v>14</v>
      </c>
      <c r="E46" s="119">
        <v>10</v>
      </c>
      <c r="F46" s="119">
        <v>7</v>
      </c>
      <c r="G46" s="124" t="s">
        <v>47</v>
      </c>
    </row>
    <row r="47" spans="1:7" ht="20" customHeight="1" x14ac:dyDescent="0.3">
      <c r="A47" s="78" t="s">
        <v>293</v>
      </c>
      <c r="B47" s="118">
        <v>4916</v>
      </c>
      <c r="C47" s="118">
        <v>5118</v>
      </c>
      <c r="D47" s="118">
        <v>5155</v>
      </c>
      <c r="E47" s="118">
        <v>5145</v>
      </c>
      <c r="F47" s="118">
        <v>5379</v>
      </c>
      <c r="G47" s="123">
        <v>9.418E-2</v>
      </c>
    </row>
    <row r="48" spans="1:7" x14ac:dyDescent="0.25">
      <c r="A48" s="45" t="s">
        <v>325</v>
      </c>
      <c r="B48" s="119">
        <v>4698</v>
      </c>
      <c r="C48" s="119">
        <v>4890</v>
      </c>
      <c r="D48" s="119">
        <v>4929</v>
      </c>
      <c r="E48" s="119">
        <v>4943</v>
      </c>
      <c r="F48" s="119">
        <v>5119</v>
      </c>
      <c r="G48" s="124">
        <v>8.9609999999999995E-2</v>
      </c>
    </row>
    <row r="49" spans="1:7" ht="13" x14ac:dyDescent="0.3">
      <c r="A49" s="79" t="s">
        <v>326</v>
      </c>
      <c r="B49" s="120">
        <v>1798</v>
      </c>
      <c r="C49" s="120">
        <v>1814</v>
      </c>
      <c r="D49" s="120">
        <v>1821</v>
      </c>
      <c r="E49" s="120">
        <v>1746</v>
      </c>
      <c r="F49" s="120">
        <v>1722</v>
      </c>
      <c r="G49" s="122">
        <v>-4.2270000000000002E-2</v>
      </c>
    </row>
    <row r="50" spans="1:7" ht="13" x14ac:dyDescent="0.3">
      <c r="A50" s="79" t="s">
        <v>327</v>
      </c>
      <c r="B50" s="120">
        <v>2900</v>
      </c>
      <c r="C50" s="120">
        <v>3076</v>
      </c>
      <c r="D50" s="120">
        <v>3108</v>
      </c>
      <c r="E50" s="120">
        <v>3197</v>
      </c>
      <c r="F50" s="120">
        <v>3397</v>
      </c>
      <c r="G50" s="122">
        <v>0.17138</v>
      </c>
    </row>
    <row r="51" spans="1:7" x14ac:dyDescent="0.25">
      <c r="A51" s="45" t="s">
        <v>42</v>
      </c>
      <c r="B51" s="119">
        <v>207</v>
      </c>
      <c r="C51" s="119">
        <v>218</v>
      </c>
      <c r="D51" s="119">
        <v>214</v>
      </c>
      <c r="E51" s="119">
        <v>192</v>
      </c>
      <c r="F51" s="119">
        <v>253</v>
      </c>
      <c r="G51" s="124">
        <v>0.22222</v>
      </c>
    </row>
    <row r="52" spans="1:7" ht="13" x14ac:dyDescent="0.3">
      <c r="A52" s="79" t="s">
        <v>328</v>
      </c>
      <c r="B52" s="120">
        <v>53</v>
      </c>
      <c r="C52" s="120">
        <v>68</v>
      </c>
      <c r="D52" s="120">
        <v>73</v>
      </c>
      <c r="E52" s="120">
        <v>63</v>
      </c>
      <c r="F52" s="120">
        <v>78</v>
      </c>
      <c r="G52" s="122">
        <v>0.47170000000000001</v>
      </c>
    </row>
    <row r="53" spans="1:7" ht="13" x14ac:dyDescent="0.3">
      <c r="A53" s="79" t="s">
        <v>329</v>
      </c>
      <c r="B53" s="120">
        <v>154</v>
      </c>
      <c r="C53" s="120">
        <v>150</v>
      </c>
      <c r="D53" s="120">
        <v>141</v>
      </c>
      <c r="E53" s="120">
        <v>129</v>
      </c>
      <c r="F53" s="120">
        <v>175</v>
      </c>
      <c r="G53" s="122">
        <v>0.13636000000000001</v>
      </c>
    </row>
    <row r="54" spans="1:7" x14ac:dyDescent="0.25">
      <c r="A54" s="45" t="s">
        <v>330</v>
      </c>
      <c r="B54" s="119">
        <v>11</v>
      </c>
      <c r="C54" s="119">
        <v>10</v>
      </c>
      <c r="D54" s="119">
        <v>12</v>
      </c>
      <c r="E54" s="119">
        <v>10</v>
      </c>
      <c r="F54" s="119">
        <v>7</v>
      </c>
      <c r="G54" s="124" t="s">
        <v>47</v>
      </c>
    </row>
    <row r="55" spans="1:7" ht="20" customHeight="1" x14ac:dyDescent="0.3">
      <c r="A55" s="78" t="s">
        <v>294</v>
      </c>
      <c r="B55" s="118">
        <v>212</v>
      </c>
      <c r="C55" s="118">
        <v>242</v>
      </c>
      <c r="D55" s="118">
        <v>237</v>
      </c>
      <c r="E55" s="118">
        <v>255</v>
      </c>
      <c r="F55" s="118">
        <v>232</v>
      </c>
      <c r="G55" s="123">
        <v>9.4339999999999993E-2</v>
      </c>
    </row>
    <row r="56" spans="1:7" x14ac:dyDescent="0.25">
      <c r="A56" s="45" t="s">
        <v>325</v>
      </c>
      <c r="B56" s="119">
        <v>210</v>
      </c>
      <c r="C56" s="119">
        <v>240</v>
      </c>
      <c r="D56" s="119">
        <v>235</v>
      </c>
      <c r="E56" s="119">
        <v>255</v>
      </c>
      <c r="F56" s="119">
        <v>232</v>
      </c>
      <c r="G56" s="124">
        <v>0.10476000000000001</v>
      </c>
    </row>
    <row r="57" spans="1:7" ht="13" x14ac:dyDescent="0.3">
      <c r="A57" s="79" t="s">
        <v>326</v>
      </c>
      <c r="B57" s="120">
        <v>57</v>
      </c>
      <c r="C57" s="120">
        <v>80</v>
      </c>
      <c r="D57" s="120">
        <v>69</v>
      </c>
      <c r="E57" s="120">
        <v>73</v>
      </c>
      <c r="F57" s="120">
        <v>64</v>
      </c>
      <c r="G57" s="122">
        <v>0.12281</v>
      </c>
    </row>
    <row r="58" spans="1:7" ht="13" x14ac:dyDescent="0.3">
      <c r="A58" s="79" t="s">
        <v>327</v>
      </c>
      <c r="B58" s="120">
        <v>153</v>
      </c>
      <c r="C58" s="120">
        <v>160</v>
      </c>
      <c r="D58" s="120">
        <v>166</v>
      </c>
      <c r="E58" s="120">
        <v>182</v>
      </c>
      <c r="F58" s="120">
        <v>168</v>
      </c>
      <c r="G58" s="122">
        <v>9.8040000000000002E-2</v>
      </c>
    </row>
    <row r="59" spans="1:7" x14ac:dyDescent="0.25">
      <c r="A59" s="45" t="s">
        <v>42</v>
      </c>
      <c r="B59" s="119">
        <v>0</v>
      </c>
      <c r="C59" s="119">
        <v>0</v>
      </c>
      <c r="D59" s="119">
        <v>0</v>
      </c>
      <c r="E59" s="119">
        <v>0</v>
      </c>
      <c r="F59" s="119">
        <v>0</v>
      </c>
      <c r="G59" s="124" t="s">
        <v>47</v>
      </c>
    </row>
    <row r="60" spans="1:7" ht="13" x14ac:dyDescent="0.3">
      <c r="A60" s="79" t="s">
        <v>328</v>
      </c>
      <c r="B60" s="120">
        <v>0</v>
      </c>
      <c r="C60" s="120">
        <v>0</v>
      </c>
      <c r="D60" s="120">
        <v>0</v>
      </c>
      <c r="E60" s="120">
        <v>0</v>
      </c>
      <c r="F60" s="120">
        <v>0</v>
      </c>
      <c r="G60" s="122" t="s">
        <v>47</v>
      </c>
    </row>
    <row r="61" spans="1:7" ht="13" x14ac:dyDescent="0.3">
      <c r="A61" s="79" t="s">
        <v>329</v>
      </c>
      <c r="B61" s="120">
        <v>0</v>
      </c>
      <c r="C61" s="120">
        <v>0</v>
      </c>
      <c r="D61" s="120">
        <v>0</v>
      </c>
      <c r="E61" s="120">
        <v>0</v>
      </c>
      <c r="F61" s="120">
        <v>0</v>
      </c>
      <c r="G61" s="122" t="s">
        <v>47</v>
      </c>
    </row>
    <row r="62" spans="1:7" x14ac:dyDescent="0.25">
      <c r="A62" s="45" t="s">
        <v>330</v>
      </c>
      <c r="B62" s="119">
        <v>2</v>
      </c>
      <c r="C62" s="119">
        <v>2</v>
      </c>
      <c r="D62" s="119">
        <v>2</v>
      </c>
      <c r="E62" s="119">
        <v>0</v>
      </c>
      <c r="F62" s="119">
        <v>0</v>
      </c>
      <c r="G62" s="124" t="s">
        <v>47</v>
      </c>
    </row>
    <row r="63" spans="1:7" ht="20" customHeight="1" x14ac:dyDescent="0.3">
      <c r="A63" s="78" t="s">
        <v>295</v>
      </c>
      <c r="B63" s="118">
        <v>11</v>
      </c>
      <c r="C63" s="118">
        <v>5</v>
      </c>
      <c r="D63" s="118">
        <v>4</v>
      </c>
      <c r="E63" s="118">
        <v>2</v>
      </c>
      <c r="F63" s="118">
        <v>5</v>
      </c>
      <c r="G63" s="123" t="s">
        <v>47</v>
      </c>
    </row>
    <row r="64" spans="1:7" x14ac:dyDescent="0.25">
      <c r="A64" s="45" t="s">
        <v>325</v>
      </c>
      <c r="B64" s="119">
        <v>11</v>
      </c>
      <c r="C64" s="119">
        <v>5</v>
      </c>
      <c r="D64" s="119">
        <v>4</v>
      </c>
      <c r="E64" s="119">
        <v>2</v>
      </c>
      <c r="F64" s="119">
        <v>5</v>
      </c>
      <c r="G64" s="124" t="s">
        <v>47</v>
      </c>
    </row>
    <row r="65" spans="1:7" ht="13" x14ac:dyDescent="0.3">
      <c r="A65" s="79" t="s">
        <v>326</v>
      </c>
      <c r="B65" s="120">
        <v>0</v>
      </c>
      <c r="C65" s="120">
        <v>0</v>
      </c>
      <c r="D65" s="120">
        <v>0</v>
      </c>
      <c r="E65" s="120">
        <v>0</v>
      </c>
      <c r="F65" s="120">
        <v>0</v>
      </c>
      <c r="G65" s="122" t="s">
        <v>47</v>
      </c>
    </row>
    <row r="66" spans="1:7" ht="13" x14ac:dyDescent="0.3">
      <c r="A66" s="79" t="s">
        <v>327</v>
      </c>
      <c r="B66" s="120">
        <v>11</v>
      </c>
      <c r="C66" s="120">
        <v>5</v>
      </c>
      <c r="D66" s="120">
        <v>4</v>
      </c>
      <c r="E66" s="120">
        <v>2</v>
      </c>
      <c r="F66" s="120">
        <v>5</v>
      </c>
      <c r="G66" s="122" t="s">
        <v>47</v>
      </c>
    </row>
    <row r="67" spans="1:7" x14ac:dyDescent="0.25">
      <c r="A67" s="45" t="s">
        <v>42</v>
      </c>
      <c r="B67" s="119">
        <v>0</v>
      </c>
      <c r="C67" s="119">
        <v>0</v>
      </c>
      <c r="D67" s="119">
        <v>0</v>
      </c>
      <c r="E67" s="119">
        <v>0</v>
      </c>
      <c r="F67" s="119">
        <v>0</v>
      </c>
      <c r="G67" s="124" t="s">
        <v>47</v>
      </c>
    </row>
    <row r="68" spans="1:7" ht="13" x14ac:dyDescent="0.3">
      <c r="A68" s="79" t="s">
        <v>328</v>
      </c>
      <c r="B68" s="120">
        <v>0</v>
      </c>
      <c r="C68" s="120">
        <v>0</v>
      </c>
      <c r="D68" s="120">
        <v>0</v>
      </c>
      <c r="E68" s="120">
        <v>0</v>
      </c>
      <c r="F68" s="120">
        <v>0</v>
      </c>
      <c r="G68" s="122" t="s">
        <v>47</v>
      </c>
    </row>
    <row r="69" spans="1:7" ht="13" x14ac:dyDescent="0.3">
      <c r="A69" s="79" t="s">
        <v>329</v>
      </c>
      <c r="B69" s="120">
        <v>0</v>
      </c>
      <c r="C69" s="120">
        <v>0</v>
      </c>
      <c r="D69" s="120">
        <v>0</v>
      </c>
      <c r="E69" s="120">
        <v>0</v>
      </c>
      <c r="F69" s="120">
        <v>0</v>
      </c>
      <c r="G69" s="122" t="s">
        <v>47</v>
      </c>
    </row>
    <row r="70" spans="1:7" ht="30" customHeight="1" x14ac:dyDescent="0.25">
      <c r="A70" s="50" t="s">
        <v>330</v>
      </c>
      <c r="B70" s="121">
        <v>0</v>
      </c>
      <c r="C70" s="121">
        <v>0</v>
      </c>
      <c r="D70" s="121">
        <v>0</v>
      </c>
      <c r="E70" s="121">
        <v>0</v>
      </c>
      <c r="F70" s="121">
        <v>0</v>
      </c>
      <c r="G70" s="125" t="s">
        <v>47</v>
      </c>
    </row>
    <row r="71" spans="1:7" x14ac:dyDescent="0.25">
      <c r="A71" s="173" t="s">
        <v>23</v>
      </c>
      <c r="B71" s="173"/>
      <c r="C71" s="173"/>
      <c r="D71" s="173"/>
      <c r="E71" s="173"/>
      <c r="F71" s="173"/>
      <c r="G71" s="173"/>
    </row>
    <row r="72" spans="1:7" x14ac:dyDescent="0.25">
      <c r="A72" s="173" t="s">
        <v>23</v>
      </c>
      <c r="B72" s="173"/>
      <c r="C72" s="173"/>
      <c r="D72" s="173"/>
      <c r="E72" s="173"/>
      <c r="F72" s="173"/>
      <c r="G72" s="173"/>
    </row>
    <row r="73" spans="1:7" ht="52" customHeight="1" thickBot="1" x14ac:dyDescent="0.35">
      <c r="A73" s="162" t="s">
        <v>24</v>
      </c>
      <c r="B73" s="163" t="s">
        <v>374</v>
      </c>
      <c r="C73" s="163" t="s">
        <v>376</v>
      </c>
      <c r="D73" s="163" t="s">
        <v>365</v>
      </c>
      <c r="E73" s="163" t="s">
        <v>377</v>
      </c>
      <c r="F73" s="163" t="s">
        <v>373</v>
      </c>
      <c r="G73" s="164" t="s">
        <v>375</v>
      </c>
    </row>
    <row r="74" spans="1:7" ht="30" customHeight="1" x14ac:dyDescent="0.3">
      <c r="A74" s="28" t="s">
        <v>46</v>
      </c>
      <c r="B74" s="126">
        <v>480</v>
      </c>
      <c r="C74" s="126">
        <v>521</v>
      </c>
      <c r="D74" s="126">
        <v>562</v>
      </c>
      <c r="E74" s="126">
        <v>579</v>
      </c>
      <c r="F74" s="126">
        <v>543</v>
      </c>
      <c r="G74" s="131">
        <v>0.13125000000000001</v>
      </c>
    </row>
    <row r="75" spans="1:7" x14ac:dyDescent="0.25">
      <c r="A75" s="45" t="s">
        <v>325</v>
      </c>
      <c r="B75" s="127">
        <v>472</v>
      </c>
      <c r="C75" s="127">
        <v>515</v>
      </c>
      <c r="D75" s="127">
        <v>556</v>
      </c>
      <c r="E75" s="127">
        <v>572</v>
      </c>
      <c r="F75" s="127">
        <v>533</v>
      </c>
      <c r="G75" s="132">
        <v>0.12923999999999999</v>
      </c>
    </row>
    <row r="76" spans="1:7" ht="13" x14ac:dyDescent="0.3">
      <c r="A76" s="79" t="s">
        <v>326</v>
      </c>
      <c r="B76" s="128">
        <v>258</v>
      </c>
      <c r="C76" s="128">
        <v>292</v>
      </c>
      <c r="D76" s="128">
        <v>292</v>
      </c>
      <c r="E76" s="128">
        <v>295</v>
      </c>
      <c r="F76" s="128">
        <v>289</v>
      </c>
      <c r="G76" s="130">
        <v>0.12016</v>
      </c>
    </row>
    <row r="77" spans="1:7" ht="13" x14ac:dyDescent="0.3">
      <c r="A77" s="79" t="s">
        <v>327</v>
      </c>
      <c r="B77" s="128">
        <v>214</v>
      </c>
      <c r="C77" s="128">
        <v>223</v>
      </c>
      <c r="D77" s="128">
        <v>264</v>
      </c>
      <c r="E77" s="128">
        <v>277</v>
      </c>
      <c r="F77" s="128">
        <v>244</v>
      </c>
      <c r="G77" s="130">
        <v>0.14019000000000001</v>
      </c>
    </row>
    <row r="78" spans="1:7" x14ac:dyDescent="0.25">
      <c r="A78" s="45" t="s">
        <v>42</v>
      </c>
      <c r="B78" s="127">
        <v>5</v>
      </c>
      <c r="C78" s="127">
        <v>5</v>
      </c>
      <c r="D78" s="127">
        <v>6</v>
      </c>
      <c r="E78" s="127">
        <v>6</v>
      </c>
      <c r="F78" s="127">
        <v>10</v>
      </c>
      <c r="G78" s="132" t="s">
        <v>47</v>
      </c>
    </row>
    <row r="79" spans="1:7" ht="13" x14ac:dyDescent="0.3">
      <c r="A79" s="79" t="s">
        <v>328</v>
      </c>
      <c r="B79" s="128">
        <v>2</v>
      </c>
      <c r="C79" s="128">
        <v>2</v>
      </c>
      <c r="D79" s="128">
        <v>2</v>
      </c>
      <c r="E79" s="128">
        <v>3</v>
      </c>
      <c r="F79" s="128">
        <v>1</v>
      </c>
      <c r="G79" s="130" t="s">
        <v>47</v>
      </c>
    </row>
    <row r="80" spans="1:7" ht="13" x14ac:dyDescent="0.3">
      <c r="A80" s="79" t="s">
        <v>329</v>
      </c>
      <c r="B80" s="128">
        <v>3</v>
      </c>
      <c r="C80" s="128">
        <v>3</v>
      </c>
      <c r="D80" s="128">
        <v>4</v>
      </c>
      <c r="E80" s="128">
        <v>3</v>
      </c>
      <c r="F80" s="128">
        <v>9</v>
      </c>
      <c r="G80" s="130" t="s">
        <v>47</v>
      </c>
    </row>
    <row r="81" spans="1:7" x14ac:dyDescent="0.25">
      <c r="A81" s="45" t="s">
        <v>330</v>
      </c>
      <c r="B81" s="127">
        <v>3</v>
      </c>
      <c r="C81" s="127">
        <v>1</v>
      </c>
      <c r="D81" s="127">
        <v>0</v>
      </c>
      <c r="E81" s="127">
        <v>1</v>
      </c>
      <c r="F81" s="127">
        <v>0</v>
      </c>
      <c r="G81" s="132" t="s">
        <v>47</v>
      </c>
    </row>
    <row r="82" spans="1:7" ht="20" customHeight="1" x14ac:dyDescent="0.3">
      <c r="A82" s="78" t="s">
        <v>293</v>
      </c>
      <c r="B82" s="126">
        <v>475</v>
      </c>
      <c r="C82" s="126">
        <v>513</v>
      </c>
      <c r="D82" s="126">
        <v>553</v>
      </c>
      <c r="E82" s="126">
        <v>569</v>
      </c>
      <c r="F82" s="126">
        <v>535</v>
      </c>
      <c r="G82" s="131">
        <v>0.12631999999999999</v>
      </c>
    </row>
    <row r="83" spans="1:7" x14ac:dyDescent="0.25">
      <c r="A83" s="45" t="s">
        <v>325</v>
      </c>
      <c r="B83" s="127">
        <v>467</v>
      </c>
      <c r="C83" s="127">
        <v>507</v>
      </c>
      <c r="D83" s="127">
        <v>547</v>
      </c>
      <c r="E83" s="127">
        <v>563</v>
      </c>
      <c r="F83" s="127">
        <v>525</v>
      </c>
      <c r="G83" s="132">
        <v>0.1242</v>
      </c>
    </row>
    <row r="84" spans="1:7" ht="13" x14ac:dyDescent="0.3">
      <c r="A84" s="79" t="s">
        <v>326</v>
      </c>
      <c r="B84" s="128">
        <v>258</v>
      </c>
      <c r="C84" s="128">
        <v>287</v>
      </c>
      <c r="D84" s="128">
        <v>287</v>
      </c>
      <c r="E84" s="128">
        <v>290</v>
      </c>
      <c r="F84" s="128">
        <v>283</v>
      </c>
      <c r="G84" s="130">
        <v>9.69E-2</v>
      </c>
    </row>
    <row r="85" spans="1:7" ht="13" x14ac:dyDescent="0.3">
      <c r="A85" s="79" t="s">
        <v>327</v>
      </c>
      <c r="B85" s="128">
        <v>209</v>
      </c>
      <c r="C85" s="128">
        <v>220</v>
      </c>
      <c r="D85" s="128">
        <v>260</v>
      </c>
      <c r="E85" s="128">
        <v>273</v>
      </c>
      <c r="F85" s="128">
        <v>242</v>
      </c>
      <c r="G85" s="130">
        <v>0.15789</v>
      </c>
    </row>
    <row r="86" spans="1:7" x14ac:dyDescent="0.25">
      <c r="A86" s="45" t="s">
        <v>42</v>
      </c>
      <c r="B86" s="127">
        <v>5</v>
      </c>
      <c r="C86" s="127">
        <v>5</v>
      </c>
      <c r="D86" s="127">
        <v>6</v>
      </c>
      <c r="E86" s="127">
        <v>6</v>
      </c>
      <c r="F86" s="127">
        <v>10</v>
      </c>
      <c r="G86" s="132" t="s">
        <v>47</v>
      </c>
    </row>
    <row r="87" spans="1:7" ht="13" x14ac:dyDescent="0.3">
      <c r="A87" s="79" t="s">
        <v>328</v>
      </c>
      <c r="B87" s="128">
        <v>2</v>
      </c>
      <c r="C87" s="128">
        <v>2</v>
      </c>
      <c r="D87" s="128">
        <v>2</v>
      </c>
      <c r="E87" s="128">
        <v>3</v>
      </c>
      <c r="F87" s="128">
        <v>1</v>
      </c>
      <c r="G87" s="130" t="s">
        <v>47</v>
      </c>
    </row>
    <row r="88" spans="1:7" ht="13" x14ac:dyDescent="0.3">
      <c r="A88" s="79" t="s">
        <v>329</v>
      </c>
      <c r="B88" s="128">
        <v>3</v>
      </c>
      <c r="C88" s="128">
        <v>3</v>
      </c>
      <c r="D88" s="128">
        <v>4</v>
      </c>
      <c r="E88" s="128">
        <v>3</v>
      </c>
      <c r="F88" s="128">
        <v>9</v>
      </c>
      <c r="G88" s="130" t="s">
        <v>47</v>
      </c>
    </row>
    <row r="89" spans="1:7" x14ac:dyDescent="0.25">
      <c r="A89" s="45" t="s">
        <v>330</v>
      </c>
      <c r="B89" s="127">
        <v>3</v>
      </c>
      <c r="C89" s="127">
        <v>1</v>
      </c>
      <c r="D89" s="127">
        <v>0</v>
      </c>
      <c r="E89" s="127">
        <v>0</v>
      </c>
      <c r="F89" s="127">
        <v>0</v>
      </c>
      <c r="G89" s="132" t="s">
        <v>47</v>
      </c>
    </row>
    <row r="90" spans="1:7" ht="20" customHeight="1" x14ac:dyDescent="0.3">
      <c r="A90" s="78" t="s">
        <v>294</v>
      </c>
      <c r="B90" s="126">
        <v>5</v>
      </c>
      <c r="C90" s="126">
        <v>8</v>
      </c>
      <c r="D90" s="126">
        <v>9</v>
      </c>
      <c r="E90" s="126">
        <v>10</v>
      </c>
      <c r="F90" s="126">
        <v>8</v>
      </c>
      <c r="G90" s="131" t="s">
        <v>47</v>
      </c>
    </row>
    <row r="91" spans="1:7" x14ac:dyDescent="0.25">
      <c r="A91" s="45" t="s">
        <v>325</v>
      </c>
      <c r="B91" s="127">
        <v>5</v>
      </c>
      <c r="C91" s="127">
        <v>8</v>
      </c>
      <c r="D91" s="127">
        <v>9</v>
      </c>
      <c r="E91" s="127">
        <v>9</v>
      </c>
      <c r="F91" s="127">
        <v>8</v>
      </c>
      <c r="G91" s="132" t="s">
        <v>47</v>
      </c>
    </row>
    <row r="92" spans="1:7" ht="13" x14ac:dyDescent="0.3">
      <c r="A92" s="79" t="s">
        <v>326</v>
      </c>
      <c r="B92" s="128">
        <v>0</v>
      </c>
      <c r="C92" s="128">
        <v>5</v>
      </c>
      <c r="D92" s="128">
        <v>5</v>
      </c>
      <c r="E92" s="128">
        <v>5</v>
      </c>
      <c r="F92" s="128">
        <v>6</v>
      </c>
      <c r="G92" s="130" t="s">
        <v>47</v>
      </c>
    </row>
    <row r="93" spans="1:7" ht="13" x14ac:dyDescent="0.3">
      <c r="A93" s="79" t="s">
        <v>327</v>
      </c>
      <c r="B93" s="128">
        <v>5</v>
      </c>
      <c r="C93" s="128">
        <v>3</v>
      </c>
      <c r="D93" s="128">
        <v>4</v>
      </c>
      <c r="E93" s="128">
        <v>4</v>
      </c>
      <c r="F93" s="128">
        <v>2</v>
      </c>
      <c r="G93" s="130" t="s">
        <v>47</v>
      </c>
    </row>
    <row r="94" spans="1:7" x14ac:dyDescent="0.25">
      <c r="A94" s="45" t="s">
        <v>42</v>
      </c>
      <c r="B94" s="127">
        <v>0</v>
      </c>
      <c r="C94" s="127">
        <v>0</v>
      </c>
      <c r="D94" s="127">
        <v>0</v>
      </c>
      <c r="E94" s="127">
        <v>0</v>
      </c>
      <c r="F94" s="127">
        <v>0</v>
      </c>
      <c r="G94" s="132" t="s">
        <v>47</v>
      </c>
    </row>
    <row r="95" spans="1:7" ht="13" x14ac:dyDescent="0.3">
      <c r="A95" s="79" t="s">
        <v>328</v>
      </c>
      <c r="B95" s="128">
        <v>0</v>
      </c>
      <c r="C95" s="128">
        <v>0</v>
      </c>
      <c r="D95" s="128">
        <v>0</v>
      </c>
      <c r="E95" s="128">
        <v>0</v>
      </c>
      <c r="F95" s="128">
        <v>0</v>
      </c>
      <c r="G95" s="130" t="s">
        <v>47</v>
      </c>
    </row>
    <row r="96" spans="1:7" ht="13" x14ac:dyDescent="0.3">
      <c r="A96" s="79" t="s">
        <v>329</v>
      </c>
      <c r="B96" s="128">
        <v>0</v>
      </c>
      <c r="C96" s="128">
        <v>0</v>
      </c>
      <c r="D96" s="128">
        <v>0</v>
      </c>
      <c r="E96" s="128">
        <v>0</v>
      </c>
      <c r="F96" s="128">
        <v>0</v>
      </c>
      <c r="G96" s="130" t="s">
        <v>47</v>
      </c>
    </row>
    <row r="97" spans="1:7" x14ac:dyDescent="0.25">
      <c r="A97" s="45" t="s">
        <v>330</v>
      </c>
      <c r="B97" s="127">
        <v>0</v>
      </c>
      <c r="C97" s="127">
        <v>0</v>
      </c>
      <c r="D97" s="127">
        <v>0</v>
      </c>
      <c r="E97" s="127">
        <v>1</v>
      </c>
      <c r="F97" s="127">
        <v>0</v>
      </c>
      <c r="G97" s="132" t="s">
        <v>47</v>
      </c>
    </row>
    <row r="98" spans="1:7" ht="20" customHeight="1" x14ac:dyDescent="0.3">
      <c r="A98" s="78" t="s">
        <v>295</v>
      </c>
      <c r="B98" s="126">
        <v>0</v>
      </c>
      <c r="C98" s="126">
        <v>0</v>
      </c>
      <c r="D98" s="126">
        <v>0</v>
      </c>
      <c r="E98" s="126">
        <v>0</v>
      </c>
      <c r="F98" s="126">
        <v>0</v>
      </c>
      <c r="G98" s="131" t="s">
        <v>47</v>
      </c>
    </row>
    <row r="99" spans="1:7" x14ac:dyDescent="0.25">
      <c r="A99" s="45" t="s">
        <v>325</v>
      </c>
      <c r="B99" s="127">
        <v>0</v>
      </c>
      <c r="C99" s="127">
        <v>0</v>
      </c>
      <c r="D99" s="127">
        <v>0</v>
      </c>
      <c r="E99" s="127">
        <v>0</v>
      </c>
      <c r="F99" s="127">
        <v>0</v>
      </c>
      <c r="G99" s="132" t="s">
        <v>47</v>
      </c>
    </row>
    <row r="100" spans="1:7" ht="13" x14ac:dyDescent="0.3">
      <c r="A100" s="79" t="s">
        <v>326</v>
      </c>
      <c r="B100" s="128">
        <v>0</v>
      </c>
      <c r="C100" s="128">
        <v>0</v>
      </c>
      <c r="D100" s="128">
        <v>0</v>
      </c>
      <c r="E100" s="128">
        <v>0</v>
      </c>
      <c r="F100" s="128">
        <v>0</v>
      </c>
      <c r="G100" s="130" t="s">
        <v>47</v>
      </c>
    </row>
    <row r="101" spans="1:7" ht="13" x14ac:dyDescent="0.3">
      <c r="A101" s="79" t="s">
        <v>327</v>
      </c>
      <c r="B101" s="128">
        <v>0</v>
      </c>
      <c r="C101" s="128">
        <v>0</v>
      </c>
      <c r="D101" s="128">
        <v>0</v>
      </c>
      <c r="E101" s="128">
        <v>0</v>
      </c>
      <c r="F101" s="128">
        <v>0</v>
      </c>
      <c r="G101" s="130" t="s">
        <v>47</v>
      </c>
    </row>
    <row r="102" spans="1:7" x14ac:dyDescent="0.25">
      <c r="A102" s="45" t="s">
        <v>42</v>
      </c>
      <c r="B102" s="127">
        <v>0</v>
      </c>
      <c r="C102" s="127">
        <v>0</v>
      </c>
      <c r="D102" s="127">
        <v>0</v>
      </c>
      <c r="E102" s="127">
        <v>0</v>
      </c>
      <c r="F102" s="127">
        <v>0</v>
      </c>
      <c r="G102" s="132" t="s">
        <v>47</v>
      </c>
    </row>
    <row r="103" spans="1:7" ht="13" x14ac:dyDescent="0.3">
      <c r="A103" s="79" t="s">
        <v>328</v>
      </c>
      <c r="B103" s="128">
        <v>0</v>
      </c>
      <c r="C103" s="128">
        <v>0</v>
      </c>
      <c r="D103" s="128">
        <v>0</v>
      </c>
      <c r="E103" s="128">
        <v>0</v>
      </c>
      <c r="F103" s="128">
        <v>0</v>
      </c>
      <c r="G103" s="130" t="s">
        <v>47</v>
      </c>
    </row>
    <row r="104" spans="1:7" ht="13" x14ac:dyDescent="0.3">
      <c r="A104" s="79" t="s">
        <v>329</v>
      </c>
      <c r="B104" s="128">
        <v>0</v>
      </c>
      <c r="C104" s="128">
        <v>0</v>
      </c>
      <c r="D104" s="128">
        <v>0</v>
      </c>
      <c r="E104" s="128">
        <v>0</v>
      </c>
      <c r="F104" s="128">
        <v>0</v>
      </c>
      <c r="G104" s="130" t="s">
        <v>47</v>
      </c>
    </row>
    <row r="105" spans="1:7" ht="30" customHeight="1" x14ac:dyDescent="0.25">
      <c r="A105" s="50" t="s">
        <v>330</v>
      </c>
      <c r="B105" s="129">
        <v>0</v>
      </c>
      <c r="C105" s="129">
        <v>0</v>
      </c>
      <c r="D105" s="129">
        <v>0</v>
      </c>
      <c r="E105" s="129">
        <v>0</v>
      </c>
      <c r="F105" s="129">
        <v>0</v>
      </c>
      <c r="G105" s="133" t="s">
        <v>47</v>
      </c>
    </row>
    <row r="106" spans="1:7" x14ac:dyDescent="0.25">
      <c r="A106" s="173" t="s">
        <v>23</v>
      </c>
      <c r="B106" s="173"/>
      <c r="C106" s="173"/>
      <c r="D106" s="173"/>
      <c r="E106" s="173"/>
      <c r="F106" s="173"/>
      <c r="G106" s="173"/>
    </row>
    <row r="107" spans="1:7" x14ac:dyDescent="0.25">
      <c r="A107" s="173" t="s">
        <v>331</v>
      </c>
      <c r="B107" s="173"/>
      <c r="C107" s="173"/>
      <c r="D107" s="173"/>
      <c r="E107" s="173"/>
      <c r="F107" s="173"/>
      <c r="G107" s="173"/>
    </row>
    <row r="108" spans="1:7" x14ac:dyDescent="0.25">
      <c r="A108" s="173" t="s">
        <v>332</v>
      </c>
      <c r="B108" s="173"/>
      <c r="C108" s="173"/>
      <c r="D108" s="173"/>
      <c r="E108" s="173"/>
      <c r="F108" s="173"/>
      <c r="G108" s="173"/>
    </row>
    <row r="109" spans="1:7" x14ac:dyDescent="0.25">
      <c r="A109" s="173" t="s">
        <v>23</v>
      </c>
      <c r="B109" s="173"/>
      <c r="C109" s="173"/>
      <c r="D109" s="173"/>
      <c r="E109" s="173"/>
      <c r="F109" s="173"/>
      <c r="G109" s="173"/>
    </row>
  </sheetData>
  <mergeCells count="10">
    <mergeCell ref="A1:G1"/>
    <mergeCell ref="A2:G2"/>
    <mergeCell ref="A36:G36"/>
    <mergeCell ref="A37:G37"/>
    <mergeCell ref="A71:G71"/>
    <mergeCell ref="A72:G72"/>
    <mergeCell ref="A106:G106"/>
    <mergeCell ref="A107:G107"/>
    <mergeCell ref="A108:G108"/>
    <mergeCell ref="A109:G109"/>
  </mergeCells>
  <conditionalFormatting sqref="G3">
    <cfRule type="cellIs" dxfId="7" priority="3" stopIfTrue="1" operator="equal">
      <formula>TRUE</formula>
    </cfRule>
  </conditionalFormatting>
  <conditionalFormatting sqref="G38">
    <cfRule type="cellIs" dxfId="6" priority="2" stopIfTrue="1" operator="equal">
      <formula>TRUE</formula>
    </cfRule>
  </conditionalFormatting>
  <conditionalFormatting sqref="G73">
    <cfRule type="cellIs" dxfId="5" priority="1" stopIfTrue="1" operator="equal">
      <formula>TRUE</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Contents</vt:lpstr>
      <vt:lpstr>2.1</vt:lpstr>
      <vt:lpstr>2.2</vt:lpstr>
      <vt:lpstr>2.3</vt:lpstr>
      <vt:lpstr>2.4a</vt:lpstr>
      <vt:lpstr>2.4b</vt:lpstr>
      <vt:lpstr>2.5a</vt:lpstr>
      <vt:lpstr>2.5b</vt:lpstr>
      <vt:lpstr>2.6</vt:lpstr>
      <vt:lpstr>2_7</vt:lpstr>
      <vt:lpstr>'2_7'!Print_Area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Hannah</dc:creator>
  <cp:lastModifiedBy>Grant, Hannah</cp:lastModifiedBy>
  <dcterms:created xsi:type="dcterms:W3CDTF">2014-03-07T16:08:25Z</dcterms:created>
  <dcterms:modified xsi:type="dcterms:W3CDTF">2019-10-28T12:27:20Z</dcterms:modified>
</cp:coreProperties>
</file>