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86" documentId="6_{65AAB9B4-3C56-4793-8408-007BA05BDCD3}" xr6:coauthVersionLast="44" xr6:coauthVersionMax="44" xr10:uidLastSave="{0C803505-5CDE-439A-96F8-19BFEA3FC099}"/>
  <bookViews>
    <workbookView xWindow="-120" yWindow="-120" windowWidth="25440" windowHeight="15390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9" i="23" l="1"/>
  <c r="A319" i="23"/>
  <c r="B318" i="23"/>
  <c r="A318" i="23"/>
  <c r="B317" i="23"/>
  <c r="A317" i="23"/>
  <c r="B316" i="23"/>
  <c r="A316" i="23"/>
  <c r="B315" i="23"/>
  <c r="A315" i="23"/>
  <c r="B314" i="23"/>
  <c r="A314" i="23"/>
  <c r="B313" i="23"/>
  <c r="A313" i="23"/>
  <c r="B312" i="23"/>
  <c r="A312" i="23"/>
  <c r="B311" i="23"/>
  <c r="A311" i="23"/>
  <c r="B310" i="23"/>
  <c r="A310" i="23"/>
  <c r="B309" i="23"/>
  <c r="A309" i="23"/>
  <c r="B308" i="23"/>
  <c r="A308" i="23"/>
  <c r="B307" i="23"/>
  <c r="A307" i="23"/>
  <c r="B306" i="23"/>
  <c r="A306" i="23"/>
  <c r="B305" i="23"/>
  <c r="A305" i="23"/>
  <c r="B304" i="23"/>
  <c r="A304" i="23"/>
  <c r="B303" i="23"/>
  <c r="A303" i="23"/>
  <c r="B302" i="23"/>
  <c r="A302" i="23"/>
  <c r="B301" i="23"/>
  <c r="A301" i="23"/>
  <c r="B300" i="23"/>
  <c r="A300" i="23"/>
  <c r="B299" i="23"/>
  <c r="A299" i="23"/>
  <c r="B298" i="23"/>
  <c r="A298" i="23"/>
  <c r="B297" i="23"/>
  <c r="A297" i="23"/>
  <c r="B296" i="23"/>
  <c r="A296" i="23"/>
  <c r="B295" i="23"/>
  <c r="A295" i="23"/>
  <c r="B294" i="23"/>
  <c r="A294" i="23"/>
  <c r="B293" i="23"/>
  <c r="A293" i="23"/>
  <c r="B292" i="23"/>
  <c r="A292" i="23"/>
  <c r="B291" i="23"/>
  <c r="A291" i="23"/>
  <c r="B290" i="23"/>
  <c r="A290" i="23"/>
  <c r="B289" i="23"/>
  <c r="A289" i="23"/>
  <c r="B288" i="23"/>
  <c r="A288" i="23"/>
  <c r="B287" i="23"/>
  <c r="A287" i="23"/>
  <c r="B286" i="23"/>
  <c r="A286" i="23"/>
  <c r="B285" i="23"/>
  <c r="A285" i="23"/>
  <c r="B284" i="23"/>
  <c r="A284" i="23"/>
  <c r="B283" i="23"/>
  <c r="A283" i="23"/>
  <c r="B282" i="23"/>
  <c r="A282" i="23"/>
  <c r="B281" i="23"/>
  <c r="A281" i="23"/>
  <c r="B280" i="23"/>
  <c r="A280" i="23"/>
  <c r="B279" i="23"/>
  <c r="A279" i="23"/>
  <c r="B278" i="23"/>
  <c r="A278" i="23"/>
  <c r="B277" i="23"/>
  <c r="A277" i="23"/>
  <c r="B276" i="23"/>
  <c r="A276" i="23"/>
  <c r="B275" i="23"/>
  <c r="A275" i="23"/>
  <c r="B274" i="23"/>
  <c r="A274" i="23"/>
  <c r="B273" i="23"/>
  <c r="A273" i="23"/>
  <c r="B272" i="23"/>
  <c r="A272" i="23"/>
  <c r="B271" i="23"/>
  <c r="A271" i="23"/>
  <c r="B270" i="23"/>
  <c r="A270" i="23"/>
  <c r="B269" i="23"/>
  <c r="A269" i="23"/>
  <c r="B268" i="23"/>
  <c r="A268" i="23"/>
  <c r="B267" i="23"/>
  <c r="A267" i="23"/>
  <c r="B266" i="23"/>
  <c r="A266" i="23"/>
  <c r="B265" i="23"/>
  <c r="A265" i="23"/>
  <c r="B264" i="23"/>
  <c r="A264" i="23"/>
  <c r="B263" i="23"/>
  <c r="A263" i="23"/>
  <c r="B262" i="23"/>
  <c r="A262" i="23"/>
  <c r="B261" i="23"/>
  <c r="A261" i="23"/>
  <c r="B260" i="23"/>
  <c r="A260" i="23"/>
  <c r="B259" i="23"/>
  <c r="A259" i="23"/>
  <c r="B258" i="23"/>
  <c r="A258" i="23"/>
  <c r="B257" i="23"/>
  <c r="A257" i="23"/>
  <c r="B256" i="23"/>
  <c r="A256" i="23"/>
  <c r="B255" i="23"/>
  <c r="A255" i="23"/>
  <c r="B254" i="23"/>
  <c r="A254" i="23"/>
  <c r="B253" i="23"/>
  <c r="A253" i="23"/>
  <c r="B252" i="23"/>
  <c r="A252" i="23"/>
  <c r="B251" i="23"/>
  <c r="A251" i="23"/>
  <c r="B250" i="23"/>
  <c r="A250" i="23"/>
  <c r="B249" i="23"/>
  <c r="A249" i="23"/>
  <c r="B248" i="23"/>
  <c r="A248" i="23"/>
  <c r="B247" i="23"/>
  <c r="A247" i="23"/>
  <c r="B246" i="23"/>
  <c r="A246" i="23"/>
  <c r="B245" i="23"/>
  <c r="A245" i="23"/>
  <c r="B244" i="23"/>
  <c r="A244" i="23"/>
  <c r="B243" i="23"/>
  <c r="A243" i="23"/>
  <c r="B242" i="23"/>
  <c r="A242" i="23"/>
  <c r="B241" i="23"/>
  <c r="A241" i="23"/>
  <c r="B240" i="23"/>
  <c r="A240" i="23"/>
  <c r="B239" i="23"/>
  <c r="A239" i="23"/>
  <c r="B238" i="23"/>
  <c r="A238" i="23"/>
  <c r="B237" i="23"/>
  <c r="A237" i="23"/>
  <c r="B236" i="23"/>
  <c r="A236" i="23"/>
  <c r="B235" i="23"/>
  <c r="A235" i="23"/>
  <c r="B234" i="23"/>
  <c r="A234" i="23"/>
  <c r="B233" i="23"/>
  <c r="A233" i="23"/>
  <c r="B232" i="23"/>
  <c r="A232" i="23"/>
  <c r="B231" i="23"/>
  <c r="A231" i="23"/>
  <c r="B230" i="23"/>
  <c r="A230" i="23"/>
  <c r="B229" i="23"/>
  <c r="A229" i="23"/>
  <c r="B228" i="23"/>
  <c r="A228" i="23"/>
  <c r="B227" i="23"/>
  <c r="A227" i="23"/>
  <c r="B226" i="23"/>
  <c r="A226" i="23"/>
  <c r="B225" i="23"/>
  <c r="A225" i="23"/>
  <c r="B224" i="23"/>
  <c r="A224" i="23"/>
  <c r="B223" i="23"/>
  <c r="A223" i="23"/>
  <c r="B222" i="23"/>
  <c r="A222" i="23"/>
  <c r="B221" i="23"/>
  <c r="A221" i="23"/>
  <c r="B220" i="23"/>
  <c r="A220" i="23"/>
  <c r="B219" i="23"/>
  <c r="A219" i="23"/>
  <c r="B218" i="23"/>
  <c r="A218" i="23"/>
  <c r="B217" i="23"/>
  <c r="A217" i="23"/>
  <c r="B216" i="23"/>
  <c r="A216" i="23"/>
  <c r="B215" i="23"/>
  <c r="A215" i="23"/>
  <c r="B214" i="23"/>
  <c r="A214" i="23"/>
  <c r="B213" i="23"/>
  <c r="A213" i="23"/>
  <c r="B212" i="23"/>
  <c r="A212" i="23"/>
  <c r="B211" i="23"/>
  <c r="A211" i="23"/>
  <c r="B210" i="23"/>
  <c r="A210" i="23"/>
  <c r="B209" i="23"/>
  <c r="A209" i="23"/>
  <c r="B208" i="23"/>
  <c r="A208" i="23"/>
  <c r="B207" i="23"/>
  <c r="A207" i="23"/>
  <c r="B206" i="23"/>
  <c r="A206" i="23"/>
  <c r="B205" i="23"/>
  <c r="A205" i="23"/>
  <c r="B204" i="23"/>
  <c r="A204" i="23"/>
  <c r="B203" i="23"/>
  <c r="A203" i="23"/>
  <c r="B202" i="23"/>
  <c r="A202" i="23"/>
  <c r="B201" i="23"/>
  <c r="A201" i="23"/>
  <c r="B200" i="23"/>
  <c r="A200" i="23"/>
  <c r="B199" i="23"/>
  <c r="A199" i="23"/>
  <c r="B198" i="23"/>
  <c r="A198" i="23"/>
  <c r="B197" i="23"/>
  <c r="A197" i="23"/>
  <c r="B196" i="23"/>
  <c r="A196" i="23"/>
  <c r="B195" i="23"/>
  <c r="A195" i="23"/>
  <c r="B194" i="23"/>
  <c r="A194" i="23"/>
  <c r="B193" i="23"/>
  <c r="A193" i="23"/>
  <c r="B192" i="23"/>
  <c r="A192" i="23"/>
  <c r="B191" i="23"/>
  <c r="A191" i="23"/>
  <c r="B190" i="23"/>
  <c r="A190" i="23"/>
  <c r="B189" i="23"/>
  <c r="A189" i="23"/>
  <c r="B188" i="23"/>
  <c r="A188" i="23"/>
  <c r="B187" i="23"/>
  <c r="A187" i="23"/>
  <c r="B186" i="23"/>
  <c r="A186" i="23"/>
  <c r="B185" i="23"/>
  <c r="A185" i="23"/>
  <c r="B184" i="23"/>
  <c r="A184" i="23"/>
  <c r="B183" i="23"/>
  <c r="A183" i="23"/>
  <c r="B182" i="23"/>
  <c r="A182" i="23"/>
  <c r="B181" i="23"/>
  <c r="A181" i="23"/>
  <c r="B180" i="23"/>
  <c r="A180" i="23"/>
  <c r="B179" i="23"/>
  <c r="A179" i="23"/>
  <c r="B178" i="23"/>
  <c r="A178" i="23"/>
  <c r="B177" i="23"/>
  <c r="A177" i="23"/>
  <c r="B176" i="23"/>
  <c r="A176" i="23"/>
  <c r="B175" i="23"/>
  <c r="A175" i="23"/>
  <c r="B174" i="23"/>
  <c r="A174" i="23"/>
  <c r="B173" i="23"/>
  <c r="A173" i="23"/>
  <c r="B172" i="23"/>
  <c r="A172" i="23"/>
  <c r="B171" i="23"/>
  <c r="A171" i="23"/>
  <c r="B170" i="23"/>
  <c r="A170" i="23"/>
  <c r="B169" i="23"/>
  <c r="A169" i="23"/>
  <c r="B168" i="23"/>
  <c r="A168" i="23"/>
  <c r="B167" i="23"/>
  <c r="A167" i="23"/>
  <c r="B166" i="23"/>
  <c r="A166" i="23"/>
  <c r="B165" i="23"/>
  <c r="A165" i="23"/>
  <c r="B164" i="23"/>
  <c r="A164" i="23"/>
  <c r="B163" i="23"/>
  <c r="A163" i="23"/>
  <c r="B162" i="23"/>
  <c r="A162" i="23"/>
  <c r="B161" i="23"/>
  <c r="A161" i="23"/>
  <c r="B160" i="23"/>
  <c r="A160" i="23"/>
  <c r="B159" i="23"/>
  <c r="A159" i="23"/>
  <c r="B158" i="23"/>
  <c r="A158" i="23"/>
  <c r="B157" i="23"/>
  <c r="A157" i="23"/>
  <c r="B156" i="23"/>
  <c r="A156" i="23"/>
  <c r="B155" i="23"/>
  <c r="A155" i="23"/>
  <c r="B154" i="23"/>
  <c r="A154" i="23"/>
  <c r="B153" i="23"/>
  <c r="A153" i="23"/>
  <c r="B152" i="23"/>
  <c r="A152" i="23"/>
  <c r="B151" i="23"/>
  <c r="A151" i="23"/>
  <c r="B150" i="23"/>
  <c r="A150" i="23"/>
  <c r="B149" i="23"/>
  <c r="A149" i="23"/>
  <c r="B148" i="23"/>
  <c r="A148" i="23"/>
  <c r="B147" i="23"/>
  <c r="A147" i="23"/>
  <c r="B146" i="23"/>
  <c r="A146" i="23"/>
  <c r="B145" i="23"/>
  <c r="A145" i="23"/>
  <c r="B144" i="23"/>
  <c r="A144" i="23"/>
  <c r="B143" i="23"/>
  <c r="A143" i="23"/>
  <c r="B142" i="23"/>
  <c r="A142" i="23"/>
  <c r="B141" i="23"/>
  <c r="A141" i="23"/>
  <c r="B140" i="23"/>
  <c r="A140" i="23"/>
  <c r="B139" i="23"/>
  <c r="A139" i="23"/>
  <c r="B138" i="23"/>
  <c r="A138" i="23"/>
  <c r="B137" i="23"/>
  <c r="A137" i="23"/>
  <c r="B136" i="23"/>
  <c r="A136" i="23"/>
  <c r="B135" i="23"/>
  <c r="A135" i="23"/>
  <c r="B134" i="23"/>
  <c r="A134" i="23"/>
  <c r="B133" i="23"/>
  <c r="A133" i="23"/>
  <c r="B132" i="23"/>
  <c r="A132" i="23"/>
  <c r="B131" i="23"/>
  <c r="A131" i="23"/>
  <c r="B130" i="23"/>
  <c r="A130" i="23"/>
  <c r="B129" i="23"/>
  <c r="A129" i="23"/>
  <c r="B128" i="23"/>
  <c r="A128" i="23"/>
  <c r="B127" i="23"/>
  <c r="A127" i="23"/>
  <c r="B126" i="23"/>
  <c r="A126" i="23"/>
  <c r="B125" i="23"/>
  <c r="A125" i="23"/>
  <c r="B124" i="23"/>
  <c r="A124" i="23"/>
  <c r="B123" i="23"/>
  <c r="A123" i="23"/>
  <c r="B122" i="23"/>
  <c r="A122" i="23"/>
  <c r="B121" i="23"/>
  <c r="A121" i="23"/>
  <c r="B120" i="23"/>
  <c r="A120" i="23"/>
  <c r="B119" i="23"/>
  <c r="A119" i="23"/>
  <c r="B118" i="23"/>
  <c r="A118" i="23"/>
  <c r="B117" i="23"/>
  <c r="A117" i="23"/>
  <c r="B116" i="23"/>
  <c r="A116" i="23"/>
  <c r="B115" i="23"/>
  <c r="A115" i="23"/>
  <c r="B114" i="23"/>
  <c r="A114" i="23"/>
  <c r="B113" i="23"/>
  <c r="A113" i="23"/>
  <c r="B112" i="23"/>
  <c r="A112" i="23"/>
  <c r="B111" i="23"/>
  <c r="A111" i="23"/>
  <c r="B110" i="23"/>
  <c r="A110" i="23"/>
  <c r="B109" i="23"/>
  <c r="A109" i="23"/>
  <c r="B108" i="23"/>
  <c r="A108" i="23"/>
  <c r="B107" i="23"/>
  <c r="A107" i="23"/>
  <c r="B106" i="23"/>
  <c r="A106" i="23"/>
  <c r="B105" i="23"/>
  <c r="A105" i="23"/>
  <c r="B104" i="23"/>
  <c r="A104" i="23"/>
  <c r="B103" i="23"/>
  <c r="A103" i="23"/>
  <c r="B102" i="23"/>
  <c r="A102" i="23"/>
  <c r="B101" i="23"/>
  <c r="A101" i="23"/>
  <c r="B100" i="23"/>
  <c r="A100" i="23"/>
  <c r="B99" i="23"/>
  <c r="A99" i="23"/>
  <c r="B98" i="23"/>
  <c r="A98" i="23"/>
  <c r="B97" i="23"/>
  <c r="A97" i="23"/>
  <c r="B96" i="23"/>
  <c r="A96" i="23"/>
  <c r="B95" i="23"/>
  <c r="A95" i="23"/>
  <c r="B94" i="23"/>
  <c r="A94" i="23"/>
  <c r="B93" i="23"/>
  <c r="A93" i="23"/>
  <c r="B92" i="23"/>
  <c r="A92" i="23"/>
  <c r="B91" i="23"/>
  <c r="A91" i="23"/>
  <c r="B90" i="23"/>
  <c r="A90" i="23"/>
  <c r="B89" i="23"/>
  <c r="A89" i="23"/>
  <c r="B88" i="23"/>
  <c r="A88" i="23"/>
  <c r="B87" i="23"/>
  <c r="A87" i="23"/>
  <c r="B86" i="23"/>
  <c r="A86" i="23"/>
  <c r="B85" i="23"/>
  <c r="A85" i="23"/>
  <c r="B84" i="23"/>
  <c r="A84" i="23"/>
  <c r="B83" i="23"/>
  <c r="A83" i="23"/>
  <c r="B82" i="23"/>
  <c r="A82" i="23"/>
  <c r="B81" i="23"/>
  <c r="A81" i="23"/>
  <c r="B80" i="23"/>
  <c r="A80" i="23"/>
  <c r="B79" i="23"/>
  <c r="A79" i="23"/>
  <c r="B78" i="23"/>
  <c r="A78" i="23"/>
  <c r="B77" i="23"/>
  <c r="A77" i="23"/>
  <c r="B76" i="23"/>
  <c r="A76" i="23"/>
  <c r="B75" i="23"/>
  <c r="A75" i="23"/>
  <c r="B74" i="23"/>
  <c r="A74" i="23"/>
  <c r="B73" i="23"/>
  <c r="A73" i="23"/>
  <c r="B72" i="23"/>
  <c r="A72" i="23"/>
  <c r="B71" i="23"/>
  <c r="A71" i="23"/>
  <c r="B70" i="23"/>
  <c r="A70" i="23"/>
  <c r="B69" i="23"/>
  <c r="A69" i="23"/>
  <c r="B68" i="23"/>
  <c r="A68" i="23"/>
  <c r="B67" i="23"/>
  <c r="A67" i="23"/>
  <c r="B66" i="23"/>
  <c r="A66" i="23"/>
  <c r="B65" i="23"/>
  <c r="A65" i="23"/>
  <c r="B64" i="23"/>
  <c r="A64" i="23"/>
  <c r="B63" i="23"/>
  <c r="A63" i="23"/>
  <c r="B62" i="23"/>
  <c r="A62" i="23"/>
  <c r="B61" i="23"/>
  <c r="A61" i="23"/>
  <c r="B60" i="23"/>
  <c r="A60" i="23"/>
  <c r="B59" i="23"/>
  <c r="A59" i="23"/>
  <c r="B58" i="23"/>
  <c r="A58" i="23"/>
  <c r="B57" i="23"/>
  <c r="A57" i="23"/>
  <c r="B56" i="23"/>
  <c r="A56" i="23"/>
  <c r="B55" i="23"/>
  <c r="A55" i="23"/>
  <c r="B54" i="23"/>
  <c r="A54" i="23"/>
  <c r="B53" i="23"/>
  <c r="A53" i="23"/>
  <c r="B52" i="23"/>
  <c r="A52" i="23"/>
  <c r="B51" i="23"/>
  <c r="A51" i="23"/>
  <c r="B50" i="23"/>
  <c r="A50" i="23"/>
  <c r="B49" i="23"/>
  <c r="A49" i="23"/>
  <c r="B48" i="23"/>
  <c r="A48" i="23"/>
  <c r="B47" i="23"/>
  <c r="A47" i="23"/>
  <c r="B46" i="23"/>
  <c r="A46" i="23"/>
  <c r="B45" i="23"/>
  <c r="A45" i="23"/>
  <c r="B44" i="23"/>
  <c r="A44" i="23"/>
  <c r="B43" i="23"/>
  <c r="A43" i="23"/>
  <c r="B42" i="23"/>
  <c r="A42" i="23"/>
  <c r="B41" i="23"/>
  <c r="A41" i="23"/>
  <c r="B40" i="23"/>
  <c r="A40" i="23"/>
  <c r="B39" i="23"/>
  <c r="A39" i="23"/>
  <c r="B38" i="23"/>
  <c r="A38" i="23"/>
  <c r="B37" i="23"/>
  <c r="A37" i="23"/>
  <c r="B36" i="23"/>
  <c r="A36" i="23"/>
  <c r="B35" i="23"/>
  <c r="A35" i="23"/>
  <c r="B34" i="23"/>
  <c r="A34" i="23"/>
  <c r="B33" i="23"/>
  <c r="A33" i="23"/>
  <c r="B32" i="23"/>
  <c r="A32" i="23"/>
  <c r="B31" i="23"/>
  <c r="A31" i="23"/>
  <c r="B30" i="23"/>
  <c r="A30" i="23"/>
  <c r="B29" i="23"/>
  <c r="A29" i="23"/>
  <c r="B28" i="23"/>
  <c r="A28" i="23"/>
  <c r="B27" i="23"/>
  <c r="A27" i="23"/>
  <c r="B26" i="23"/>
  <c r="A26" i="23"/>
  <c r="B25" i="23"/>
  <c r="A25" i="23"/>
  <c r="B24" i="23"/>
  <c r="A24" i="23"/>
  <c r="B23" i="23"/>
  <c r="A23" i="23"/>
  <c r="B22" i="23"/>
  <c r="A22" i="23"/>
  <c r="B21" i="23"/>
  <c r="A21" i="23"/>
  <c r="B20" i="23"/>
  <c r="A20" i="23"/>
  <c r="B19" i="23"/>
  <c r="A19" i="23"/>
  <c r="B18" i="23"/>
  <c r="A18" i="23"/>
  <c r="B17" i="23"/>
  <c r="A17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B7" i="23"/>
  <c r="A7" i="23"/>
  <c r="B6" i="23"/>
  <c r="A6" i="23"/>
  <c r="B5" i="23"/>
  <c r="A5" i="23"/>
  <c r="B4" i="23"/>
  <c r="A4" i="23"/>
  <c r="B3" i="23"/>
  <c r="A3" i="23"/>
  <c r="B2" i="23"/>
  <c r="A2" i="23"/>
  <c r="U10" i="26" l="1"/>
  <c r="P10" i="26"/>
  <c r="Z10" i="26"/>
  <c r="A10" i="26"/>
  <c r="K10" i="26"/>
  <c r="F10" i="26"/>
  <c r="P11" i="26"/>
  <c r="F11" i="26"/>
  <c r="K11" i="26"/>
  <c r="A11" i="26"/>
  <c r="Z11" i="26"/>
  <c r="U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2" i="26"/>
  <c r="F12" i="26"/>
  <c r="A12" i="26"/>
  <c r="P12" i="26"/>
  <c r="Z12" i="26"/>
  <c r="K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A13" i="26"/>
  <c r="P13" i="26"/>
  <c r="F13" i="26"/>
  <c r="K13" i="26"/>
  <c r="U13" i="26"/>
  <c r="Z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A14" i="26"/>
  <c r="F14" i="26"/>
  <c r="Z14" i="26"/>
  <c r="K14" i="26"/>
  <c r="U14" i="26"/>
  <c r="P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Z15" i="26"/>
  <c r="P15" i="26"/>
  <c r="A15" i="26"/>
  <c r="U15" i="26"/>
  <c r="K15" i="26"/>
  <c r="F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Z16" i="26"/>
  <c r="F16" i="26"/>
  <c r="K16" i="26"/>
  <c r="A16" i="26"/>
  <c r="P16" i="26"/>
  <c r="U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A17" i="26"/>
  <c r="K17" i="26"/>
  <c r="F17" i="26"/>
  <c r="U17" i="26"/>
  <c r="P17" i="26"/>
  <c r="Z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U18" i="26"/>
  <c r="A18" i="26"/>
  <c r="K18" i="26"/>
  <c r="F18" i="26"/>
  <c r="Z18" i="26"/>
  <c r="P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U19" i="26"/>
  <c r="P19" i="26"/>
  <c r="Z19" i="26"/>
  <c r="K19" i="26"/>
  <c r="F19" i="26"/>
  <c r="A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A20" i="26"/>
  <c r="P20" i="26"/>
  <c r="K20" i="26"/>
  <c r="Z20" i="26"/>
  <c r="F20" i="26"/>
  <c r="U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K21" i="26"/>
  <c r="P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P22" i="26"/>
  <c r="K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<sst xmlns="http://schemas.openxmlformats.org/spreadsheetml/2006/main" count="1164" uniqueCount="110">
  <si>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</si>
  <si>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</si>
  <si>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</si>
  <si>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</si>
  <si>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</si>
  <si>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</si>
  <si>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</si>
  <si>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</si>
  <si>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</si>
  <si>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</si>
  <si>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</si>
  <si>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</si>
  <si>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</si>
  <si>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</si>
  <si>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</si>
  <si>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</si>
  <si>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</si>
  <si>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</si>
  <si>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</si>
  <si>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</si>
  <si>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</si>
  <si>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</si>
  <si>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</si>
  <si>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</si>
  <si>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</si>
  <si>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</si>
  <si>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</si>
  <si>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</si>
  <si>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</si>
  <si>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</si>
  <si>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</si>
  <si>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</si>
  <si>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</si>
  <si>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</si>
  <si>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</si>
  <si>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</si>
  <si>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</si>
  <si>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</si>
  <si>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</si>
  <si>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</si>
  <si>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</si>
  <si>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</si>
  <si>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</si>
  <si>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</si>
  <si>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</si>
  <si>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</si>
  <si>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</si>
  <si>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</si>
  <si>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</si>
  <si>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</si>
  <si>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</si>
  <si>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</si>
  <si>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</si>
  <si>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</si>
  <si>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</si>
  <si>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</si>
  <si>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</si>
  <si>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</si>
  <si>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</si>
  <si>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</si>
  <si>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</si>
  <si>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</si>
  <si>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</si>
  <si>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</si>
  <si>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</si>
  <si>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</si>
  <si>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</si>
  <si>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</si>
  <si>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</si>
  <si>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</si>
  <si>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</si>
  <si>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</si>
  <si>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</si>
  <si>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</si>
  <si>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</si>
  <si>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</si>
  <si>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</si>
  <si>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</si>
  <si>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</si>
  <si>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</si>
  <si>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</si>
  <si>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</si>
  <si>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</si>
  <si>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</si>
  <si>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</si>
  <si>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</si>
  <si>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</si>
  <si>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</si>
  <si>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</si>
  <si>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</si>
  <si>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</si>
  <si>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</si>
  <si>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</si>
  <si>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</si>
  <si>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</si>
  <si>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</si>
  <si>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</si>
  <si>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</si>
  <si>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</si>
  <si>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</si>
  <si>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</si>
  <si>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</si>
  <si>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</si>
  <si>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</si>
  <si>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</si>
  <si>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</si>
  <si>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</si>
  <si>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=10</t>
  </si>
  <si>
    <t>3A001</t>
  </si>
  <si>
    <t>FR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</si>
</sst>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118"/>
    <xf numFmtId="0" fontId="5" fillId="0" borderId="0" xfId="1002" applyAlignment="1">
      <alignment horizontal="right"/>
    </xf>
    <xf numFmtId="0" fontId="5" fillId="0" borderId="0" xfId="1002"/>
    <xf numFmtId="0" fontId="5" fillId="0" borderId="0" xfId="1002" quotePrefix="1" applyAlignment="1">
      <alignment horizontal="right"/>
    </xf>
    <xf numFmtId="0" fontId="3" fillId="0" borderId="0" xfId="69" applyFont="1"/>
    <xf numFmtId="0" fontId="5" fillId="0" borderId="0" xfId="69" applyFont="1"/>
    <xf numFmtId="0" fontId="3" fillId="0" borderId="0" xfId="69" applyFont="1" applyAlignment="1">
      <alignment horizontal="right"/>
    </xf>
    <xf numFmtId="0" fontId="5" fillId="0" borderId="0" xfId="1125"/>
    <xf numFmtId="0" fontId="3" fillId="0" borderId="0" xfId="1043" applyFont="1" applyAlignment="1">
      <alignment horizontal="right"/>
    </xf>
    <xf numFmtId="0" fontId="3" fillId="0" borderId="0" xfId="1043" quotePrefix="1" applyFont="1" applyAlignment="1">
      <alignment horizontal="right"/>
    </xf>
    <xf numFmtId="0" fontId="5" fillId="0" borderId="0" xfId="1125" applyAlignment="1">
      <alignment horizontal="right"/>
    </xf>
    <xf numFmtId="0" fontId="5" fillId="0" borderId="0" xfId="1002" applyFont="1"/>
    <xf numFmtId="0" fontId="5" fillId="0" borderId="0" xfId="1002" applyFont="1" applyAlignment="1">
      <alignment horizontal="right"/>
    </xf>
    <xf numFmtId="0" fontId="5" fillId="0" borderId="0" xfId="1002" quotePrefix="1" applyFont="1"/>
    <xf numFmtId="0" fontId="5" fillId="0" borderId="0" xfId="3" quotePrefix="1" applyFont="1"/>
    <xf numFmtId="0" fontId="5" fillId="0" borderId="0" xfId="1125" applyFont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3.28515625" style="17" customWidth="1"/>
    <col min="2" max="2" width="15.7109375" style="17" customWidth="1"/>
    <col min="3" max="16384" width="8.85546875" style="17"/>
  </cols>
  <sheetData>
    <row r="7" spans="2:2" ht="30" x14ac:dyDescent="0.4">
      <c r="B7" s="16" t="s">
        <v>12</v>
      </c>
    </row>
    <row r="9" spans="2:2" x14ac:dyDescent="0.25">
      <c r="B9" s="21" t="s">
        <v>13</v>
      </c>
    </row>
    <row r="10" spans="2:2" x14ac:dyDescent="0.25">
      <c r="B10" s="20" t="s">
        <v>14</v>
      </c>
    </row>
    <row r="12" spans="2:2" x14ac:dyDescent="0.25">
      <c r="B12" s="21" t="s">
        <v>15</v>
      </c>
    </row>
    <row r="13" spans="2:2" x14ac:dyDescent="0.25">
      <c r="B13" s="23">
        <v>43753</v>
      </c>
    </row>
    <row r="15" spans="2:2" x14ac:dyDescent="0.25">
      <c r="B15" s="21" t="s">
        <v>16</v>
      </c>
    </row>
    <row r="16" spans="2:2" x14ac:dyDescent="0.25">
      <c r="B16" s="20" t="s">
        <v>17</v>
      </c>
    </row>
    <row r="18" spans="2:4" x14ac:dyDescent="0.25">
      <c r="B18" s="21" t="s">
        <v>18</v>
      </c>
    </row>
    <row r="19" spans="2:4" x14ac:dyDescent="0.25">
      <c r="B19" s="58" t="s">
        <v>106</v>
      </c>
    </row>
    <row r="21" spans="2:4" x14ac:dyDescent="0.25">
      <c r="B21" s="21" t="s">
        <v>19</v>
      </c>
    </row>
    <row r="22" spans="2:4" x14ac:dyDescent="0.25">
      <c r="B22" s="22" t="s">
        <v>20</v>
      </c>
    </row>
    <row r="24" spans="2:4" x14ac:dyDescent="0.25">
      <c r="B24" s="21"/>
    </row>
    <row r="25" spans="2:4" x14ac:dyDescent="0.2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G25" sqref="G25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2" customWidth="1"/>
    <col min="5" max="5" width="7.42578125" style="15" bestFit="1" customWidth="1"/>
    <col min="6" max="6" width="2.7109375" style="32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2" customWidth="1"/>
    <col min="12" max="12" width="6.7109375" style="32" customWidth="1"/>
    <col min="13" max="13" width="11.5703125" style="32" customWidth="1"/>
    <col min="14" max="14" width="13.5703125" style="32" customWidth="1"/>
    <col min="15" max="15" width="7.42578125" style="15" bestFit="1" customWidth="1"/>
    <col min="16" max="16" width="2.7109375" style="32" customWidth="1"/>
    <col min="17" max="17" width="6.7109375" style="32" customWidth="1"/>
    <col min="18" max="18" width="11.5703125" style="32" customWidth="1"/>
    <col min="19" max="19" width="13.5703125" style="32" customWidth="1"/>
    <col min="20" max="20" width="7.42578125" style="32" bestFit="1" customWidth="1"/>
    <col min="21" max="21" width="2.7109375" style="32" customWidth="1"/>
    <col min="22" max="22" width="6.7109375" style="32" customWidth="1"/>
    <col min="23" max="23" width="11.5703125" style="32" customWidth="1"/>
    <col min="24" max="24" width="13.5703125" style="32" customWidth="1"/>
    <col min="25" max="25" width="7.42578125" style="32" bestFit="1" customWidth="1"/>
    <col min="26" max="26" width="2.7109375" style="32" customWidth="1"/>
    <col min="27" max="27" width="6.7109375" style="32" customWidth="1"/>
    <col min="28" max="28" width="11.5703125" style="32" customWidth="1"/>
    <col min="29" max="29" width="13.5703125" style="32" customWidth="1"/>
    <col min="30" max="30" width="7.42578125" style="32" bestFit="1" customWidth="1"/>
    <col min="31" max="16384" width="8.85546875" style="15"/>
  </cols>
  <sheetData>
    <row r="1" spans="1:100" x14ac:dyDescent="0.2">
      <c r="A1" s="13" t="s">
        <v>70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2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2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26"/>
      <c r="B4" s="13"/>
      <c r="C4" s="14"/>
      <c r="D4" s="31"/>
      <c r="E4" s="31"/>
      <c r="F4" s="26"/>
      <c r="G4" s="27" t="s">
        <v>67</v>
      </c>
      <c r="H4" s="28">
        <v>2018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2">
      <c r="A5" s="26"/>
      <c r="B5" s="30"/>
      <c r="C5" s="31"/>
      <c r="D5" s="31"/>
      <c r="E5" s="31"/>
      <c r="F5" s="26"/>
      <c r="G5" s="27"/>
      <c r="H5" s="43"/>
      <c r="I5" s="31"/>
      <c r="J5" s="44" t="s">
        <v>71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2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5" x14ac:dyDescent="0.2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1275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1155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</v>
      </c>
      <c r="N10" s="48">
        <f>IF(ISERROR(K10),"",IF(K10="","",INDEX(Data!$A:$I,H!K10,MATCH(N$9,Data!$A$1:$I$1,0))))</f>
        <v>7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34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65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46</v>
      </c>
      <c r="V10" s="44">
        <f>IF(ISERROR(U10),"",IF(U10="","",INDEX(Data!$A:$I,H!U10,MATCH(V$9,Data!$A$1:$I$1,0))))</f>
        <v>1</v>
      </c>
      <c r="W10" s="76" t="str">
        <f>IF(ISERROR(U10),"",IF(U10="","",INDEX(Data!$A:$I,H!U10,MATCH(W$9,Data!$A$1:$I$1,0))))</f>
        <v>z</v>
      </c>
      <c r="X10" s="57" t="str">
        <f>IF(ISERROR(U10),"",IF(U10="","",INDEX(Data!$A:$I,H!U10,MATCH(X$9,Data!$A$1:$I$1,0))))</f>
        <v>z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56</v>
      </c>
      <c r="AA10" s="44">
        <f>IF(ISERROR(Z10),"",IF(Z10="","",INDEX(Data!$A:$I,H!Z10,MATCH(AA$9,Data!$A$1:$I$1,0))))</f>
        <v>1</v>
      </c>
      <c r="AB10" s="76" t="str">
        <f>IF(ISERROR(Z10),"",IF(Z10="","",INDEX(Data!$A:$I,H!Z10,MATCH(AB$9,Data!$A$1:$I$1,0))))</f>
        <v>6A003</v>
      </c>
      <c r="AC10" s="57">
        <f>IF(ISERROR(Z10),"",IF(Z10="","",INDEX(Data!$A:$I,H!Z10,MATCH(AC$9,Data!$A$1:$I$1,0))))</f>
        <v>1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926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6A003</v>
      </c>
      <c r="I11" s="48">
        <f ca="1">IF(ISERROR(F11),"",IF(F11="","",INDEX(Data!$A:$I,H!F11,MATCH(I$9,Data!$A$1:$I$1,0))))</f>
        <v>442</v>
      </c>
      <c r="J11" s="31" t="str">
        <f ca="1">IF(ISERROR(F11),"",IF(F11="","",IF(INDEX(Data!$A:$I,H!F11,MATCH(J$9,Data!$A$1:$I$1,0))=0,"",INDEX(Data!$A:$I,H!F11,MATCH(J$9,Data!$A$1:$I$1,0)))))</f>
        <v>r</v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ML22</v>
      </c>
      <c r="N11" s="48">
        <f ca="1">IF(ISERROR(K11),"",IF(K11="","",INDEX(Data!$A:$I,H!K11,MATCH(N$9,Data!$A$1:$I$1,0))))</f>
        <v>4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35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29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47</v>
      </c>
      <c r="V11" s="44">
        <f ca="1">IF(ISERROR(U11),"",IF(U11="","",INDEX(Data!$A:$I,H!U11,MATCH(V$9,Data!$A$1:$I$1,0))))</f>
        <v>2</v>
      </c>
      <c r="W11" s="76" t="str">
        <f ca="1">IF(ISERROR(U11),"",IF(U11="","",INDEX(Data!$A:$I,H!U11,MATCH(W$9,Data!$A$1:$I$1,0))))</f>
        <v>z</v>
      </c>
      <c r="X11" s="57" t="str">
        <f ca="1">IF(ISERROR(U11),"",IF(U11="","",INDEX(Data!$A:$I,H!U11,MATCH(X$9,Data!$A$1:$I$1,0))))</f>
        <v>z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57</v>
      </c>
      <c r="AA11" s="44" t="str">
        <f ca="1">IF(ISERROR(Z11),"",IF(Z11="","",INDEX(Data!$A:$I,H!Z11,MATCH(AA$9,Data!$A$1:$I$1,0))))</f>
        <v>=1</v>
      </c>
      <c r="AB11" s="76" t="str">
        <f ca="1">IF(ISERROR(Z11),"",IF(Z11="","",INDEX(Data!$A:$I,H!Z11,MATCH(AB$9,Data!$A$1:$I$1,0))))</f>
        <v>6A006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ML11</v>
      </c>
      <c r="D12" s="48">
        <f ca="1">IF(ISERROR(A12),"",IF(A12="","",INDEX(Data!$A:$I,H!A12,MATCH(D$9,Data!$A$1:$I$1,0))))</f>
        <v>557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2B350</v>
      </c>
      <c r="I12" s="48">
        <f ca="1">IF(ISERROR(F12),"",IF(F12="","",INDEX(Data!$A:$I,H!F12,MATCH(I$9,Data!$A$1:$I$1,0))))</f>
        <v>409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2</v>
      </c>
      <c r="M12" s="31" t="str">
        <f ca="1">IF(ISERROR(K12),"",IF(K12="","",INDEX(Data!$A:$I,H!K12,MATCH(M$9,Data!$A$1:$I$1,0))))</f>
        <v>ML11</v>
      </c>
      <c r="N12" s="48">
        <f ca="1">IF(ISERROR(K12),"",IF(K12="","",INDEX(Data!$A:$I,H!K12,MATCH(N$9,Data!$A$1:$I$1,0))))</f>
        <v>4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36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15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48</v>
      </c>
      <c r="V12" s="44">
        <f ca="1">IF(ISERROR(U12),"",IF(U12="","",INDEX(Data!$A:$I,H!U12,MATCH(V$9,Data!$A$1:$I$1,0))))</f>
        <v>3</v>
      </c>
      <c r="W12" s="76" t="str">
        <f ca="1">IF(ISERROR(U12),"",IF(U12="","",INDEX(Data!$A:$I,H!U12,MATCH(W$9,Data!$A$1:$I$1,0))))</f>
        <v>z</v>
      </c>
      <c r="X12" s="57" t="str">
        <f ca="1">IF(ISERROR(U12),"",IF(U12="","",INDEX(Data!$A:$I,H!U12,MATCH(X$9,Data!$A$1:$I$1,0))))</f>
        <v>z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58</v>
      </c>
      <c r="AA12" s="44" t="str">
        <f ca="1">IF(ISERROR(Z12),"",IF(Z12="","",INDEX(Data!$A:$I,H!Z12,MATCH(AA$9,Data!$A$1:$I$1,0))))</f>
        <v>=1</v>
      </c>
      <c r="AB12" s="76" t="str">
        <f ca="1">IF(ISERROR(Z12),"",IF(Z12="","",INDEX(Data!$A:$I,H!Z12,MATCH(AB$9,Data!$A$1:$I$1,0))))</f>
        <v>7A003</v>
      </c>
      <c r="AC12" s="57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ML4</v>
      </c>
      <c r="D13" s="48">
        <f ca="1">IF(ISERROR(A13),"",IF(A13="","",INDEX(Data!$A:$I,H!A13,MATCH(D$9,Data!$A$1:$I$1,0))))</f>
        <v>497</v>
      </c>
      <c r="E13" s="31" t="str">
        <f ca="1">IF(ISERROR(A13),"",IF(A13="","",IF(INDEX(Data!$A:$I,H!A13,MATCH(E$9,Data!$A$1:$I$1,0))=0,"",INDEX(Data!$A:$I,H!A13,MATCH(E$9,Data!$A$1:$I$1,0)))))</f>
        <v>r</v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PL9010</v>
      </c>
      <c r="I13" s="48">
        <f ca="1">IF(ISERROR(F13),"",IF(F13="","",INDEX(Data!$A:$I,H!F13,MATCH(I$9,Data!$A$1:$I$1,0))))</f>
        <v>303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2</v>
      </c>
      <c r="M13" s="31" t="str">
        <f ca="1">IF(ISERROR(K13),"",IF(K13="","",INDEX(Data!$A:$I,H!K13,MATCH(M$9,Data!$A$1:$I$1,0))))</f>
        <v>ML13</v>
      </c>
      <c r="N13" s="48">
        <f ca="1">IF(ISERROR(K13),"",IF(K13="","",INDEX(Data!$A:$I,H!K13,MATCH(N$9,Data!$A$1:$I$1,0))))</f>
        <v>4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37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9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49</v>
      </c>
      <c r="V13" s="44">
        <f ca="1">IF(ISERROR(U13),"",IF(U13="","",INDEX(Data!$A:$I,H!U13,MATCH(V$9,Data!$A$1:$I$1,0))))</f>
        <v>4</v>
      </c>
      <c r="W13" s="76" t="str">
        <f ca="1">IF(ISERROR(U13),"",IF(U13="","",INDEX(Data!$A:$I,H!U13,MATCH(W$9,Data!$A$1:$I$1,0))))</f>
        <v>z</v>
      </c>
      <c r="X13" s="57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59</v>
      </c>
      <c r="AA13" s="44">
        <f ca="1">IF(ISERROR(Z13),"",IF(Z13="","",INDEX(Data!$A:$I,H!Z13,MATCH(AA$9,Data!$A$1:$I$1,0))))</f>
        <v>4</v>
      </c>
      <c r="AB13" s="76" t="str">
        <f ca="1">IF(ISERROR(Z13),"",IF(Z13="","",INDEX(Data!$A:$I,H!Z13,MATCH(AB$9,Data!$A$1:$I$1,0))))</f>
        <v>z</v>
      </c>
      <c r="AC13" s="57" t="str">
        <f ca="1">IF(ISERROR(Z13),"",IF(Z13="","",INDEX(Data!$A:$I,H!Z13,MATCH(AC$9,Data!$A$1:$I$1,0))))</f>
        <v>z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ML6</v>
      </c>
      <c r="D14" s="48">
        <f ca="1">IF(ISERROR(A14),"",IF(A14="","",INDEX(Data!$A:$I,H!A14,MATCH(D$9,Data!$A$1:$I$1,0))))</f>
        <v>460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1A004</v>
      </c>
      <c r="I14" s="48">
        <f ca="1">IF(ISERROR(F14),"",IF(F14="","",INDEX(Data!$A:$I,H!F14,MATCH(I$9,Data!$A$1:$I$1,0))))</f>
        <v>269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>
        <f ca="1">IF(ISERROR(K14),"",IF(K14="","",INDEX(Data!$A:$I,H!K14,MATCH(L$9,Data!$A$1:$I$1,0))))</f>
        <v>2</v>
      </c>
      <c r="M14" s="31" t="str">
        <f ca="1">IF(ISERROR(K14),"",IF(K14="","",INDEX(Data!$A:$I,H!K14,MATCH(M$9,Data!$A$1:$I$1,0))))</f>
        <v>ML21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38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6A006</v>
      </c>
      <c r="S14" s="48">
        <f ca="1">IF(ISERROR(P14),"",IF(P14="","",INDEX(Data!$A:$I,H!P14,MATCH(S$9,Data!$A$1:$I$1,0))))</f>
        <v>8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50</v>
      </c>
      <c r="V14" s="44">
        <f ca="1">IF(ISERROR(U14),"",IF(U14="","",INDEX(Data!$A:$I,H!U14,MATCH(V$9,Data!$A$1:$I$1,0))))</f>
        <v>5</v>
      </c>
      <c r="W14" s="76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60</v>
      </c>
      <c r="AA14" s="44">
        <f ca="1">IF(ISERROR(Z14),"",IF(Z14="","",INDEX(Data!$A:$I,H!Z14,MATCH(AA$9,Data!$A$1:$I$1,0))))</f>
        <v>5</v>
      </c>
      <c r="AB14" s="76" t="str">
        <f ca="1">IF(ISERROR(Z14),"",IF(Z14="","",INDEX(Data!$A:$I,H!Z14,MATCH(AB$9,Data!$A$1:$I$1,0))))</f>
        <v>z</v>
      </c>
      <c r="AC14" s="57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ML22</v>
      </c>
      <c r="D15" s="48">
        <f ca="1">IF(ISERROR(A15),"",IF(A15="","",INDEX(Data!$A:$I,H!A15,MATCH(D$9,Data!$A$1:$I$1,0))))</f>
        <v>376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5D002</v>
      </c>
      <c r="I15" s="48">
        <f ca="1">IF(ISERROR(F15),"",IF(F15="","",INDEX(Data!$A:$I,H!F15,MATCH(I$9,Data!$A$1:$I$1,0))))</f>
        <v>267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>
        <f ca="1">IF(ISERROR(K15),"",IF(K15="","",INDEX(Data!$A:$I,H!K15,MATCH(L$9,Data!$A$1:$I$1,0))))</f>
        <v>6</v>
      </c>
      <c r="M15" s="31" t="str">
        <f ca="1">IF(ISERROR(K15),"",IF(K15="","",INDEX(Data!$A:$I,H!K15,MATCH(M$9,Data!$A$1:$I$1,0))))</f>
        <v>ML10</v>
      </c>
      <c r="N15" s="48">
        <f ca="1">IF(ISERROR(K15),"",IF(K15="","",INDEX(Data!$A:$I,H!K15,MATCH(N$9,Data!$A$1:$I$1,0))))</f>
        <v>3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39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3A001</v>
      </c>
      <c r="S15" s="48">
        <f ca="1">IF(ISERROR(P15),"",IF(P15="","",INDEX(Data!$A:$I,H!P15,MATCH(S$9,Data!$A$1:$I$1,0))))</f>
        <v>6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51</v>
      </c>
      <c r="V15" s="44">
        <f ca="1">IF(ISERROR(U15),"",IF(U15="","",INDEX(Data!$A:$I,H!U15,MATCH(V$9,Data!$A$1:$I$1,0))))</f>
        <v>6</v>
      </c>
      <c r="W15" s="76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61</v>
      </c>
      <c r="AA15" s="44">
        <f ca="1">IF(ISERROR(Z15),"",IF(Z15="","",INDEX(Data!$A:$I,H!Z15,MATCH(AA$9,Data!$A$1:$I$1,0))))</f>
        <v>6</v>
      </c>
      <c r="AB15" s="76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ML9</v>
      </c>
      <c r="D16" s="48">
        <f ca="1">IF(ISERROR(A16),"",IF(A16="","",INDEX(Data!$A:$I,H!A16,MATCH(D$9,Data!$A$1:$I$1,0))))</f>
        <v>364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266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>
        <f ca="1">IF(ISERROR(K16),"",IF(K16="","",INDEX(Data!$A:$I,H!K16,MATCH(L$9,Data!$A$1:$I$1,0))))</f>
        <v>7</v>
      </c>
      <c r="M16" s="31" t="str">
        <f ca="1">IF(ISERROR(K16),"",IF(K16="","",INDEX(Data!$A:$I,H!K16,MATCH(M$9,Data!$A$1:$I$1,0))))</f>
        <v>ML3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40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3B001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52</v>
      </c>
      <c r="V16" s="44">
        <f ca="1">IF(ISERROR(U16),"",IF(U16="","",INDEX(Data!$A:$I,H!U16,MATCH(V$9,Data!$A$1:$I$1,0))))</f>
        <v>7</v>
      </c>
      <c r="W16" s="76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62</v>
      </c>
      <c r="AA16" s="44">
        <f ca="1">IF(ISERROR(Z16),"",IF(Z16="","",INDEX(Data!$A:$I,H!Z16,MATCH(AA$9,Data!$A$1:$I$1,0))))</f>
        <v>7</v>
      </c>
      <c r="AB16" s="76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ML3</v>
      </c>
      <c r="D17" s="48">
        <f ca="1">IF(ISERROR(A17),"",IF(A17="","",INDEX(Data!$A:$I,H!A17,MATCH(D$9,Data!$A$1:$I$1,0))))</f>
        <v>324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148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>
        <f ca="1">IF(ISERROR(K17),"",IF(K17="","",INDEX(Data!$A:$I,H!K17,MATCH(L$9,Data!$A$1:$I$1,0))))</f>
        <v>7</v>
      </c>
      <c r="M17" s="31" t="str">
        <f ca="1">IF(ISERROR(K17),"",IF(K17="","",INDEX(Data!$A:$I,H!K17,MATCH(M$9,Data!$A$1:$I$1,0))))</f>
        <v>ML7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41</v>
      </c>
      <c r="Q17" s="44">
        <f ca="1">IF(ISERROR(P17),"",IF(P17="","",INDEX(Data!$A:$I,H!P17,MATCH(Q$9,Data!$A$1:$I$1,0))))</f>
        <v>7</v>
      </c>
      <c r="R17" s="31" t="str">
        <f ca="1">IF(ISERROR(P17),"",IF(P17="","",INDEX(Data!$A:$I,H!P17,MATCH(R$9,Data!$A$1:$I$1,0))))</f>
        <v>6A001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53</v>
      </c>
      <c r="V17" s="44">
        <f ca="1">IF(ISERROR(U17),"",IF(U17="","",INDEX(Data!$A:$I,H!U17,MATCH(V$9,Data!$A$1:$I$1,0))))</f>
        <v>8</v>
      </c>
      <c r="W17" s="76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63</v>
      </c>
      <c r="AA17" s="44">
        <f ca="1">IF(ISERROR(Z17),"",IF(Z17="","",INDEX(Data!$A:$I,H!Z17,MATCH(AA$9,Data!$A$1:$I$1,0))))</f>
        <v>8</v>
      </c>
      <c r="AB17" s="76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ML5</v>
      </c>
      <c r="D18" s="48">
        <f ca="1">IF(ISERROR(A18),"",IF(A18="","",INDEX(Data!$A:$I,H!A18,MATCH(D$9,Data!$A$1:$I$1,0))))</f>
        <v>278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1C351</v>
      </c>
      <c r="I18" s="48">
        <f ca="1">IF(ISERROR(F18),"",IF(F18="","",INDEX(Data!$A:$I,H!F18,MATCH(I$9,Data!$A$1:$I$1,0))))</f>
        <v>147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>
        <f ca="1">IF(ISERROR(K18),"",IF(K18="","",INDEX(Data!$A:$I,H!K18,MATCH(L$9,Data!$A$1:$I$1,0))))</f>
        <v>7</v>
      </c>
      <c r="M18" s="31" t="str">
        <f ca="1">IF(ISERROR(K18),"",IF(K18="","",INDEX(Data!$A:$I,H!K18,MATCH(M$9,Data!$A$1:$I$1,0))))</f>
        <v>PL5001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42</v>
      </c>
      <c r="Q18" s="44" t="str">
        <f ca="1">IF(ISERROR(P18),"",IF(P18="","",INDEX(Data!$A:$I,H!P18,MATCH(Q$9,Data!$A$1:$I$1,0))))</f>
        <v>=9</v>
      </c>
      <c r="R18" s="31" t="str">
        <f ca="1">IF(ISERROR(P18),"",IF(P18="","",INDEX(Data!$A:$I,H!P18,MATCH(R$9,Data!$A$1:$I$1,0))))</f>
        <v>8A002</v>
      </c>
      <c r="S18" s="48">
        <f ca="1">IF(ISERROR(P18),"",IF(P18="","",INDEX(Data!$A:$I,H!P18,MATCH(S$9,Data!$A$1:$I$1,0))))</f>
        <v>3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54</v>
      </c>
      <c r="V18" s="44">
        <f ca="1">IF(ISERROR(U18),"",IF(U18="","",INDEX(Data!$A:$I,H!U18,MATCH(V$9,Data!$A$1:$I$1,0))))</f>
        <v>9</v>
      </c>
      <c r="W18" s="76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64</v>
      </c>
      <c r="AA18" s="44">
        <f ca="1">IF(ISERROR(Z18),"",IF(Z18="","",INDEX(Data!$A:$I,H!Z18,MATCH(AA$9,Data!$A$1:$I$1,0))))</f>
        <v>9</v>
      </c>
      <c r="AB18" s="76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ML13</v>
      </c>
      <c r="D19" s="48">
        <f ca="1">IF(ISERROR(A19),"",IF(A19="","",INDEX(Data!$A:$I,H!A19,MATCH(D$9,Data!$A$1:$I$1,0))))</f>
        <v>277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FR AI</v>
      </c>
      <c r="I19" s="48">
        <f ca="1">IF(ISERROR(F19),"",IF(F19="","",INDEX(Data!$A:$I,H!F19,MATCH(I$9,Data!$A$1:$I$1,0))))</f>
        <v>127</v>
      </c>
      <c r="J19" s="31" t="str">
        <f ca="1">IF(ISERROR(F19),"",IF(F19="","",IF(INDEX(Data!$A:$I,H!F19,MATCH(J$9,Data!$A$1:$I$1,0))=0,"",INDEX(Data!$A:$I,H!F19,MATCH(J$9,Data!$A$1:$I$1,0)))))</f>
        <v>r</v>
      </c>
      <c r="K19" s="45">
        <f t="shared" ca="1" si="2"/>
        <v>31</v>
      </c>
      <c r="L19" s="44">
        <f ca="1">IF(ISERROR(K19),"",IF(K19="","",INDEX(Data!$A:$I,H!K19,MATCH(L$9,Data!$A$1:$I$1,0))))</f>
        <v>10</v>
      </c>
      <c r="M19" s="31" t="str">
        <f ca="1">IF(ISERROR(K19),"",IF(K19="","",INDEX(Data!$A:$I,H!K19,MATCH(M$9,Data!$A$1:$I$1,0))))</f>
        <v>ML4</v>
      </c>
      <c r="N19" s="48">
        <f ca="1">IF(ISERROR(K19),"",IF(K19="","",INDEX(Data!$A:$I,H!K19,MATCH(N$9,Data!$A$1:$I$1,0))))</f>
        <v>1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43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5A001</v>
      </c>
      <c r="S19" s="48">
        <f ca="1">IF(ISERROR(P19),"",IF(P19="","",INDEX(Data!$A:$I,H!P19,MATCH(S$9,Data!$A$1:$I$1,0))))</f>
        <v>3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55</v>
      </c>
      <c r="V19" s="44">
        <f ca="1">IF(ISERROR(U19),"",IF(U19="","",INDEX(Data!$A:$I,H!U19,MATCH(V$9,Data!$A$1:$I$1,0))))</f>
        <v>10</v>
      </c>
      <c r="W19" s="76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65</v>
      </c>
      <c r="AA19" s="44">
        <f ca="1">IF(ISERROR(Z19),"",IF(Z19="","",INDEX(Data!$A:$I,H!Z19,MATCH(AA$9,Data!$A$1:$I$1,0))))</f>
        <v>10</v>
      </c>
      <c r="AB19" s="76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>
        <f t="shared" ca="1" si="2"/>
        <v>32</v>
      </c>
      <c r="L20" s="44" t="str">
        <f ca="1">IF(ISERROR(K20),"",IF(K20="","",INDEX(Data!$A:$I,H!K20,MATCH(L$9,Data!$A$1:$I$1,0))))</f>
        <v>=10</v>
      </c>
      <c r="M20" s="31" t="str">
        <f ca="1">IF(ISERROR(K20),"",IF(K20="","",INDEX(Data!$A:$I,H!K20,MATCH(M$9,Data!$A$1:$I$1,0))))</f>
        <v>ML9</v>
      </c>
      <c r="N20" s="48">
        <f ca="1">IF(ISERROR(K20),"",IF(K20="","",INDEX(Data!$A:$I,H!K20,MATCH(N$9,Data!$A$1:$I$1,0))))</f>
        <v>1</v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44</v>
      </c>
      <c r="Q20" s="44" t="str">
        <f ca="1">IF(ISERROR(P20),"",IF(P20="","",INDEX(Data!$A:$I,H!P20,MATCH(Q$9,Data!$A$1:$I$1,0))))</f>
        <v>=9</v>
      </c>
      <c r="R20" s="31" t="str">
        <f ca="1">IF(ISERROR(P20),"",IF(P20="","",INDEX(Data!$A:$I,H!P20,MATCH(R$9,Data!$A$1:$I$1,0))))</f>
        <v>6A005</v>
      </c>
      <c r="S20" s="48">
        <f ca="1">IF(ISERROR(P20),"",IF(P20="","",INDEX(Data!$A:$I,H!P20,MATCH(S$9,Data!$A$1:$I$1,0))))</f>
        <v>3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76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76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>
        <f ca="1">IF(K20="","",IF(INDIRECT("Data!B"&amp;(K20+1))=CONCATENATE($H$4,$M$7,$M$8),K20+1,""))</f>
        <v>33</v>
      </c>
      <c r="L21" s="44" t="str">
        <f ca="1">IF(ISERROR(K21),"",IF(K21="","",INDEX(Data!$A:$I,H!K21,MATCH(L$9,Data!$A$1:$I$1,0))))</f>
        <v>=10</v>
      </c>
      <c r="M21" s="31" t="str">
        <f ca="1">IF(ISERROR(K21),"",IF(K21="","",INDEX(Data!$A:$I,H!K21,MATCH(M$9,Data!$A$1:$I$1,0))))</f>
        <v>ML6</v>
      </c>
      <c r="N21" s="48">
        <f ca="1">IF(ISERROR(K21),"",IF(K21="","",INDEX(Data!$A:$I,H!K21,MATCH(N$9,Data!$A$1:$I$1,0))))</f>
        <v>1</v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45</v>
      </c>
      <c r="Q21" s="44" t="str">
        <f ca="1">IF(ISERROR(P21),"",IF(P21="","",INDEX(Data!$A:$I,H!P21,MATCH(Q$9,Data!$A$1:$I$1,0))))</f>
        <v>=9</v>
      </c>
      <c r="R21" s="31" t="str">
        <f ca="1">IF(ISERROR(P21),"",IF(P21="","",INDEX(Data!$A:$I,H!P21,MATCH(R$9,Data!$A$1:$I$1,0))))</f>
        <v>5D002</v>
      </c>
      <c r="S21" s="48">
        <f ca="1">IF(ISERROR(P21),"",IF(P21="","",INDEX(Data!$A:$I,H!P21,MATCH(S$9,Data!$A$1:$I$1,0))))</f>
        <v>3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76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76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 t="str">
        <f t="shared" ref="P22:P81" ca="1" si="9">IF(P21="","",IF(INDIRECT("Data!B"&amp;(P21+1))=CONCATENATE($H$4,$R$7,$R$8),P21+1,""))</f>
        <v/>
      </c>
      <c r="Q22" s="44" t="str">
        <f ca="1">IF(ISERROR(P22),"",IF(P22="","",INDEX(Data!$A:$I,H!P22,MATCH(Q$9,Data!$A$1:$I$1,0))))</f>
        <v/>
      </c>
      <c r="R22" s="31" t="str">
        <f ca="1">IF(ISERROR(P22),"",IF(P22="","",INDEX(Data!$A:$I,H!P22,MATCH(R$9,Data!$A$1:$I$1,0))))</f>
        <v/>
      </c>
      <c r="S22" s="48" t="str">
        <f ca="1">IF(ISERROR(P22),"",IF(P22="","",INDEX(Data!$A:$I,H!P22,MATCH(S$9,Data!$A$1:$I$1,0))))</f>
        <v/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76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76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 t="str">
        <f t="shared" ca="1" si="9"/>
        <v/>
      </c>
      <c r="Q23" s="44" t="str">
        <f ca="1">IF(ISERROR(P23),"",IF(P23="","",INDEX(Data!$A:$I,H!P23,MATCH(Q$9,Data!$A$1:$I$1,0))))</f>
        <v/>
      </c>
      <c r="R23" s="31" t="str">
        <f ca="1">IF(ISERROR(P23),"",IF(P23="","",INDEX(Data!$A:$I,H!P23,MATCH(R$9,Data!$A$1:$I$1,0))))</f>
        <v/>
      </c>
      <c r="S23" s="48" t="str">
        <f ca="1">IF(ISERROR(P23),"",IF(P23="","",INDEX(Data!$A:$I,H!P23,MATCH(S$9,Data!$A$1:$I$1,0))))</f>
        <v/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76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76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76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76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76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76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76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76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76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76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76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76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76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List!$A$1:$A$5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9"/>
  <sheetViews>
    <sheetView topLeftCell="C1" zoomScale="70" zoomScaleNormal="70" workbookViewId="0">
      <pane ySplit="1" topLeftCell="A2" activePane="bottomLeft" state="frozen"/>
      <selection activeCell="B8" sqref="B8"/>
      <selection pane="bottomLeft" activeCell="K20" sqref="K20"/>
    </sheetView>
  </sheetViews>
  <sheetFormatPr defaultColWidth="9.140625" defaultRowHeight="15" x14ac:dyDescent="0.25"/>
  <cols>
    <col min="1" max="2" width="28.7109375" style="73" hidden="1" customWidth="1"/>
    <col min="3" max="3" width="12.5703125" style="73" customWidth="1"/>
    <col min="4" max="4" width="8.85546875" style="73"/>
    <col min="5" max="5" width="9.140625" style="73"/>
    <col min="6" max="6" width="8.85546875" style="74"/>
    <col min="7" max="7" width="8.85546875" style="75"/>
    <col min="8" max="8" width="17.28515625" style="75" bestFit="1" customWidth="1"/>
    <col min="9" max="9" width="9.140625" style="73"/>
    <col min="10" max="16384" width="9.140625" style="60"/>
  </cols>
  <sheetData>
    <row r="1" spans="1:9" s="70" customFormat="1" x14ac:dyDescent="0.25">
      <c r="A1" s="70" t="s">
        <v>68</v>
      </c>
      <c r="B1" s="70" t="s">
        <v>69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25">
      <c r="A2" s="77" t="str">
        <f t="shared" ref="A2:A65" si="0">CONCATENATE(C2,D2,E2,G2)</f>
        <v>2018IssuedMilitaryML10</v>
      </c>
      <c r="B2" s="77" t="str">
        <f t="shared" ref="B2:B65" si="1">CONCATENATE(C2,D2,E2)</f>
        <v>2018IssuedMilitary</v>
      </c>
      <c r="C2" s="78">
        <v>2018</v>
      </c>
      <c r="D2" s="77" t="s">
        <v>0</v>
      </c>
      <c r="E2" s="77" t="s">
        <v>50</v>
      </c>
      <c r="F2" s="79">
        <v>1</v>
      </c>
      <c r="G2" s="77" t="s">
        <v>21</v>
      </c>
      <c r="H2" s="77">
        <v>1275</v>
      </c>
      <c r="I2" s="78"/>
    </row>
    <row r="3" spans="1:9" x14ac:dyDescent="0.25">
      <c r="A3" s="77" t="str">
        <f t="shared" si="0"/>
        <v>2018IssuedMilitaryML1</v>
      </c>
      <c r="B3" s="77" t="str">
        <f t="shared" si="1"/>
        <v>2018IssuedMilitary</v>
      </c>
      <c r="C3" s="78">
        <v>2018</v>
      </c>
      <c r="D3" s="77" t="s">
        <v>0</v>
      </c>
      <c r="E3" s="77" t="s">
        <v>50</v>
      </c>
      <c r="F3" s="79">
        <v>2</v>
      </c>
      <c r="G3" s="77" t="s">
        <v>22</v>
      </c>
      <c r="H3" s="77">
        <v>926</v>
      </c>
      <c r="I3" s="78"/>
    </row>
    <row r="4" spans="1:9" x14ac:dyDescent="0.25">
      <c r="A4" s="77" t="str">
        <f t="shared" si="0"/>
        <v>2018IssuedMilitaryML11</v>
      </c>
      <c r="B4" s="77" t="str">
        <f t="shared" si="1"/>
        <v>2018IssuedMilitary</v>
      </c>
      <c r="C4" s="78">
        <v>2018</v>
      </c>
      <c r="D4" s="77" t="s">
        <v>0</v>
      </c>
      <c r="E4" s="77" t="s">
        <v>50</v>
      </c>
      <c r="F4" s="79">
        <v>3</v>
      </c>
      <c r="G4" s="77" t="s">
        <v>23</v>
      </c>
      <c r="H4" s="77">
        <v>557</v>
      </c>
      <c r="I4" s="78"/>
    </row>
    <row r="5" spans="1:9" x14ac:dyDescent="0.25">
      <c r="A5" s="77" t="str">
        <f t="shared" si="0"/>
        <v>2018IssuedMilitaryML4</v>
      </c>
      <c r="B5" s="77" t="str">
        <f t="shared" si="1"/>
        <v>2018IssuedMilitary</v>
      </c>
      <c r="C5" s="78">
        <v>2018</v>
      </c>
      <c r="D5" s="77" t="s">
        <v>0</v>
      </c>
      <c r="E5" s="77" t="s">
        <v>50</v>
      </c>
      <c r="F5" s="79">
        <v>4</v>
      </c>
      <c r="G5" s="77" t="s">
        <v>25</v>
      </c>
      <c r="H5" s="77">
        <v>497</v>
      </c>
      <c r="I5" s="78" t="s">
        <v>4</v>
      </c>
    </row>
    <row r="6" spans="1:9" x14ac:dyDescent="0.25">
      <c r="A6" s="77" t="str">
        <f t="shared" si="0"/>
        <v>2018IssuedMilitaryML6</v>
      </c>
      <c r="B6" s="77" t="str">
        <f t="shared" si="1"/>
        <v>2018IssuedMilitary</v>
      </c>
      <c r="C6" s="78">
        <v>2018</v>
      </c>
      <c r="D6" s="77" t="s">
        <v>0</v>
      </c>
      <c r="E6" s="77" t="s">
        <v>50</v>
      </c>
      <c r="F6" s="79">
        <v>5</v>
      </c>
      <c r="G6" s="77" t="s">
        <v>24</v>
      </c>
      <c r="H6" s="77">
        <v>460</v>
      </c>
      <c r="I6" s="78"/>
    </row>
    <row r="7" spans="1:9" x14ac:dyDescent="0.25">
      <c r="A7" s="77" t="str">
        <f t="shared" si="0"/>
        <v>2018IssuedMilitaryML22</v>
      </c>
      <c r="B7" s="77" t="str">
        <f t="shared" si="1"/>
        <v>2018IssuedMilitary</v>
      </c>
      <c r="C7" s="78">
        <v>2018</v>
      </c>
      <c r="D7" s="77" t="s">
        <v>0</v>
      </c>
      <c r="E7" s="77" t="s">
        <v>50</v>
      </c>
      <c r="F7" s="79">
        <v>6</v>
      </c>
      <c r="G7" s="77" t="s">
        <v>27</v>
      </c>
      <c r="H7" s="77">
        <v>376</v>
      </c>
      <c r="I7" s="78"/>
    </row>
    <row r="8" spans="1:9" x14ac:dyDescent="0.25">
      <c r="A8" s="77" t="str">
        <f t="shared" si="0"/>
        <v>2018IssuedMilitaryML9</v>
      </c>
      <c r="B8" s="77" t="str">
        <f t="shared" si="1"/>
        <v>2018IssuedMilitary</v>
      </c>
      <c r="C8" s="78">
        <v>2018</v>
      </c>
      <c r="D8" s="77" t="s">
        <v>0</v>
      </c>
      <c r="E8" s="77" t="s">
        <v>50</v>
      </c>
      <c r="F8" s="79">
        <v>7</v>
      </c>
      <c r="G8" s="77" t="s">
        <v>39</v>
      </c>
      <c r="H8" s="77">
        <v>364</v>
      </c>
      <c r="I8" s="78"/>
    </row>
    <row r="9" spans="1:9" x14ac:dyDescent="0.25">
      <c r="A9" s="77" t="str">
        <f t="shared" si="0"/>
        <v>2018IssuedMilitaryML3</v>
      </c>
      <c r="B9" s="77" t="str">
        <f t="shared" si="1"/>
        <v>2018IssuedMilitary</v>
      </c>
      <c r="C9" s="78">
        <v>2018</v>
      </c>
      <c r="D9" s="77" t="s">
        <v>0</v>
      </c>
      <c r="E9" s="77" t="s">
        <v>50</v>
      </c>
      <c r="F9" s="79">
        <v>8</v>
      </c>
      <c r="G9" s="77" t="s">
        <v>28</v>
      </c>
      <c r="H9" s="77">
        <v>324</v>
      </c>
      <c r="I9" s="78"/>
    </row>
    <row r="10" spans="1:9" x14ac:dyDescent="0.25">
      <c r="A10" s="77" t="str">
        <f t="shared" si="0"/>
        <v>2018IssuedMilitaryML5</v>
      </c>
      <c r="B10" s="77" t="str">
        <f t="shared" si="1"/>
        <v>2018IssuedMilitary</v>
      </c>
      <c r="C10" s="78">
        <v>2018</v>
      </c>
      <c r="D10" s="77" t="s">
        <v>0</v>
      </c>
      <c r="E10" s="77" t="s">
        <v>50</v>
      </c>
      <c r="F10" s="79">
        <v>9</v>
      </c>
      <c r="G10" s="77" t="s">
        <v>26</v>
      </c>
      <c r="H10" s="77">
        <v>278</v>
      </c>
      <c r="I10" s="78"/>
    </row>
    <row r="11" spans="1:9" x14ac:dyDescent="0.25">
      <c r="A11" s="77" t="str">
        <f t="shared" si="0"/>
        <v>2018IssuedMilitaryML13</v>
      </c>
      <c r="B11" s="77" t="str">
        <f t="shared" si="1"/>
        <v>2018IssuedMilitary</v>
      </c>
      <c r="C11" s="78">
        <v>2018</v>
      </c>
      <c r="D11" s="77" t="s">
        <v>0</v>
      </c>
      <c r="E11" s="77" t="s">
        <v>50</v>
      </c>
      <c r="F11" s="79">
        <v>10</v>
      </c>
      <c r="G11" s="77" t="s">
        <v>29</v>
      </c>
      <c r="H11" s="77">
        <v>277</v>
      </c>
      <c r="I11" s="78"/>
    </row>
    <row r="12" spans="1:9" x14ac:dyDescent="0.25">
      <c r="A12" s="77" t="str">
        <f t="shared" si="0"/>
        <v>2018IssuedNon-military5A002</v>
      </c>
      <c r="B12" s="77" t="str">
        <f t="shared" si="1"/>
        <v>2018IssuedNon-military</v>
      </c>
      <c r="C12" s="78">
        <v>2018</v>
      </c>
      <c r="D12" s="77" t="s">
        <v>0</v>
      </c>
      <c r="E12" s="77" t="s">
        <v>49</v>
      </c>
      <c r="F12" s="79">
        <v>1</v>
      </c>
      <c r="G12" s="77" t="s">
        <v>30</v>
      </c>
      <c r="H12" s="77">
        <v>1155</v>
      </c>
      <c r="I12" s="78"/>
    </row>
    <row r="13" spans="1:9" x14ac:dyDescent="0.25">
      <c r="A13" s="77" t="str">
        <f t="shared" si="0"/>
        <v>2018IssuedNon-military6A003</v>
      </c>
      <c r="B13" s="77" t="str">
        <f t="shared" si="1"/>
        <v>2018IssuedNon-military</v>
      </c>
      <c r="C13" s="78">
        <v>2018</v>
      </c>
      <c r="D13" s="77" t="s">
        <v>0</v>
      </c>
      <c r="E13" s="77" t="s">
        <v>49</v>
      </c>
      <c r="F13" s="79">
        <v>2</v>
      </c>
      <c r="G13" s="77" t="s">
        <v>32</v>
      </c>
      <c r="H13" s="77">
        <v>442</v>
      </c>
      <c r="I13" s="78" t="s">
        <v>4</v>
      </c>
    </row>
    <row r="14" spans="1:9" x14ac:dyDescent="0.25">
      <c r="A14" s="77" t="str">
        <f t="shared" si="0"/>
        <v>2018IssuedNon-military2B350</v>
      </c>
      <c r="B14" s="77" t="str">
        <f t="shared" si="1"/>
        <v>2018IssuedNon-military</v>
      </c>
      <c r="C14" s="78">
        <v>2018</v>
      </c>
      <c r="D14" s="77" t="s">
        <v>0</v>
      </c>
      <c r="E14" s="77" t="s">
        <v>49</v>
      </c>
      <c r="F14" s="79">
        <v>3</v>
      </c>
      <c r="G14" s="77" t="s">
        <v>31</v>
      </c>
      <c r="H14" s="77">
        <v>409</v>
      </c>
      <c r="I14" s="78"/>
    </row>
    <row r="15" spans="1:9" x14ac:dyDescent="0.25">
      <c r="A15" s="77" t="str">
        <f t="shared" si="0"/>
        <v>2018IssuedNon-militaryPL9010</v>
      </c>
      <c r="B15" s="77" t="str">
        <f t="shared" si="1"/>
        <v>2018IssuedNon-military</v>
      </c>
      <c r="C15" s="78">
        <v>2018</v>
      </c>
      <c r="D15" s="77" t="s">
        <v>0</v>
      </c>
      <c r="E15" s="77" t="s">
        <v>49</v>
      </c>
      <c r="F15" s="79">
        <v>4</v>
      </c>
      <c r="G15" s="77" t="s">
        <v>87</v>
      </c>
      <c r="H15" s="77">
        <v>303</v>
      </c>
      <c r="I15" s="78"/>
    </row>
    <row r="16" spans="1:9" x14ac:dyDescent="0.25">
      <c r="A16" s="77" t="str">
        <f t="shared" si="0"/>
        <v>2018IssuedNon-military1A004</v>
      </c>
      <c r="B16" s="77" t="str">
        <f t="shared" si="1"/>
        <v>2018IssuedNon-military</v>
      </c>
      <c r="C16" s="78">
        <v>2018</v>
      </c>
      <c r="D16" s="77" t="s">
        <v>0</v>
      </c>
      <c r="E16" s="77" t="s">
        <v>49</v>
      </c>
      <c r="F16" s="79">
        <v>5</v>
      </c>
      <c r="G16" s="77" t="s">
        <v>36</v>
      </c>
      <c r="H16" s="77">
        <v>269</v>
      </c>
      <c r="I16" s="78"/>
    </row>
    <row r="17" spans="1:9" x14ac:dyDescent="0.25">
      <c r="A17" s="77" t="str">
        <f t="shared" si="0"/>
        <v>2018IssuedNon-military5D002</v>
      </c>
      <c r="B17" s="77" t="str">
        <f t="shared" si="1"/>
        <v>2018IssuedNon-military</v>
      </c>
      <c r="C17" s="78">
        <v>2018</v>
      </c>
      <c r="D17" s="77" t="s">
        <v>0</v>
      </c>
      <c r="E17" s="77" t="s">
        <v>49</v>
      </c>
      <c r="F17" s="79">
        <v>6</v>
      </c>
      <c r="G17" s="77" t="s">
        <v>33</v>
      </c>
      <c r="H17" s="77">
        <v>267</v>
      </c>
      <c r="I17" s="78"/>
    </row>
    <row r="18" spans="1:9" x14ac:dyDescent="0.25">
      <c r="A18" s="77" t="str">
        <f t="shared" si="0"/>
        <v>2018IssuedNon-military7A103</v>
      </c>
      <c r="B18" s="77" t="str">
        <f t="shared" si="1"/>
        <v>2018IssuedNon-military</v>
      </c>
      <c r="C18" s="78">
        <v>2018</v>
      </c>
      <c r="D18" s="77" t="s">
        <v>0</v>
      </c>
      <c r="E18" s="77" t="s">
        <v>49</v>
      </c>
      <c r="F18" s="79">
        <v>7</v>
      </c>
      <c r="G18" s="77" t="s">
        <v>35</v>
      </c>
      <c r="H18" s="77">
        <v>266</v>
      </c>
      <c r="I18" s="78"/>
    </row>
    <row r="19" spans="1:9" x14ac:dyDescent="0.25">
      <c r="A19" s="77" t="str">
        <f t="shared" si="0"/>
        <v>2018IssuedNon-militaryRUS</v>
      </c>
      <c r="B19" s="77" t="str">
        <f t="shared" si="1"/>
        <v>2018IssuedNon-military</v>
      </c>
      <c r="C19" s="78">
        <v>2018</v>
      </c>
      <c r="D19" s="77" t="s">
        <v>0</v>
      </c>
      <c r="E19" s="77" t="s">
        <v>49</v>
      </c>
      <c r="F19" s="79">
        <v>8</v>
      </c>
      <c r="G19" s="77" t="s">
        <v>63</v>
      </c>
      <c r="H19" s="77">
        <v>148</v>
      </c>
      <c r="I19" s="78"/>
    </row>
    <row r="20" spans="1:9" x14ac:dyDescent="0.25">
      <c r="A20" s="77" t="str">
        <f t="shared" si="0"/>
        <v>2018IssuedNon-military1C351</v>
      </c>
      <c r="B20" s="77" t="str">
        <f t="shared" si="1"/>
        <v>2018IssuedNon-military</v>
      </c>
      <c r="C20" s="78">
        <v>2018</v>
      </c>
      <c r="D20" s="77" t="s">
        <v>0</v>
      </c>
      <c r="E20" s="77" t="s">
        <v>49</v>
      </c>
      <c r="F20" s="79">
        <v>9</v>
      </c>
      <c r="G20" s="77" t="s">
        <v>91</v>
      </c>
      <c r="H20" s="77">
        <v>147</v>
      </c>
      <c r="I20" s="78"/>
    </row>
    <row r="21" spans="1:9" x14ac:dyDescent="0.25">
      <c r="A21" s="77" t="str">
        <f t="shared" si="0"/>
        <v>2018IssuedNon-militaryFR AI</v>
      </c>
      <c r="B21" s="77" t="str">
        <f t="shared" si="1"/>
        <v>2018IssuedNon-military</v>
      </c>
      <c r="C21" s="78">
        <v>2018</v>
      </c>
      <c r="D21" s="77" t="s">
        <v>0</v>
      </c>
      <c r="E21" s="77" t="s">
        <v>49</v>
      </c>
      <c r="F21" s="79">
        <v>10</v>
      </c>
      <c r="G21" s="77" t="s">
        <v>109</v>
      </c>
      <c r="H21" s="77">
        <v>127</v>
      </c>
      <c r="I21" s="78" t="s">
        <v>4</v>
      </c>
    </row>
    <row r="22" spans="1:9" x14ac:dyDescent="0.25">
      <c r="A22" s="77" t="str">
        <f t="shared" si="0"/>
        <v>2018RefusedMilitaryML1</v>
      </c>
      <c r="B22" s="77" t="str">
        <f t="shared" si="1"/>
        <v>2018RefusedMilitary</v>
      </c>
      <c r="C22" s="78">
        <v>2018</v>
      </c>
      <c r="D22" s="77" t="s">
        <v>2</v>
      </c>
      <c r="E22" s="77" t="s">
        <v>50</v>
      </c>
      <c r="F22" s="79">
        <v>1</v>
      </c>
      <c r="G22" s="77" t="s">
        <v>22</v>
      </c>
      <c r="H22" s="77">
        <v>7</v>
      </c>
      <c r="I22" s="78"/>
    </row>
    <row r="23" spans="1:9" x14ac:dyDescent="0.25">
      <c r="A23" s="77" t="str">
        <f t="shared" si="0"/>
        <v>2018RefusedMilitaryML22</v>
      </c>
      <c r="B23" s="77" t="str">
        <f t="shared" si="1"/>
        <v>2018RefusedMilitary</v>
      </c>
      <c r="C23" s="78">
        <v>2018</v>
      </c>
      <c r="D23" s="77" t="s">
        <v>2</v>
      </c>
      <c r="E23" s="77" t="s">
        <v>50</v>
      </c>
      <c r="F23" s="79">
        <v>2</v>
      </c>
      <c r="G23" s="77" t="s">
        <v>27</v>
      </c>
      <c r="H23" s="77">
        <v>4</v>
      </c>
      <c r="I23" s="78"/>
    </row>
    <row r="24" spans="1:9" x14ac:dyDescent="0.25">
      <c r="A24" s="77" t="str">
        <f t="shared" si="0"/>
        <v>2018RefusedMilitaryML11</v>
      </c>
      <c r="B24" s="77" t="str">
        <f t="shared" si="1"/>
        <v>2018RefusedMilitary</v>
      </c>
      <c r="C24" s="78">
        <v>2018</v>
      </c>
      <c r="D24" s="77" t="s">
        <v>2</v>
      </c>
      <c r="E24" s="77" t="s">
        <v>50</v>
      </c>
      <c r="F24" s="79">
        <v>2</v>
      </c>
      <c r="G24" s="77" t="s">
        <v>23</v>
      </c>
      <c r="H24" s="77">
        <v>4</v>
      </c>
      <c r="I24" s="78"/>
    </row>
    <row r="25" spans="1:9" x14ac:dyDescent="0.25">
      <c r="A25" s="77" t="str">
        <f t="shared" si="0"/>
        <v>2018RefusedMilitaryML13</v>
      </c>
      <c r="B25" s="77" t="str">
        <f t="shared" si="1"/>
        <v>2018RefusedMilitary</v>
      </c>
      <c r="C25" s="78">
        <v>2018</v>
      </c>
      <c r="D25" s="77" t="s">
        <v>2</v>
      </c>
      <c r="E25" s="77" t="s">
        <v>50</v>
      </c>
      <c r="F25" s="79">
        <v>2</v>
      </c>
      <c r="G25" s="77" t="s">
        <v>29</v>
      </c>
      <c r="H25" s="77">
        <v>4</v>
      </c>
      <c r="I25" s="78"/>
    </row>
    <row r="26" spans="1:9" x14ac:dyDescent="0.25">
      <c r="A26" s="77" t="str">
        <f t="shared" si="0"/>
        <v>2018RefusedMilitaryML21</v>
      </c>
      <c r="B26" s="77" t="str">
        <f t="shared" si="1"/>
        <v>2018RefusedMilitary</v>
      </c>
      <c r="C26" s="78">
        <v>2018</v>
      </c>
      <c r="D26" s="77" t="s">
        <v>2</v>
      </c>
      <c r="E26" s="77" t="s">
        <v>50</v>
      </c>
      <c r="F26" s="80">
        <v>2</v>
      </c>
      <c r="G26" s="77" t="s">
        <v>105</v>
      </c>
      <c r="H26" s="77">
        <v>4</v>
      </c>
      <c r="I26" s="78"/>
    </row>
    <row r="27" spans="1:9" x14ac:dyDescent="0.25">
      <c r="A27" s="77" t="str">
        <f t="shared" si="0"/>
        <v>2018RefusedMilitaryML10</v>
      </c>
      <c r="B27" s="77" t="str">
        <f t="shared" si="1"/>
        <v>2018RefusedMilitary</v>
      </c>
      <c r="C27" s="78">
        <v>2018</v>
      </c>
      <c r="D27" s="77" t="s">
        <v>2</v>
      </c>
      <c r="E27" s="77" t="s">
        <v>50</v>
      </c>
      <c r="F27" s="80">
        <v>6</v>
      </c>
      <c r="G27" s="77" t="s">
        <v>21</v>
      </c>
      <c r="H27" s="77">
        <v>3</v>
      </c>
      <c r="I27" s="78"/>
    </row>
    <row r="28" spans="1:9" x14ac:dyDescent="0.25">
      <c r="A28" s="77" t="str">
        <f t="shared" si="0"/>
        <v>2018RefusedMilitaryML3</v>
      </c>
      <c r="B28" s="77" t="str">
        <f t="shared" si="1"/>
        <v>2018RefusedMilitary</v>
      </c>
      <c r="C28" s="78">
        <v>2018</v>
      </c>
      <c r="D28" s="77" t="s">
        <v>2</v>
      </c>
      <c r="E28" s="77" t="s">
        <v>50</v>
      </c>
      <c r="F28" s="79">
        <v>7</v>
      </c>
      <c r="G28" s="77" t="s">
        <v>28</v>
      </c>
      <c r="H28" s="77">
        <v>2</v>
      </c>
      <c r="I28" s="78"/>
    </row>
    <row r="29" spans="1:9" x14ac:dyDescent="0.25">
      <c r="A29" s="77" t="str">
        <f t="shared" si="0"/>
        <v>2018RefusedMilitaryML7</v>
      </c>
      <c r="B29" s="77" t="str">
        <f t="shared" si="1"/>
        <v>2018RefusedMilitary</v>
      </c>
      <c r="C29" s="78">
        <v>2018</v>
      </c>
      <c r="D29" s="77" t="s">
        <v>2</v>
      </c>
      <c r="E29" s="77" t="s">
        <v>50</v>
      </c>
      <c r="F29" s="80">
        <v>7</v>
      </c>
      <c r="G29" s="77" t="s">
        <v>72</v>
      </c>
      <c r="H29" s="77">
        <v>2</v>
      </c>
      <c r="I29" s="78"/>
    </row>
    <row r="30" spans="1:9" x14ac:dyDescent="0.25">
      <c r="A30" s="77" t="str">
        <f t="shared" si="0"/>
        <v>2018RefusedMilitaryPL5001</v>
      </c>
      <c r="B30" s="77" t="str">
        <f t="shared" si="1"/>
        <v>2018RefusedMilitary</v>
      </c>
      <c r="C30" s="78">
        <v>2018</v>
      </c>
      <c r="D30" s="77" t="s">
        <v>2</v>
      </c>
      <c r="E30" s="77" t="s">
        <v>50</v>
      </c>
      <c r="F30" s="80">
        <v>7</v>
      </c>
      <c r="G30" s="77" t="s">
        <v>77</v>
      </c>
      <c r="H30" s="77">
        <v>2</v>
      </c>
      <c r="I30" s="78"/>
    </row>
    <row r="31" spans="1:9" x14ac:dyDescent="0.25">
      <c r="A31" s="77" t="str">
        <f t="shared" si="0"/>
        <v>2018RefusedMilitaryML4</v>
      </c>
      <c r="B31" s="77" t="str">
        <f t="shared" si="1"/>
        <v>2018RefusedMilitary</v>
      </c>
      <c r="C31" s="78">
        <v>2018</v>
      </c>
      <c r="D31" s="77" t="s">
        <v>2</v>
      </c>
      <c r="E31" s="77" t="s">
        <v>50</v>
      </c>
      <c r="F31" s="80">
        <v>10</v>
      </c>
      <c r="G31" s="77" t="s">
        <v>25</v>
      </c>
      <c r="H31" s="77">
        <v>1</v>
      </c>
      <c r="I31" s="78"/>
    </row>
    <row r="32" spans="1:9" x14ac:dyDescent="0.25">
      <c r="A32" s="77" t="str">
        <f t="shared" si="0"/>
        <v>2018RefusedMilitaryML9</v>
      </c>
      <c r="B32" s="77" t="str">
        <f t="shared" si="1"/>
        <v>2018RefusedMilitary</v>
      </c>
      <c r="C32" s="78">
        <v>2018</v>
      </c>
      <c r="D32" s="77" t="s">
        <v>2</v>
      </c>
      <c r="E32" s="77" t="s">
        <v>50</v>
      </c>
      <c r="F32" s="80" t="s">
        <v>107</v>
      </c>
      <c r="G32" s="77" t="s">
        <v>39</v>
      </c>
      <c r="H32" s="77">
        <v>1</v>
      </c>
      <c r="I32" s="78"/>
    </row>
    <row r="33" spans="1:9" x14ac:dyDescent="0.25">
      <c r="A33" s="77" t="str">
        <f t="shared" si="0"/>
        <v>2018RefusedMilitaryML6</v>
      </c>
      <c r="B33" s="77" t="str">
        <f t="shared" si="1"/>
        <v>2018RefusedMilitary</v>
      </c>
      <c r="C33" s="78">
        <v>2018</v>
      </c>
      <c r="D33" s="77" t="s">
        <v>2</v>
      </c>
      <c r="E33" s="77" t="s">
        <v>50</v>
      </c>
      <c r="F33" s="80" t="s">
        <v>107</v>
      </c>
      <c r="G33" s="77" t="s">
        <v>24</v>
      </c>
      <c r="H33" s="77">
        <v>1</v>
      </c>
      <c r="I33" s="78"/>
    </row>
    <row r="34" spans="1:9" x14ac:dyDescent="0.25">
      <c r="A34" s="77" t="str">
        <f t="shared" si="0"/>
        <v>2018RefusedNon-militaryEnd Use</v>
      </c>
      <c r="B34" s="77" t="str">
        <f t="shared" si="1"/>
        <v>2018RefusedNon-military</v>
      </c>
      <c r="C34" s="78">
        <v>2018</v>
      </c>
      <c r="D34" s="77" t="s">
        <v>2</v>
      </c>
      <c r="E34" s="77" t="s">
        <v>49</v>
      </c>
      <c r="F34" s="79">
        <v>1</v>
      </c>
      <c r="G34" s="77" t="s">
        <v>40</v>
      </c>
      <c r="H34" s="77">
        <v>65</v>
      </c>
      <c r="I34" s="78"/>
    </row>
    <row r="35" spans="1:9" x14ac:dyDescent="0.25">
      <c r="A35" s="77" t="str">
        <f t="shared" si="0"/>
        <v>2018RefusedNon-military6A003</v>
      </c>
      <c r="B35" s="77" t="str">
        <f t="shared" si="1"/>
        <v>2018RefusedNon-military</v>
      </c>
      <c r="C35" s="78">
        <v>2018</v>
      </c>
      <c r="D35" s="77" t="s">
        <v>2</v>
      </c>
      <c r="E35" s="77" t="s">
        <v>49</v>
      </c>
      <c r="F35" s="79">
        <v>2</v>
      </c>
      <c r="G35" s="77" t="s">
        <v>32</v>
      </c>
      <c r="H35" s="77">
        <v>29</v>
      </c>
      <c r="I35" s="78"/>
    </row>
    <row r="36" spans="1:9" x14ac:dyDescent="0.25">
      <c r="A36" s="77" t="str">
        <f t="shared" si="0"/>
        <v>2018RefusedNon-militaryMEND</v>
      </c>
      <c r="B36" s="77" t="str">
        <f t="shared" si="1"/>
        <v>2018RefusedNon-military</v>
      </c>
      <c r="C36" s="78">
        <v>2018</v>
      </c>
      <c r="D36" s="77" t="s">
        <v>2</v>
      </c>
      <c r="E36" s="77" t="s">
        <v>49</v>
      </c>
      <c r="F36" s="79">
        <v>3</v>
      </c>
      <c r="G36" s="77" t="s">
        <v>88</v>
      </c>
      <c r="H36" s="77">
        <v>15</v>
      </c>
      <c r="I36" s="78"/>
    </row>
    <row r="37" spans="1:9" x14ac:dyDescent="0.25">
      <c r="A37" s="77" t="str">
        <f t="shared" si="0"/>
        <v>2018RefusedNon-military6A203</v>
      </c>
      <c r="B37" s="77" t="str">
        <f t="shared" si="1"/>
        <v>2018RefusedNon-military</v>
      </c>
      <c r="C37" s="78">
        <v>2018</v>
      </c>
      <c r="D37" s="77" t="s">
        <v>2</v>
      </c>
      <c r="E37" s="77" t="s">
        <v>49</v>
      </c>
      <c r="F37" s="80">
        <v>4</v>
      </c>
      <c r="G37" s="77" t="s">
        <v>66</v>
      </c>
      <c r="H37" s="77">
        <v>9</v>
      </c>
      <c r="I37" s="78"/>
    </row>
    <row r="38" spans="1:9" x14ac:dyDescent="0.25">
      <c r="A38" s="77" t="str">
        <f t="shared" si="0"/>
        <v>2018RefusedNon-military6A006</v>
      </c>
      <c r="B38" s="77" t="str">
        <f t="shared" si="1"/>
        <v>2018RefusedNon-military</v>
      </c>
      <c r="C38" s="78">
        <v>2018</v>
      </c>
      <c r="D38" s="77" t="s">
        <v>2</v>
      </c>
      <c r="E38" s="77" t="s">
        <v>49</v>
      </c>
      <c r="F38" s="80">
        <v>5</v>
      </c>
      <c r="G38" s="77" t="s">
        <v>94</v>
      </c>
      <c r="H38" s="77">
        <v>8</v>
      </c>
      <c r="I38" s="78"/>
    </row>
    <row r="39" spans="1:9" x14ac:dyDescent="0.25">
      <c r="A39" s="77" t="str">
        <f t="shared" si="0"/>
        <v>2018RefusedNon-military3A001</v>
      </c>
      <c r="B39" s="77" t="str">
        <f t="shared" si="1"/>
        <v>2018RefusedNon-military</v>
      </c>
      <c r="C39" s="78">
        <v>2018</v>
      </c>
      <c r="D39" s="77" t="s">
        <v>2</v>
      </c>
      <c r="E39" s="77" t="s">
        <v>49</v>
      </c>
      <c r="F39" s="80">
        <v>6</v>
      </c>
      <c r="G39" s="77" t="s">
        <v>108</v>
      </c>
      <c r="H39" s="77">
        <v>6</v>
      </c>
      <c r="I39" s="78"/>
    </row>
    <row r="40" spans="1:9" x14ac:dyDescent="0.25">
      <c r="A40" s="77" t="str">
        <f t="shared" si="0"/>
        <v>2018RefusedNon-military3B001</v>
      </c>
      <c r="B40" s="77" t="str">
        <f t="shared" si="1"/>
        <v>2018RefusedNon-military</v>
      </c>
      <c r="C40" s="78">
        <v>2018</v>
      </c>
      <c r="D40" s="77" t="s">
        <v>2</v>
      </c>
      <c r="E40" s="77" t="s">
        <v>49</v>
      </c>
      <c r="F40" s="80">
        <v>7</v>
      </c>
      <c r="G40" s="77" t="s">
        <v>102</v>
      </c>
      <c r="H40" s="77">
        <v>4</v>
      </c>
      <c r="I40" s="78"/>
    </row>
    <row r="41" spans="1:9" x14ac:dyDescent="0.25">
      <c r="A41" s="77" t="str">
        <f t="shared" si="0"/>
        <v>2018RefusedNon-military6A001</v>
      </c>
      <c r="B41" s="77" t="str">
        <f t="shared" si="1"/>
        <v>2018RefusedNon-military</v>
      </c>
      <c r="C41" s="78">
        <v>2018</v>
      </c>
      <c r="D41" s="77" t="s">
        <v>2</v>
      </c>
      <c r="E41" s="77" t="s">
        <v>49</v>
      </c>
      <c r="F41" s="80">
        <v>7</v>
      </c>
      <c r="G41" s="77" t="s">
        <v>65</v>
      </c>
      <c r="H41" s="77">
        <v>4</v>
      </c>
      <c r="I41" s="78"/>
    </row>
    <row r="42" spans="1:9" x14ac:dyDescent="0.25">
      <c r="A42" s="77" t="str">
        <f t="shared" si="0"/>
        <v>2018RefusedNon-military8A002</v>
      </c>
      <c r="B42" s="77" t="str">
        <f t="shared" si="1"/>
        <v>2018RefusedNon-military</v>
      </c>
      <c r="C42" s="78">
        <v>2018</v>
      </c>
      <c r="D42" s="77" t="s">
        <v>2</v>
      </c>
      <c r="E42" s="77" t="s">
        <v>49</v>
      </c>
      <c r="F42" s="80" t="s">
        <v>90</v>
      </c>
      <c r="G42" s="77" t="s">
        <v>74</v>
      </c>
      <c r="H42" s="77">
        <v>3</v>
      </c>
      <c r="I42" s="78"/>
    </row>
    <row r="43" spans="1:9" x14ac:dyDescent="0.25">
      <c r="A43" s="77" t="str">
        <f t="shared" si="0"/>
        <v>2018RefusedNon-military5A001</v>
      </c>
      <c r="B43" s="77" t="str">
        <f t="shared" si="1"/>
        <v>2018RefusedNon-military</v>
      </c>
      <c r="C43" s="78">
        <v>2018</v>
      </c>
      <c r="D43" s="77" t="s">
        <v>2</v>
      </c>
      <c r="E43" s="77" t="s">
        <v>49</v>
      </c>
      <c r="F43" s="80" t="s">
        <v>90</v>
      </c>
      <c r="G43" s="77" t="s">
        <v>64</v>
      </c>
      <c r="H43" s="77">
        <v>3</v>
      </c>
      <c r="I43" s="78"/>
    </row>
    <row r="44" spans="1:9" x14ac:dyDescent="0.25">
      <c r="A44" s="77" t="str">
        <f t="shared" si="0"/>
        <v>2018RefusedNon-military6A005</v>
      </c>
      <c r="B44" s="77" t="str">
        <f t="shared" si="1"/>
        <v>2018RefusedNon-military</v>
      </c>
      <c r="C44" s="78">
        <v>2018</v>
      </c>
      <c r="D44" s="77" t="s">
        <v>2</v>
      </c>
      <c r="E44" s="77" t="s">
        <v>49</v>
      </c>
      <c r="F44" s="80" t="s">
        <v>90</v>
      </c>
      <c r="G44" s="77" t="s">
        <v>98</v>
      </c>
      <c r="H44" s="77">
        <v>3</v>
      </c>
      <c r="I44" s="78"/>
    </row>
    <row r="45" spans="1:9" x14ac:dyDescent="0.25">
      <c r="A45" s="77" t="str">
        <f t="shared" si="0"/>
        <v>2018RefusedNon-military5D002</v>
      </c>
      <c r="B45" s="77" t="str">
        <f t="shared" si="1"/>
        <v>2018RefusedNon-military</v>
      </c>
      <c r="C45" s="78">
        <v>2018</v>
      </c>
      <c r="D45" s="77" t="s">
        <v>2</v>
      </c>
      <c r="E45" s="77" t="s">
        <v>49</v>
      </c>
      <c r="F45" s="80" t="s">
        <v>90</v>
      </c>
      <c r="G45" s="77" t="s">
        <v>33</v>
      </c>
      <c r="H45" s="77">
        <v>3</v>
      </c>
      <c r="I45" s="78"/>
    </row>
    <row r="46" spans="1:9" x14ac:dyDescent="0.25">
      <c r="A46" s="77" t="str">
        <f t="shared" si="0"/>
        <v>2018RevokedMilitaryz</v>
      </c>
      <c r="B46" s="77" t="str">
        <f t="shared" si="1"/>
        <v>2018RevokedMilitary</v>
      </c>
      <c r="C46" s="78">
        <v>2018</v>
      </c>
      <c r="D46" s="77" t="s">
        <v>1</v>
      </c>
      <c r="E46" s="77" t="s">
        <v>50</v>
      </c>
      <c r="F46" s="79">
        <v>1</v>
      </c>
      <c r="G46" s="77" t="s">
        <v>3</v>
      </c>
      <c r="H46" s="77" t="s">
        <v>3</v>
      </c>
      <c r="I46" s="78"/>
    </row>
    <row r="47" spans="1:9" x14ac:dyDescent="0.25">
      <c r="A47" s="77" t="str">
        <f t="shared" si="0"/>
        <v>2018RevokedMilitaryz</v>
      </c>
      <c r="B47" s="77" t="str">
        <f t="shared" si="1"/>
        <v>2018RevokedMilitary</v>
      </c>
      <c r="C47" s="78">
        <v>2018</v>
      </c>
      <c r="D47" s="77" t="s">
        <v>1</v>
      </c>
      <c r="E47" s="77" t="s">
        <v>50</v>
      </c>
      <c r="F47" s="80">
        <v>2</v>
      </c>
      <c r="G47" s="77" t="s">
        <v>3</v>
      </c>
      <c r="H47" s="77" t="s">
        <v>3</v>
      </c>
      <c r="I47" s="78"/>
    </row>
    <row r="48" spans="1:9" x14ac:dyDescent="0.25">
      <c r="A48" s="77" t="str">
        <f t="shared" si="0"/>
        <v>2018RevokedMilitaryz</v>
      </c>
      <c r="B48" s="77" t="str">
        <f t="shared" si="1"/>
        <v>2018RevokedMilitary</v>
      </c>
      <c r="C48" s="78">
        <v>2018</v>
      </c>
      <c r="D48" s="77" t="s">
        <v>1</v>
      </c>
      <c r="E48" s="77" t="s">
        <v>50</v>
      </c>
      <c r="F48" s="80">
        <v>3</v>
      </c>
      <c r="G48" s="77" t="s">
        <v>3</v>
      </c>
      <c r="H48" s="77" t="s">
        <v>3</v>
      </c>
      <c r="I48" s="78"/>
    </row>
    <row r="49" spans="1:9" x14ac:dyDescent="0.25">
      <c r="A49" s="77" t="str">
        <f t="shared" si="0"/>
        <v>2018RevokedMilitaryz</v>
      </c>
      <c r="B49" s="77" t="str">
        <f t="shared" si="1"/>
        <v>2018RevokedMilitary</v>
      </c>
      <c r="C49" s="78">
        <v>2018</v>
      </c>
      <c r="D49" s="77" t="s">
        <v>1</v>
      </c>
      <c r="E49" s="77" t="s">
        <v>50</v>
      </c>
      <c r="F49" s="80">
        <v>4</v>
      </c>
      <c r="G49" s="77" t="s">
        <v>3</v>
      </c>
      <c r="H49" s="77" t="s">
        <v>3</v>
      </c>
      <c r="I49" s="78"/>
    </row>
    <row r="50" spans="1:9" x14ac:dyDescent="0.25">
      <c r="A50" s="77" t="str">
        <f t="shared" si="0"/>
        <v>2018RevokedMilitaryz</v>
      </c>
      <c r="B50" s="77" t="str">
        <f t="shared" si="1"/>
        <v>2018RevokedMilitary</v>
      </c>
      <c r="C50" s="78">
        <v>2018</v>
      </c>
      <c r="D50" s="77" t="s">
        <v>1</v>
      </c>
      <c r="E50" s="77" t="s">
        <v>50</v>
      </c>
      <c r="F50" s="79">
        <v>5</v>
      </c>
      <c r="G50" s="77" t="s">
        <v>3</v>
      </c>
      <c r="H50" s="77" t="s">
        <v>3</v>
      </c>
      <c r="I50" s="78"/>
    </row>
    <row r="51" spans="1:9" x14ac:dyDescent="0.25">
      <c r="A51" s="77" t="str">
        <f t="shared" si="0"/>
        <v>2018RevokedMilitaryz</v>
      </c>
      <c r="B51" s="77" t="str">
        <f t="shared" si="1"/>
        <v>2018RevokedMilitary</v>
      </c>
      <c r="C51" s="78">
        <v>2018</v>
      </c>
      <c r="D51" s="77" t="s">
        <v>1</v>
      </c>
      <c r="E51" s="77" t="s">
        <v>50</v>
      </c>
      <c r="F51" s="79">
        <v>6</v>
      </c>
      <c r="G51" s="77" t="s">
        <v>3</v>
      </c>
      <c r="H51" s="77" t="s">
        <v>3</v>
      </c>
      <c r="I51" s="78"/>
    </row>
    <row r="52" spans="1:9" x14ac:dyDescent="0.25">
      <c r="A52" s="77" t="str">
        <f t="shared" si="0"/>
        <v>2018RevokedMilitaryz</v>
      </c>
      <c r="B52" s="77" t="str">
        <f t="shared" si="1"/>
        <v>2018RevokedMilitary</v>
      </c>
      <c r="C52" s="78">
        <v>2018</v>
      </c>
      <c r="D52" s="77" t="s">
        <v>1</v>
      </c>
      <c r="E52" s="77" t="s">
        <v>50</v>
      </c>
      <c r="F52" s="79">
        <v>7</v>
      </c>
      <c r="G52" s="77" t="s">
        <v>3</v>
      </c>
      <c r="H52" s="77" t="s">
        <v>3</v>
      </c>
      <c r="I52" s="78"/>
    </row>
    <row r="53" spans="1:9" x14ac:dyDescent="0.25">
      <c r="A53" s="77" t="str">
        <f t="shared" si="0"/>
        <v>2018RevokedMilitaryz</v>
      </c>
      <c r="B53" s="77" t="str">
        <f t="shared" si="1"/>
        <v>2018RevokedMilitary</v>
      </c>
      <c r="C53" s="78">
        <v>2018</v>
      </c>
      <c r="D53" s="77" t="s">
        <v>1</v>
      </c>
      <c r="E53" s="77" t="s">
        <v>50</v>
      </c>
      <c r="F53" s="79">
        <v>8</v>
      </c>
      <c r="G53" s="77" t="s">
        <v>3</v>
      </c>
      <c r="H53" s="77" t="s">
        <v>3</v>
      </c>
      <c r="I53" s="78"/>
    </row>
    <row r="54" spans="1:9" x14ac:dyDescent="0.25">
      <c r="A54" s="77" t="str">
        <f t="shared" si="0"/>
        <v>2018RevokedMilitaryz</v>
      </c>
      <c r="B54" s="77" t="str">
        <f t="shared" si="1"/>
        <v>2018RevokedMilitary</v>
      </c>
      <c r="C54" s="78">
        <v>2018</v>
      </c>
      <c r="D54" s="77" t="s">
        <v>1</v>
      </c>
      <c r="E54" s="77" t="s">
        <v>50</v>
      </c>
      <c r="F54" s="79">
        <v>9</v>
      </c>
      <c r="G54" s="77" t="s">
        <v>3</v>
      </c>
      <c r="H54" s="77" t="s">
        <v>3</v>
      </c>
      <c r="I54" s="78"/>
    </row>
    <row r="55" spans="1:9" x14ac:dyDescent="0.25">
      <c r="A55" s="77" t="str">
        <f t="shared" si="0"/>
        <v>2018RevokedMilitaryz</v>
      </c>
      <c r="B55" s="77" t="str">
        <f t="shared" si="1"/>
        <v>2018RevokedMilitary</v>
      </c>
      <c r="C55" s="78">
        <v>2018</v>
      </c>
      <c r="D55" s="77" t="s">
        <v>1</v>
      </c>
      <c r="E55" s="77" t="s">
        <v>50</v>
      </c>
      <c r="F55" s="79">
        <v>10</v>
      </c>
      <c r="G55" s="77" t="s">
        <v>3</v>
      </c>
      <c r="H55" s="77" t="s">
        <v>3</v>
      </c>
      <c r="I55" s="78"/>
    </row>
    <row r="56" spans="1:9" x14ac:dyDescent="0.25">
      <c r="A56" s="77" t="str">
        <f t="shared" si="0"/>
        <v>2018RevokedNon-military6A003</v>
      </c>
      <c r="B56" s="77" t="str">
        <f t="shared" si="1"/>
        <v>2018RevokedNon-military</v>
      </c>
      <c r="C56" s="78">
        <v>2018</v>
      </c>
      <c r="D56" s="77" t="s">
        <v>1</v>
      </c>
      <c r="E56" s="77" t="s">
        <v>49</v>
      </c>
      <c r="F56" s="79">
        <v>1</v>
      </c>
      <c r="G56" s="77" t="s">
        <v>32</v>
      </c>
      <c r="H56" s="77">
        <v>1</v>
      </c>
      <c r="I56" s="78"/>
    </row>
    <row r="57" spans="1:9" x14ac:dyDescent="0.25">
      <c r="A57" s="77" t="str">
        <f t="shared" si="0"/>
        <v>2018RevokedNon-military6A006</v>
      </c>
      <c r="B57" s="77" t="str">
        <f t="shared" si="1"/>
        <v>2018RevokedNon-military</v>
      </c>
      <c r="C57" s="78">
        <v>2018</v>
      </c>
      <c r="D57" s="77" t="s">
        <v>1</v>
      </c>
      <c r="E57" s="77" t="s">
        <v>49</v>
      </c>
      <c r="F57" s="80" t="s">
        <v>84</v>
      </c>
      <c r="G57" s="77" t="s">
        <v>94</v>
      </c>
      <c r="H57" s="77">
        <v>1</v>
      </c>
      <c r="I57" s="78"/>
    </row>
    <row r="58" spans="1:9" x14ac:dyDescent="0.25">
      <c r="A58" s="77" t="str">
        <f t="shared" si="0"/>
        <v>2018RevokedNon-military7A003</v>
      </c>
      <c r="B58" s="77" t="str">
        <f t="shared" si="1"/>
        <v>2018RevokedNon-military</v>
      </c>
      <c r="C58" s="78">
        <v>2018</v>
      </c>
      <c r="D58" s="77" t="s">
        <v>1</v>
      </c>
      <c r="E58" s="77" t="s">
        <v>49</v>
      </c>
      <c r="F58" s="80" t="s">
        <v>84</v>
      </c>
      <c r="G58" s="77" t="s">
        <v>73</v>
      </c>
      <c r="H58" s="77">
        <v>1</v>
      </c>
      <c r="I58" s="78"/>
    </row>
    <row r="59" spans="1:9" x14ac:dyDescent="0.25">
      <c r="A59" s="77" t="str">
        <f t="shared" si="0"/>
        <v>2018RevokedNon-militaryz</v>
      </c>
      <c r="B59" s="77" t="str">
        <f t="shared" si="1"/>
        <v>2018RevokedNon-military</v>
      </c>
      <c r="C59" s="78">
        <v>2018</v>
      </c>
      <c r="D59" s="77" t="s">
        <v>1</v>
      </c>
      <c r="E59" s="77" t="s">
        <v>49</v>
      </c>
      <c r="F59" s="80">
        <v>4</v>
      </c>
      <c r="G59" s="77" t="s">
        <v>3</v>
      </c>
      <c r="H59" s="77" t="s">
        <v>3</v>
      </c>
      <c r="I59" s="78"/>
    </row>
    <row r="60" spans="1:9" x14ac:dyDescent="0.25">
      <c r="A60" s="77" t="str">
        <f t="shared" si="0"/>
        <v>2018RevokedNon-militaryz</v>
      </c>
      <c r="B60" s="77" t="str">
        <f t="shared" si="1"/>
        <v>2018RevokedNon-military</v>
      </c>
      <c r="C60" s="78">
        <v>2018</v>
      </c>
      <c r="D60" s="77" t="s">
        <v>1</v>
      </c>
      <c r="E60" s="77" t="s">
        <v>49</v>
      </c>
      <c r="F60" s="79">
        <v>5</v>
      </c>
      <c r="G60" s="77" t="s">
        <v>3</v>
      </c>
      <c r="H60" s="77" t="s">
        <v>3</v>
      </c>
      <c r="I60" s="78"/>
    </row>
    <row r="61" spans="1:9" x14ac:dyDescent="0.25">
      <c r="A61" s="77" t="str">
        <f t="shared" si="0"/>
        <v>2018RevokedNon-militaryz</v>
      </c>
      <c r="B61" s="77" t="str">
        <f t="shared" si="1"/>
        <v>2018RevokedNon-military</v>
      </c>
      <c r="C61" s="78">
        <v>2018</v>
      </c>
      <c r="D61" s="77" t="s">
        <v>1</v>
      </c>
      <c r="E61" s="77" t="s">
        <v>49</v>
      </c>
      <c r="F61" s="79">
        <v>6</v>
      </c>
      <c r="G61" s="77" t="s">
        <v>3</v>
      </c>
      <c r="H61" s="77" t="s">
        <v>3</v>
      </c>
      <c r="I61" s="78"/>
    </row>
    <row r="62" spans="1:9" x14ac:dyDescent="0.25">
      <c r="A62" s="77" t="str">
        <f t="shared" si="0"/>
        <v>2018RevokedNon-militaryz</v>
      </c>
      <c r="B62" s="77" t="str">
        <f t="shared" si="1"/>
        <v>2018RevokedNon-military</v>
      </c>
      <c r="C62" s="78">
        <v>2018</v>
      </c>
      <c r="D62" s="77" t="s">
        <v>1</v>
      </c>
      <c r="E62" s="77" t="s">
        <v>49</v>
      </c>
      <c r="F62" s="79">
        <v>7</v>
      </c>
      <c r="G62" s="77" t="s">
        <v>3</v>
      </c>
      <c r="H62" s="77" t="s">
        <v>3</v>
      </c>
      <c r="I62" s="78"/>
    </row>
    <row r="63" spans="1:9" x14ac:dyDescent="0.25">
      <c r="A63" s="77" t="str">
        <f t="shared" si="0"/>
        <v>2018RevokedNon-militaryz</v>
      </c>
      <c r="B63" s="77" t="str">
        <f t="shared" si="1"/>
        <v>2018RevokedNon-military</v>
      </c>
      <c r="C63" s="78">
        <v>2018</v>
      </c>
      <c r="D63" s="77" t="s">
        <v>1</v>
      </c>
      <c r="E63" s="77" t="s">
        <v>49</v>
      </c>
      <c r="F63" s="79">
        <v>8</v>
      </c>
      <c r="G63" s="77" t="s">
        <v>3</v>
      </c>
      <c r="H63" s="77" t="s">
        <v>3</v>
      </c>
      <c r="I63" s="78"/>
    </row>
    <row r="64" spans="1:9" x14ac:dyDescent="0.25">
      <c r="A64" s="77" t="str">
        <f t="shared" si="0"/>
        <v>2018RevokedNon-militaryz</v>
      </c>
      <c r="B64" s="77" t="str">
        <f t="shared" si="1"/>
        <v>2018RevokedNon-military</v>
      </c>
      <c r="C64" s="78">
        <v>2018</v>
      </c>
      <c r="D64" s="77" t="s">
        <v>1</v>
      </c>
      <c r="E64" s="77" t="s">
        <v>49</v>
      </c>
      <c r="F64" s="79">
        <v>9</v>
      </c>
      <c r="G64" s="77" t="s">
        <v>3</v>
      </c>
      <c r="H64" s="77" t="s">
        <v>3</v>
      </c>
      <c r="I64" s="78"/>
    </row>
    <row r="65" spans="1:15" x14ac:dyDescent="0.25">
      <c r="A65" s="77" t="str">
        <f t="shared" si="0"/>
        <v>2018RevokedNon-militaryz</v>
      </c>
      <c r="B65" s="77" t="str">
        <f t="shared" si="1"/>
        <v>2018RevokedNon-military</v>
      </c>
      <c r="C65" s="78">
        <v>2018</v>
      </c>
      <c r="D65" s="77" t="s">
        <v>1</v>
      </c>
      <c r="E65" s="77" t="s">
        <v>49</v>
      </c>
      <c r="F65" s="79">
        <v>10</v>
      </c>
      <c r="G65" s="77" t="s">
        <v>3</v>
      </c>
      <c r="H65" s="77" t="s">
        <v>3</v>
      </c>
      <c r="I65" s="78"/>
    </row>
    <row r="66" spans="1:15" x14ac:dyDescent="0.25">
      <c r="A66" s="77" t="str">
        <f t="shared" ref="A66:A129" si="2">CONCATENATE(C66,D66,E66,G66)</f>
        <v>2017IssuedMilitaryML10</v>
      </c>
      <c r="B66" s="77" t="str">
        <f t="shared" ref="B66:B129" si="3">CONCATENATE(C66,D66,E66)</f>
        <v>2017IssuedMilitary</v>
      </c>
      <c r="C66" s="77">
        <v>2017</v>
      </c>
      <c r="D66" s="77" t="s">
        <v>0</v>
      </c>
      <c r="E66" s="77" t="s">
        <v>50</v>
      </c>
      <c r="F66" s="79">
        <v>1</v>
      </c>
      <c r="G66" s="77" t="s">
        <v>21</v>
      </c>
      <c r="H66" s="77">
        <v>1338</v>
      </c>
      <c r="I66" s="77"/>
    </row>
    <row r="67" spans="1:15" x14ac:dyDescent="0.25">
      <c r="A67" s="77" t="str">
        <f t="shared" si="2"/>
        <v>2017IssuedMilitaryML1</v>
      </c>
      <c r="B67" s="77" t="str">
        <f t="shared" si="3"/>
        <v>2017IssuedMilitary</v>
      </c>
      <c r="C67" s="77">
        <v>2017</v>
      </c>
      <c r="D67" s="77" t="s">
        <v>0</v>
      </c>
      <c r="E67" s="77" t="s">
        <v>50</v>
      </c>
      <c r="F67" s="79">
        <v>2</v>
      </c>
      <c r="G67" s="77" t="s">
        <v>22</v>
      </c>
      <c r="H67" s="77">
        <v>863</v>
      </c>
      <c r="I67" s="77"/>
    </row>
    <row r="68" spans="1:15" x14ac:dyDescent="0.25">
      <c r="A68" s="77" t="str">
        <f t="shared" si="2"/>
        <v>2017IssuedMilitaryML4</v>
      </c>
      <c r="B68" s="77" t="str">
        <f t="shared" si="3"/>
        <v>2017IssuedMilitary</v>
      </c>
      <c r="C68" s="77">
        <v>2017</v>
      </c>
      <c r="D68" s="77" t="s">
        <v>0</v>
      </c>
      <c r="E68" s="77" t="s">
        <v>50</v>
      </c>
      <c r="F68" s="79">
        <v>3</v>
      </c>
      <c r="G68" s="77" t="s">
        <v>25</v>
      </c>
      <c r="H68" s="77">
        <v>550</v>
      </c>
      <c r="I68" s="77"/>
    </row>
    <row r="69" spans="1:15" x14ac:dyDescent="0.25">
      <c r="A69" s="77" t="str">
        <f t="shared" si="2"/>
        <v>2017IssuedMilitaryML11</v>
      </c>
      <c r="B69" s="77" t="str">
        <f t="shared" si="3"/>
        <v>2017IssuedMilitary</v>
      </c>
      <c r="C69" s="77">
        <v>2017</v>
      </c>
      <c r="D69" s="77" t="s">
        <v>0</v>
      </c>
      <c r="E69" s="77" t="s">
        <v>50</v>
      </c>
      <c r="F69" s="79">
        <v>4</v>
      </c>
      <c r="G69" s="77" t="s">
        <v>23</v>
      </c>
      <c r="H69" s="77">
        <v>541</v>
      </c>
      <c r="I69" s="77"/>
    </row>
    <row r="70" spans="1:15" x14ac:dyDescent="0.25">
      <c r="A70" s="77" t="str">
        <f t="shared" si="2"/>
        <v>2017IssuedMilitaryML6</v>
      </c>
      <c r="B70" s="77" t="str">
        <f t="shared" si="3"/>
        <v>2017IssuedMilitary</v>
      </c>
      <c r="C70" s="77">
        <v>2017</v>
      </c>
      <c r="D70" s="77" t="s">
        <v>0</v>
      </c>
      <c r="E70" s="77" t="s">
        <v>50</v>
      </c>
      <c r="F70" s="79">
        <v>5</v>
      </c>
      <c r="G70" s="77" t="s">
        <v>24</v>
      </c>
      <c r="H70" s="77">
        <v>451</v>
      </c>
      <c r="I70" s="77"/>
    </row>
    <row r="71" spans="1:15" x14ac:dyDescent="0.25">
      <c r="A71" s="77" t="str">
        <f t="shared" si="2"/>
        <v>2017IssuedMilitaryML22</v>
      </c>
      <c r="B71" s="77" t="str">
        <f t="shared" si="3"/>
        <v>2017IssuedMilitary</v>
      </c>
      <c r="C71" s="77">
        <v>2017</v>
      </c>
      <c r="D71" s="77" t="s">
        <v>0</v>
      </c>
      <c r="E71" s="77" t="s">
        <v>50</v>
      </c>
      <c r="F71" s="79">
        <v>6</v>
      </c>
      <c r="G71" s="77" t="s">
        <v>27</v>
      </c>
      <c r="H71" s="77">
        <v>403</v>
      </c>
      <c r="I71" s="77"/>
      <c r="J71" s="59"/>
      <c r="K71" s="59"/>
      <c r="L71" s="59"/>
      <c r="M71" s="61"/>
      <c r="N71" s="61"/>
      <c r="O71" s="61"/>
    </row>
    <row r="72" spans="1:15" x14ac:dyDescent="0.25">
      <c r="A72" s="77" t="str">
        <f t="shared" si="2"/>
        <v>2017IssuedMilitaryML9</v>
      </c>
      <c r="B72" s="77" t="str">
        <f t="shared" si="3"/>
        <v>2017IssuedMilitary</v>
      </c>
      <c r="C72" s="77">
        <v>2017</v>
      </c>
      <c r="D72" s="77" t="s">
        <v>0</v>
      </c>
      <c r="E72" s="77" t="s">
        <v>50</v>
      </c>
      <c r="F72" s="79">
        <v>7</v>
      </c>
      <c r="G72" s="77" t="s">
        <v>39</v>
      </c>
      <c r="H72" s="77">
        <v>373</v>
      </c>
      <c r="I72" s="77"/>
      <c r="J72" s="59"/>
      <c r="K72" s="59"/>
      <c r="L72" s="59"/>
      <c r="M72" s="61"/>
      <c r="N72" s="61"/>
      <c r="O72" s="61"/>
    </row>
    <row r="73" spans="1:15" x14ac:dyDescent="0.25">
      <c r="A73" s="77" t="str">
        <f t="shared" si="2"/>
        <v>2017IssuedMilitaryML5</v>
      </c>
      <c r="B73" s="77" t="str">
        <f t="shared" si="3"/>
        <v>2017IssuedMilitary</v>
      </c>
      <c r="C73" s="77">
        <v>2017</v>
      </c>
      <c r="D73" s="77" t="s">
        <v>0</v>
      </c>
      <c r="E73" s="77" t="s">
        <v>50</v>
      </c>
      <c r="F73" s="79">
        <v>8</v>
      </c>
      <c r="G73" s="77" t="s">
        <v>26</v>
      </c>
      <c r="H73" s="77">
        <v>345</v>
      </c>
      <c r="I73" s="77" t="s">
        <v>4</v>
      </c>
      <c r="J73" s="59"/>
      <c r="K73" s="59"/>
      <c r="L73" s="59"/>
      <c r="M73" s="61"/>
      <c r="N73" s="61"/>
      <c r="O73" s="61"/>
    </row>
    <row r="74" spans="1:15" x14ac:dyDescent="0.25">
      <c r="A74" s="77" t="str">
        <f t="shared" si="2"/>
        <v>2017IssuedMilitaryML3</v>
      </c>
      <c r="B74" s="77" t="str">
        <f t="shared" si="3"/>
        <v>2017IssuedMilitary</v>
      </c>
      <c r="C74" s="77">
        <v>2017</v>
      </c>
      <c r="D74" s="77" t="s">
        <v>0</v>
      </c>
      <c r="E74" s="77" t="s">
        <v>50</v>
      </c>
      <c r="F74" s="79">
        <v>9</v>
      </c>
      <c r="G74" s="77" t="s">
        <v>28</v>
      </c>
      <c r="H74" s="77">
        <v>333</v>
      </c>
      <c r="I74" s="77"/>
      <c r="J74" s="59"/>
      <c r="K74" s="59"/>
      <c r="L74" s="59"/>
      <c r="M74" s="61"/>
      <c r="N74" s="61"/>
      <c r="O74" s="61"/>
    </row>
    <row r="75" spans="1:15" x14ac:dyDescent="0.25">
      <c r="A75" s="77" t="str">
        <f t="shared" si="2"/>
        <v>2017IssuedMilitaryML13</v>
      </c>
      <c r="B75" s="77" t="str">
        <f t="shared" si="3"/>
        <v>2017IssuedMilitary</v>
      </c>
      <c r="C75" s="77">
        <v>2017</v>
      </c>
      <c r="D75" s="77" t="s">
        <v>0</v>
      </c>
      <c r="E75" s="77" t="s">
        <v>50</v>
      </c>
      <c r="F75" s="79">
        <v>10</v>
      </c>
      <c r="G75" s="77" t="s">
        <v>29</v>
      </c>
      <c r="H75" s="77">
        <v>276</v>
      </c>
      <c r="I75" s="77"/>
      <c r="J75" s="59"/>
      <c r="K75" s="59"/>
      <c r="L75" s="59"/>
      <c r="M75" s="61"/>
      <c r="N75" s="61"/>
      <c r="O75" s="61"/>
    </row>
    <row r="76" spans="1:15" x14ac:dyDescent="0.25">
      <c r="A76" s="77" t="str">
        <f t="shared" si="2"/>
        <v>2017IssuedNon-military5A002</v>
      </c>
      <c r="B76" s="77" t="str">
        <f t="shared" si="3"/>
        <v>2017IssuedNon-military</v>
      </c>
      <c r="C76" s="77">
        <v>2017</v>
      </c>
      <c r="D76" s="77" t="s">
        <v>0</v>
      </c>
      <c r="E76" s="77" t="s">
        <v>49</v>
      </c>
      <c r="F76" s="79">
        <v>1</v>
      </c>
      <c r="G76" s="77" t="s">
        <v>30</v>
      </c>
      <c r="H76" s="77">
        <v>1212</v>
      </c>
      <c r="I76" s="77"/>
      <c r="J76" s="59"/>
      <c r="K76" s="59"/>
      <c r="L76" s="59"/>
      <c r="M76" s="61"/>
      <c r="N76" s="61"/>
      <c r="O76" s="61"/>
    </row>
    <row r="77" spans="1:15" x14ac:dyDescent="0.25">
      <c r="A77" s="77" t="str">
        <f t="shared" si="2"/>
        <v>2017IssuedNon-military2B350</v>
      </c>
      <c r="B77" s="77" t="str">
        <f t="shared" si="3"/>
        <v>2017IssuedNon-military</v>
      </c>
      <c r="C77" s="77">
        <v>2017</v>
      </c>
      <c r="D77" s="77" t="s">
        <v>0</v>
      </c>
      <c r="E77" s="77" t="s">
        <v>49</v>
      </c>
      <c r="F77" s="79">
        <v>2</v>
      </c>
      <c r="G77" s="77" t="s">
        <v>31</v>
      </c>
      <c r="H77" s="77">
        <v>436</v>
      </c>
      <c r="I77" s="77"/>
      <c r="J77" s="59"/>
      <c r="K77" s="59"/>
      <c r="L77" s="59"/>
      <c r="M77" s="61"/>
      <c r="N77" s="61"/>
      <c r="O77" s="61"/>
    </row>
    <row r="78" spans="1:15" x14ac:dyDescent="0.25">
      <c r="A78" s="77" t="str">
        <f t="shared" si="2"/>
        <v>2017IssuedNon-military6A003</v>
      </c>
      <c r="B78" s="77" t="str">
        <f t="shared" si="3"/>
        <v>2017IssuedNon-military</v>
      </c>
      <c r="C78" s="77">
        <v>2017</v>
      </c>
      <c r="D78" s="77" t="s">
        <v>0</v>
      </c>
      <c r="E78" s="77" t="s">
        <v>49</v>
      </c>
      <c r="F78" s="79">
        <v>3</v>
      </c>
      <c r="G78" s="77" t="s">
        <v>32</v>
      </c>
      <c r="H78" s="77">
        <v>420</v>
      </c>
      <c r="I78" s="77"/>
      <c r="J78" s="59"/>
      <c r="K78" s="59"/>
      <c r="L78" s="59"/>
      <c r="M78" s="61"/>
      <c r="N78" s="61"/>
      <c r="O78" s="61"/>
    </row>
    <row r="79" spans="1:15" x14ac:dyDescent="0.25">
      <c r="A79" s="77" t="str">
        <f t="shared" si="2"/>
        <v>2017IssuedNon-militaryPL9010</v>
      </c>
      <c r="B79" s="77" t="str">
        <f t="shared" si="3"/>
        <v>2017IssuedNon-military</v>
      </c>
      <c r="C79" s="77">
        <v>2017</v>
      </c>
      <c r="D79" s="77" t="s">
        <v>0</v>
      </c>
      <c r="E79" s="77" t="s">
        <v>49</v>
      </c>
      <c r="F79" s="79">
        <v>4</v>
      </c>
      <c r="G79" s="77" t="s">
        <v>87</v>
      </c>
      <c r="H79" s="77">
        <v>359</v>
      </c>
      <c r="I79" s="77"/>
      <c r="J79" s="59"/>
      <c r="K79" s="59"/>
      <c r="L79" s="59"/>
      <c r="M79" s="61"/>
      <c r="N79" s="61"/>
      <c r="O79" s="61"/>
    </row>
    <row r="80" spans="1:15" x14ac:dyDescent="0.25">
      <c r="A80" s="77" t="str">
        <f t="shared" si="2"/>
        <v>2017IssuedNon-military5D002</v>
      </c>
      <c r="B80" s="77" t="str">
        <f t="shared" si="3"/>
        <v>2017IssuedNon-military</v>
      </c>
      <c r="C80" s="77">
        <v>2017</v>
      </c>
      <c r="D80" s="77" t="s">
        <v>0</v>
      </c>
      <c r="E80" s="77" t="s">
        <v>49</v>
      </c>
      <c r="F80" s="79">
        <v>5</v>
      </c>
      <c r="G80" s="77" t="s">
        <v>33</v>
      </c>
      <c r="H80" s="77">
        <v>325</v>
      </c>
      <c r="I80" s="77"/>
      <c r="J80" s="59"/>
      <c r="K80" s="59"/>
      <c r="L80" s="59"/>
      <c r="M80" s="61"/>
      <c r="N80" s="61"/>
      <c r="O80" s="61"/>
    </row>
    <row r="81" spans="1:15" x14ac:dyDescent="0.25">
      <c r="A81" s="77" t="str">
        <f t="shared" si="2"/>
        <v>2017IssuedNon-military1A004</v>
      </c>
      <c r="B81" s="77" t="str">
        <f t="shared" si="3"/>
        <v>2017IssuedNon-military</v>
      </c>
      <c r="C81" s="77">
        <v>2017</v>
      </c>
      <c r="D81" s="77" t="s">
        <v>0</v>
      </c>
      <c r="E81" s="77" t="s">
        <v>49</v>
      </c>
      <c r="F81" s="79">
        <v>6</v>
      </c>
      <c r="G81" s="77" t="s">
        <v>36</v>
      </c>
      <c r="H81" s="77">
        <v>292</v>
      </c>
      <c r="I81" s="77"/>
      <c r="J81" s="59"/>
      <c r="K81" s="59"/>
      <c r="L81" s="59"/>
      <c r="M81" s="61"/>
      <c r="N81" s="61"/>
      <c r="O81" s="61"/>
    </row>
    <row r="82" spans="1:15" x14ac:dyDescent="0.25">
      <c r="A82" s="77" t="str">
        <f t="shared" si="2"/>
        <v>2017IssuedNon-military7A103</v>
      </c>
      <c r="B82" s="77" t="str">
        <f t="shared" si="3"/>
        <v>2017IssuedNon-military</v>
      </c>
      <c r="C82" s="77">
        <v>2017</v>
      </c>
      <c r="D82" s="77" t="s">
        <v>0</v>
      </c>
      <c r="E82" s="77" t="s">
        <v>49</v>
      </c>
      <c r="F82" s="79">
        <v>7</v>
      </c>
      <c r="G82" s="77" t="s">
        <v>35</v>
      </c>
      <c r="H82" s="77">
        <v>224</v>
      </c>
      <c r="I82" s="77"/>
      <c r="J82" s="59"/>
      <c r="K82" s="59"/>
      <c r="L82" s="59"/>
      <c r="M82" s="61"/>
      <c r="N82" s="61"/>
      <c r="O82" s="61"/>
    </row>
    <row r="83" spans="1:15" x14ac:dyDescent="0.25">
      <c r="A83" s="77" t="str">
        <f t="shared" si="2"/>
        <v>2017IssuedNon-militaryRUS</v>
      </c>
      <c r="B83" s="77" t="str">
        <f t="shared" si="3"/>
        <v>2017IssuedNon-military</v>
      </c>
      <c r="C83" s="77">
        <v>2017</v>
      </c>
      <c r="D83" s="77" t="s">
        <v>0</v>
      </c>
      <c r="E83" s="77" t="s">
        <v>49</v>
      </c>
      <c r="F83" s="79">
        <v>8</v>
      </c>
      <c r="G83" s="77" t="s">
        <v>63</v>
      </c>
      <c r="H83" s="77">
        <v>125</v>
      </c>
      <c r="I83" s="77"/>
      <c r="J83" s="59"/>
      <c r="K83" s="59"/>
      <c r="L83" s="59"/>
      <c r="M83" s="61"/>
      <c r="N83" s="61"/>
      <c r="O83" s="61"/>
    </row>
    <row r="84" spans="1:15" x14ac:dyDescent="0.25">
      <c r="A84" s="77" t="str">
        <f t="shared" si="2"/>
        <v>2017IssuedNon-military6A203</v>
      </c>
      <c r="B84" s="77" t="str">
        <f t="shared" si="3"/>
        <v>2017IssuedNon-military</v>
      </c>
      <c r="C84" s="77">
        <v>2017</v>
      </c>
      <c r="D84" s="77" t="s">
        <v>0</v>
      </c>
      <c r="E84" s="77" t="s">
        <v>49</v>
      </c>
      <c r="F84" s="79">
        <v>9</v>
      </c>
      <c r="G84" s="77" t="s">
        <v>66</v>
      </c>
      <c r="H84" s="77">
        <v>104</v>
      </c>
      <c r="I84" s="77"/>
      <c r="J84" s="59"/>
      <c r="K84" s="59"/>
      <c r="L84" s="59"/>
      <c r="M84" s="61"/>
      <c r="N84" s="61"/>
      <c r="O84" s="61"/>
    </row>
    <row r="85" spans="1:15" x14ac:dyDescent="0.25">
      <c r="A85" s="77" t="str">
        <f t="shared" si="2"/>
        <v>2017IssuedNon-military6A005</v>
      </c>
      <c r="B85" s="77" t="str">
        <f t="shared" si="3"/>
        <v>2017IssuedNon-military</v>
      </c>
      <c r="C85" s="77">
        <v>2017</v>
      </c>
      <c r="D85" s="77" t="s">
        <v>0</v>
      </c>
      <c r="E85" s="77" t="s">
        <v>49</v>
      </c>
      <c r="F85" s="79">
        <v>10</v>
      </c>
      <c r="G85" s="77" t="s">
        <v>98</v>
      </c>
      <c r="H85" s="77">
        <v>103</v>
      </c>
      <c r="I85" s="77"/>
      <c r="J85" s="59"/>
      <c r="K85" s="59"/>
      <c r="L85" s="59"/>
      <c r="M85" s="61"/>
      <c r="N85" s="61"/>
      <c r="O85" s="61"/>
    </row>
    <row r="86" spans="1:15" x14ac:dyDescent="0.25">
      <c r="A86" s="77" t="str">
        <f t="shared" si="2"/>
        <v>2017RefusedMilitaryML1</v>
      </c>
      <c r="B86" s="77" t="str">
        <f t="shared" si="3"/>
        <v>2017RefusedMilitary</v>
      </c>
      <c r="C86" s="77">
        <v>2017</v>
      </c>
      <c r="D86" s="77" t="s">
        <v>2</v>
      </c>
      <c r="E86" s="77" t="s">
        <v>50</v>
      </c>
      <c r="F86" s="79">
        <v>1</v>
      </c>
      <c r="G86" s="77" t="s">
        <v>22</v>
      </c>
      <c r="H86" s="77">
        <v>16</v>
      </c>
      <c r="I86" s="77"/>
      <c r="J86" s="59"/>
      <c r="K86" s="59"/>
      <c r="L86" s="59"/>
      <c r="M86" s="61"/>
      <c r="N86" s="61"/>
      <c r="O86" s="61"/>
    </row>
    <row r="87" spans="1:15" x14ac:dyDescent="0.25">
      <c r="A87" s="77" t="str">
        <f t="shared" si="2"/>
        <v>2017RefusedMilitaryML22</v>
      </c>
      <c r="B87" s="77" t="str">
        <f t="shared" si="3"/>
        <v>2017RefusedMilitary</v>
      </c>
      <c r="C87" s="77">
        <v>2017</v>
      </c>
      <c r="D87" s="77" t="s">
        <v>2</v>
      </c>
      <c r="E87" s="77" t="s">
        <v>50</v>
      </c>
      <c r="F87" s="79">
        <v>2</v>
      </c>
      <c r="G87" s="77" t="s">
        <v>27</v>
      </c>
      <c r="H87" s="77">
        <v>10</v>
      </c>
      <c r="I87" s="77"/>
      <c r="J87" s="59"/>
      <c r="K87" s="59"/>
      <c r="L87" s="59"/>
      <c r="M87" s="61"/>
      <c r="N87" s="61"/>
      <c r="O87" s="61"/>
    </row>
    <row r="88" spans="1:15" x14ac:dyDescent="0.25">
      <c r="A88" s="77" t="str">
        <f t="shared" si="2"/>
        <v>2017RefusedMilitaryML3</v>
      </c>
      <c r="B88" s="77" t="str">
        <f t="shared" si="3"/>
        <v>2017RefusedMilitary</v>
      </c>
      <c r="C88" s="77">
        <v>2017</v>
      </c>
      <c r="D88" s="77" t="s">
        <v>2</v>
      </c>
      <c r="E88" s="77" t="s">
        <v>50</v>
      </c>
      <c r="F88" s="79">
        <v>3</v>
      </c>
      <c r="G88" s="77" t="s">
        <v>28</v>
      </c>
      <c r="H88" s="77">
        <v>6</v>
      </c>
      <c r="I88" s="77"/>
      <c r="J88" s="59"/>
      <c r="K88" s="59"/>
      <c r="L88" s="59"/>
      <c r="M88" s="61"/>
      <c r="N88" s="61"/>
      <c r="O88" s="61"/>
    </row>
    <row r="89" spans="1:15" x14ac:dyDescent="0.25">
      <c r="A89" s="77" t="str">
        <f t="shared" si="2"/>
        <v>2017RefusedMilitaryML10</v>
      </c>
      <c r="B89" s="77" t="str">
        <f t="shared" si="3"/>
        <v>2017RefusedMilitary</v>
      </c>
      <c r="C89" s="77">
        <v>2017</v>
      </c>
      <c r="D89" s="77" t="s">
        <v>2</v>
      </c>
      <c r="E89" s="77" t="s">
        <v>50</v>
      </c>
      <c r="F89" s="79">
        <v>4</v>
      </c>
      <c r="G89" s="77" t="s">
        <v>21</v>
      </c>
      <c r="H89" s="77">
        <v>6</v>
      </c>
      <c r="I89" s="77"/>
      <c r="J89" s="59"/>
      <c r="K89" s="59"/>
      <c r="L89" s="59"/>
      <c r="M89" s="61"/>
      <c r="N89" s="61"/>
      <c r="O89" s="61"/>
    </row>
    <row r="90" spans="1:15" x14ac:dyDescent="0.25">
      <c r="A90" s="77" t="str">
        <f t="shared" si="2"/>
        <v>2017RefusedMilitaryML11</v>
      </c>
      <c r="B90" s="77" t="str">
        <f t="shared" si="3"/>
        <v>2017RefusedMilitary</v>
      </c>
      <c r="C90" s="77">
        <v>2017</v>
      </c>
      <c r="D90" s="77" t="s">
        <v>2</v>
      </c>
      <c r="E90" s="77" t="s">
        <v>50</v>
      </c>
      <c r="F90" s="80">
        <v>5</v>
      </c>
      <c r="G90" s="77" t="s">
        <v>23</v>
      </c>
      <c r="H90" s="77">
        <v>4</v>
      </c>
      <c r="I90" s="77"/>
      <c r="J90" s="59"/>
      <c r="K90" s="59"/>
      <c r="L90" s="59"/>
      <c r="M90" s="61"/>
      <c r="N90" s="61"/>
      <c r="O90" s="61"/>
    </row>
    <row r="91" spans="1:15" x14ac:dyDescent="0.25">
      <c r="A91" s="77" t="str">
        <f t="shared" si="2"/>
        <v>2017RefusedMilitaryML13</v>
      </c>
      <c r="B91" s="77" t="str">
        <f t="shared" si="3"/>
        <v>2017RefusedMilitary</v>
      </c>
      <c r="C91" s="77">
        <v>2017</v>
      </c>
      <c r="D91" s="77" t="s">
        <v>2</v>
      </c>
      <c r="E91" s="77" t="s">
        <v>50</v>
      </c>
      <c r="F91" s="80" t="s">
        <v>82</v>
      </c>
      <c r="G91" s="77" t="s">
        <v>29</v>
      </c>
      <c r="H91" s="77">
        <v>4</v>
      </c>
      <c r="I91" s="77"/>
      <c r="J91" s="59"/>
      <c r="K91" s="59"/>
      <c r="L91" s="59"/>
      <c r="M91" s="61"/>
      <c r="N91" s="61"/>
      <c r="O91" s="61"/>
    </row>
    <row r="92" spans="1:15" x14ac:dyDescent="0.25">
      <c r="A92" s="77" t="str">
        <f t="shared" si="2"/>
        <v>2017RefusedMilitaryML4</v>
      </c>
      <c r="B92" s="77" t="str">
        <f t="shared" si="3"/>
        <v>2017RefusedMilitary</v>
      </c>
      <c r="C92" s="77">
        <v>2017</v>
      </c>
      <c r="D92" s="77" t="s">
        <v>2</v>
      </c>
      <c r="E92" s="77" t="s">
        <v>50</v>
      </c>
      <c r="F92" s="79">
        <v>7</v>
      </c>
      <c r="G92" s="77" t="s">
        <v>25</v>
      </c>
      <c r="H92" s="77">
        <v>3</v>
      </c>
      <c r="I92" s="77"/>
      <c r="J92" s="59"/>
      <c r="K92" s="59"/>
      <c r="L92" s="59"/>
      <c r="M92" s="61"/>
      <c r="N92" s="61"/>
      <c r="O92" s="61"/>
    </row>
    <row r="93" spans="1:15" x14ac:dyDescent="0.25">
      <c r="A93" s="77" t="str">
        <f t="shared" si="2"/>
        <v>2017RefusedMilitaryML5</v>
      </c>
      <c r="B93" s="77" t="str">
        <f t="shared" si="3"/>
        <v>2017RefusedMilitary</v>
      </c>
      <c r="C93" s="77">
        <v>2017</v>
      </c>
      <c r="D93" s="77" t="s">
        <v>2</v>
      </c>
      <c r="E93" s="77" t="s">
        <v>50</v>
      </c>
      <c r="F93" s="80">
        <v>8</v>
      </c>
      <c r="G93" s="77" t="s">
        <v>26</v>
      </c>
      <c r="H93" s="77">
        <v>1</v>
      </c>
      <c r="I93" s="77"/>
      <c r="J93" s="59"/>
      <c r="K93" s="59"/>
      <c r="L93" s="59"/>
      <c r="M93" s="61"/>
      <c r="N93" s="61"/>
      <c r="O93" s="61"/>
    </row>
    <row r="94" spans="1:15" x14ac:dyDescent="0.25">
      <c r="A94" s="77" t="str">
        <f t="shared" si="2"/>
        <v>2017RefusedMilitaryML7</v>
      </c>
      <c r="B94" s="77" t="str">
        <f t="shared" si="3"/>
        <v>2017RefusedMilitary</v>
      </c>
      <c r="C94" s="77">
        <v>2017</v>
      </c>
      <c r="D94" s="77" t="s">
        <v>2</v>
      </c>
      <c r="E94" s="77" t="s">
        <v>50</v>
      </c>
      <c r="F94" s="80" t="s">
        <v>81</v>
      </c>
      <c r="G94" s="77" t="s">
        <v>72</v>
      </c>
      <c r="H94" s="77">
        <v>1</v>
      </c>
      <c r="I94" s="77"/>
      <c r="J94" s="59"/>
      <c r="K94" s="59"/>
      <c r="L94" s="59"/>
      <c r="M94" s="61"/>
      <c r="N94" s="61"/>
      <c r="O94" s="61"/>
    </row>
    <row r="95" spans="1:15" x14ac:dyDescent="0.25">
      <c r="A95" s="77" t="str">
        <f t="shared" si="2"/>
        <v>2017RefusedMilitaryML9</v>
      </c>
      <c r="B95" s="77" t="str">
        <f t="shared" si="3"/>
        <v>2017RefusedMilitary</v>
      </c>
      <c r="C95" s="77">
        <v>2017</v>
      </c>
      <c r="D95" s="77" t="s">
        <v>2</v>
      </c>
      <c r="E95" s="77" t="s">
        <v>50</v>
      </c>
      <c r="F95" s="80" t="s">
        <v>81</v>
      </c>
      <c r="G95" s="77" t="s">
        <v>39</v>
      </c>
      <c r="H95" s="77">
        <v>1</v>
      </c>
      <c r="I95" s="77"/>
      <c r="J95" s="59"/>
      <c r="K95" s="59"/>
      <c r="L95" s="59"/>
      <c r="M95" s="61"/>
      <c r="N95" s="61"/>
      <c r="O95" s="61"/>
    </row>
    <row r="96" spans="1:15" x14ac:dyDescent="0.25">
      <c r="A96" s="77" t="str">
        <f t="shared" si="2"/>
        <v>2017RefusedMilitaryML14</v>
      </c>
      <c r="B96" s="77" t="str">
        <f t="shared" si="3"/>
        <v>2017RefusedMilitary</v>
      </c>
      <c r="C96" s="77">
        <v>2017</v>
      </c>
      <c r="D96" s="77" t="s">
        <v>2</v>
      </c>
      <c r="E96" s="77" t="s">
        <v>50</v>
      </c>
      <c r="F96" s="80" t="s">
        <v>81</v>
      </c>
      <c r="G96" s="77" t="s">
        <v>99</v>
      </c>
      <c r="H96" s="77">
        <v>1</v>
      </c>
      <c r="I96" s="77"/>
      <c r="J96" s="59"/>
      <c r="K96" s="59"/>
      <c r="L96" s="59"/>
      <c r="M96" s="62"/>
      <c r="N96" s="61"/>
      <c r="O96" s="61"/>
    </row>
    <row r="97" spans="1:15" x14ac:dyDescent="0.25">
      <c r="A97" s="77" t="str">
        <f t="shared" si="2"/>
        <v>2017RefusedNon-militaryEnd Use</v>
      </c>
      <c r="B97" s="77" t="str">
        <f t="shared" si="3"/>
        <v>2017RefusedNon-military</v>
      </c>
      <c r="C97" s="77">
        <v>2017</v>
      </c>
      <c r="D97" s="77" t="s">
        <v>2</v>
      </c>
      <c r="E97" s="77" t="s">
        <v>49</v>
      </c>
      <c r="F97" s="79">
        <v>1</v>
      </c>
      <c r="G97" s="77" t="s">
        <v>40</v>
      </c>
      <c r="H97" s="77">
        <v>158</v>
      </c>
      <c r="I97" s="77"/>
      <c r="J97" s="59"/>
      <c r="K97" s="59"/>
      <c r="L97" s="59"/>
      <c r="M97" s="62"/>
      <c r="N97" s="61"/>
      <c r="O97" s="61"/>
    </row>
    <row r="98" spans="1:15" x14ac:dyDescent="0.25">
      <c r="A98" s="77" t="str">
        <f t="shared" si="2"/>
        <v>2017RefusedNon-military6A003</v>
      </c>
      <c r="B98" s="77" t="str">
        <f t="shared" si="3"/>
        <v>2017RefusedNon-military</v>
      </c>
      <c r="C98" s="77">
        <v>2017</v>
      </c>
      <c r="D98" s="77" t="s">
        <v>2</v>
      </c>
      <c r="E98" s="77" t="s">
        <v>49</v>
      </c>
      <c r="F98" s="79">
        <v>2</v>
      </c>
      <c r="G98" s="77" t="s">
        <v>32</v>
      </c>
      <c r="H98" s="77">
        <v>45</v>
      </c>
      <c r="I98" s="77"/>
      <c r="J98" s="59"/>
      <c r="K98" s="59"/>
      <c r="L98" s="59"/>
      <c r="M98" s="62"/>
      <c r="N98" s="61"/>
      <c r="O98" s="61"/>
    </row>
    <row r="99" spans="1:15" x14ac:dyDescent="0.25">
      <c r="A99" s="77" t="str">
        <f t="shared" si="2"/>
        <v>2017RefusedNon-militaryMEND</v>
      </c>
      <c r="B99" s="77" t="str">
        <f t="shared" si="3"/>
        <v>2017RefusedNon-military</v>
      </c>
      <c r="C99" s="77">
        <v>2017</v>
      </c>
      <c r="D99" s="77" t="s">
        <v>2</v>
      </c>
      <c r="E99" s="77" t="s">
        <v>49</v>
      </c>
      <c r="F99" s="79">
        <v>3</v>
      </c>
      <c r="G99" s="77" t="s">
        <v>88</v>
      </c>
      <c r="H99" s="77">
        <v>25</v>
      </c>
      <c r="I99" s="77"/>
      <c r="J99" s="59"/>
      <c r="K99" s="59"/>
      <c r="L99" s="59"/>
      <c r="M99" s="62"/>
      <c r="N99" s="61"/>
      <c r="O99" s="61"/>
    </row>
    <row r="100" spans="1:15" x14ac:dyDescent="0.25">
      <c r="A100" s="77" t="str">
        <f t="shared" si="2"/>
        <v>2017RefusedNon-military6A002</v>
      </c>
      <c r="B100" s="77" t="str">
        <f t="shared" si="3"/>
        <v>2017RefusedNon-military</v>
      </c>
      <c r="C100" s="77">
        <v>2017</v>
      </c>
      <c r="D100" s="77" t="s">
        <v>2</v>
      </c>
      <c r="E100" s="77" t="s">
        <v>49</v>
      </c>
      <c r="F100" s="79">
        <v>4</v>
      </c>
      <c r="G100" s="77" t="s">
        <v>45</v>
      </c>
      <c r="H100" s="77">
        <v>9</v>
      </c>
      <c r="I100" s="77"/>
      <c r="J100" s="59"/>
      <c r="K100" s="59"/>
      <c r="L100" s="59"/>
      <c r="M100" s="62"/>
      <c r="N100" s="61"/>
      <c r="O100" s="61"/>
    </row>
    <row r="101" spans="1:15" x14ac:dyDescent="0.25">
      <c r="A101" s="77" t="str">
        <f t="shared" si="2"/>
        <v>2017RefusedNon-military6A203</v>
      </c>
      <c r="B101" s="77" t="str">
        <f t="shared" si="3"/>
        <v>2017RefusedNon-military</v>
      </c>
      <c r="C101" s="77">
        <v>2017</v>
      </c>
      <c r="D101" s="77" t="s">
        <v>2</v>
      </c>
      <c r="E101" s="77" t="s">
        <v>49</v>
      </c>
      <c r="F101" s="80">
        <v>5</v>
      </c>
      <c r="G101" s="77" t="s">
        <v>66</v>
      </c>
      <c r="H101" s="77">
        <v>5</v>
      </c>
      <c r="I101" s="77"/>
      <c r="J101" s="59"/>
      <c r="K101" s="59"/>
      <c r="L101" s="59"/>
      <c r="M101" s="61"/>
      <c r="N101" s="61"/>
      <c r="O101" s="61"/>
    </row>
    <row r="102" spans="1:15" x14ac:dyDescent="0.25">
      <c r="A102" s="77" t="str">
        <f t="shared" si="2"/>
        <v>2017RefusedNon-militaryPL9009</v>
      </c>
      <c r="B102" s="77" t="str">
        <f t="shared" si="3"/>
        <v>2017RefusedNon-military</v>
      </c>
      <c r="C102" s="77">
        <v>2017</v>
      </c>
      <c r="D102" s="77" t="s">
        <v>2</v>
      </c>
      <c r="E102" s="77" t="s">
        <v>49</v>
      </c>
      <c r="F102" s="80" t="s">
        <v>82</v>
      </c>
      <c r="G102" s="77" t="s">
        <v>89</v>
      </c>
      <c r="H102" s="77">
        <v>5</v>
      </c>
      <c r="I102" s="77"/>
      <c r="J102" s="59"/>
      <c r="K102" s="59"/>
      <c r="L102" s="59"/>
      <c r="M102" s="61"/>
      <c r="N102" s="61"/>
      <c r="O102" s="61"/>
    </row>
    <row r="103" spans="1:15" x14ac:dyDescent="0.25">
      <c r="A103" s="77" t="str">
        <f t="shared" si="2"/>
        <v>2017RefusedNon-military6A006</v>
      </c>
      <c r="B103" s="77" t="str">
        <f t="shared" si="3"/>
        <v>2017RefusedNon-military</v>
      </c>
      <c r="C103" s="77">
        <v>2017</v>
      </c>
      <c r="D103" s="77" t="s">
        <v>2</v>
      </c>
      <c r="E103" s="77" t="s">
        <v>49</v>
      </c>
      <c r="F103" s="80">
        <v>7</v>
      </c>
      <c r="G103" s="77" t="s">
        <v>94</v>
      </c>
      <c r="H103" s="77">
        <v>4</v>
      </c>
      <c r="I103" s="77"/>
      <c r="J103" s="59"/>
      <c r="K103" s="59"/>
      <c r="L103" s="59"/>
      <c r="M103" s="61"/>
      <c r="N103" s="61"/>
      <c r="O103" s="61"/>
    </row>
    <row r="104" spans="1:15" x14ac:dyDescent="0.25">
      <c r="A104" s="77" t="str">
        <f t="shared" si="2"/>
        <v>2017RefusedNon-militaryIRN</v>
      </c>
      <c r="B104" s="77" t="str">
        <f t="shared" si="3"/>
        <v>2017RefusedNon-military</v>
      </c>
      <c r="C104" s="77">
        <v>2017</v>
      </c>
      <c r="D104" s="77" t="s">
        <v>2</v>
      </c>
      <c r="E104" s="77" t="s">
        <v>49</v>
      </c>
      <c r="F104" s="80" t="s">
        <v>95</v>
      </c>
      <c r="G104" s="77" t="s">
        <v>41</v>
      </c>
      <c r="H104" s="77">
        <v>4</v>
      </c>
      <c r="I104" s="77"/>
      <c r="J104" s="59"/>
      <c r="K104" s="59"/>
      <c r="L104" s="59"/>
      <c r="M104" s="61"/>
      <c r="N104" s="61"/>
      <c r="O104" s="61"/>
    </row>
    <row r="105" spans="1:15" x14ac:dyDescent="0.25">
      <c r="A105" s="77" t="str">
        <f t="shared" si="2"/>
        <v>2017RefusedNon-military1A004</v>
      </c>
      <c r="B105" s="77" t="str">
        <f t="shared" si="3"/>
        <v>2017RefusedNon-military</v>
      </c>
      <c r="C105" s="77">
        <v>2017</v>
      </c>
      <c r="D105" s="77" t="s">
        <v>2</v>
      </c>
      <c r="E105" s="77" t="s">
        <v>49</v>
      </c>
      <c r="F105" s="80">
        <v>9</v>
      </c>
      <c r="G105" s="77" t="s">
        <v>36</v>
      </c>
      <c r="H105" s="77">
        <v>2</v>
      </c>
      <c r="I105" s="77"/>
      <c r="J105" s="59"/>
      <c r="K105" s="59"/>
      <c r="L105" s="59"/>
      <c r="M105" s="62"/>
      <c r="N105" s="61"/>
      <c r="O105" s="61"/>
    </row>
    <row r="106" spans="1:15" x14ac:dyDescent="0.25">
      <c r="A106" s="77" t="str">
        <f t="shared" si="2"/>
        <v>2017RefusedNon-military1C010</v>
      </c>
      <c r="B106" s="77" t="str">
        <f t="shared" si="3"/>
        <v>2017RefusedNon-military</v>
      </c>
      <c r="C106" s="77">
        <v>2017</v>
      </c>
      <c r="D106" s="77" t="s">
        <v>2</v>
      </c>
      <c r="E106" s="77" t="s">
        <v>49</v>
      </c>
      <c r="F106" s="80" t="s">
        <v>90</v>
      </c>
      <c r="G106" s="77" t="s">
        <v>100</v>
      </c>
      <c r="H106" s="77">
        <v>2</v>
      </c>
      <c r="I106" s="77"/>
      <c r="J106" s="59"/>
      <c r="K106" s="59"/>
      <c r="L106" s="59"/>
      <c r="M106" s="62"/>
      <c r="N106" s="61"/>
      <c r="O106" s="61"/>
    </row>
    <row r="107" spans="1:15" x14ac:dyDescent="0.25">
      <c r="A107" s="77" t="str">
        <f t="shared" si="2"/>
        <v>2017RefusedNon-military1C232</v>
      </c>
      <c r="B107" s="77" t="str">
        <f t="shared" si="3"/>
        <v>2017RefusedNon-military</v>
      </c>
      <c r="C107" s="77">
        <v>2017</v>
      </c>
      <c r="D107" s="77" t="s">
        <v>2</v>
      </c>
      <c r="E107" s="77" t="s">
        <v>49</v>
      </c>
      <c r="F107" s="80" t="s">
        <v>90</v>
      </c>
      <c r="G107" s="77" t="s">
        <v>101</v>
      </c>
      <c r="H107" s="77">
        <v>2</v>
      </c>
      <c r="I107" s="77"/>
      <c r="J107" s="59"/>
      <c r="K107" s="59"/>
      <c r="L107" s="59"/>
      <c r="M107" s="62"/>
      <c r="N107" s="61"/>
      <c r="O107" s="61"/>
    </row>
    <row r="108" spans="1:15" x14ac:dyDescent="0.25">
      <c r="A108" s="77" t="str">
        <f t="shared" si="2"/>
        <v>2017RefusedNon-military1C350</v>
      </c>
      <c r="B108" s="77" t="str">
        <f t="shared" si="3"/>
        <v>2017RefusedNon-military</v>
      </c>
      <c r="C108" s="77">
        <v>2017</v>
      </c>
      <c r="D108" s="77" t="s">
        <v>2</v>
      </c>
      <c r="E108" s="77" t="s">
        <v>49</v>
      </c>
      <c r="F108" s="80" t="s">
        <v>90</v>
      </c>
      <c r="G108" s="77" t="s">
        <v>43</v>
      </c>
      <c r="H108" s="77">
        <v>2</v>
      </c>
      <c r="I108" s="77"/>
      <c r="J108" s="59"/>
      <c r="K108" s="59"/>
      <c r="L108" s="59"/>
      <c r="M108" s="62"/>
      <c r="N108" s="61"/>
      <c r="O108" s="61"/>
    </row>
    <row r="109" spans="1:15" x14ac:dyDescent="0.25">
      <c r="A109" s="77" t="str">
        <f t="shared" si="2"/>
        <v>2017RefusedNon-military3B001</v>
      </c>
      <c r="B109" s="77" t="str">
        <f t="shared" si="3"/>
        <v>2017RefusedNon-military</v>
      </c>
      <c r="C109" s="77">
        <v>2017</v>
      </c>
      <c r="D109" s="77" t="s">
        <v>2</v>
      </c>
      <c r="E109" s="77" t="s">
        <v>49</v>
      </c>
      <c r="F109" s="80" t="s">
        <v>90</v>
      </c>
      <c r="G109" s="77" t="s">
        <v>102</v>
      </c>
      <c r="H109" s="77">
        <v>2</v>
      </c>
      <c r="I109" s="77"/>
      <c r="J109" s="59"/>
      <c r="K109" s="59"/>
      <c r="L109" s="59"/>
      <c r="M109" s="62"/>
      <c r="N109" s="61"/>
      <c r="O109" s="61"/>
    </row>
    <row r="110" spans="1:15" x14ac:dyDescent="0.25">
      <c r="A110" s="77" t="str">
        <f t="shared" si="2"/>
        <v>2017RefusedNon-military6A001</v>
      </c>
      <c r="B110" s="77" t="str">
        <f t="shared" si="3"/>
        <v>2017RefusedNon-military</v>
      </c>
      <c r="C110" s="77">
        <v>2017</v>
      </c>
      <c r="D110" s="77" t="s">
        <v>2</v>
      </c>
      <c r="E110" s="77" t="s">
        <v>49</v>
      </c>
      <c r="F110" s="80" t="s">
        <v>90</v>
      </c>
      <c r="G110" s="77" t="s">
        <v>65</v>
      </c>
      <c r="H110" s="77">
        <v>2</v>
      </c>
      <c r="I110" s="77"/>
      <c r="J110" s="59"/>
      <c r="K110" s="59"/>
      <c r="L110" s="59"/>
      <c r="M110" s="62"/>
      <c r="N110" s="61"/>
      <c r="O110" s="61"/>
    </row>
    <row r="111" spans="1:15" x14ac:dyDescent="0.25">
      <c r="A111" s="77" t="str">
        <f t="shared" si="2"/>
        <v>2017RefusedNon-military6E002</v>
      </c>
      <c r="B111" s="77" t="str">
        <f t="shared" si="3"/>
        <v>2017RefusedNon-military</v>
      </c>
      <c r="C111" s="77">
        <v>2017</v>
      </c>
      <c r="D111" s="77" t="s">
        <v>2</v>
      </c>
      <c r="E111" s="77" t="s">
        <v>49</v>
      </c>
      <c r="F111" s="80" t="s">
        <v>90</v>
      </c>
      <c r="G111" s="77" t="s">
        <v>103</v>
      </c>
      <c r="H111" s="77">
        <v>2</v>
      </c>
      <c r="I111" s="77"/>
      <c r="J111" s="59"/>
      <c r="K111" s="59"/>
      <c r="L111" s="59"/>
      <c r="M111" s="62"/>
      <c r="N111" s="61"/>
      <c r="O111" s="61"/>
    </row>
    <row r="112" spans="1:15" x14ac:dyDescent="0.25">
      <c r="A112" s="77" t="str">
        <f t="shared" si="2"/>
        <v>2017RefusedNon-military7B103</v>
      </c>
      <c r="B112" s="77" t="str">
        <f t="shared" si="3"/>
        <v>2017RefusedNon-military</v>
      </c>
      <c r="C112" s="77">
        <v>2017</v>
      </c>
      <c r="D112" s="77" t="s">
        <v>2</v>
      </c>
      <c r="E112" s="77" t="s">
        <v>49</v>
      </c>
      <c r="F112" s="80" t="s">
        <v>90</v>
      </c>
      <c r="G112" s="77" t="s">
        <v>104</v>
      </c>
      <c r="H112" s="77">
        <v>2</v>
      </c>
      <c r="I112" s="77"/>
      <c r="J112" s="59"/>
      <c r="K112" s="59"/>
      <c r="L112" s="59"/>
      <c r="M112" s="62"/>
      <c r="N112" s="61"/>
      <c r="O112" s="61"/>
    </row>
    <row r="113" spans="1:15" x14ac:dyDescent="0.25">
      <c r="A113" s="77" t="str">
        <f t="shared" si="2"/>
        <v>2017RefusedNon-military8A002</v>
      </c>
      <c r="B113" s="77" t="str">
        <f t="shared" si="3"/>
        <v>2017RefusedNon-military</v>
      </c>
      <c r="C113" s="77">
        <v>2017</v>
      </c>
      <c r="D113" s="77" t="s">
        <v>2</v>
      </c>
      <c r="E113" s="77" t="s">
        <v>49</v>
      </c>
      <c r="F113" s="80" t="s">
        <v>90</v>
      </c>
      <c r="G113" s="77" t="s">
        <v>74</v>
      </c>
      <c r="H113" s="77">
        <v>2</v>
      </c>
      <c r="I113" s="77"/>
      <c r="J113" s="59"/>
      <c r="K113" s="59"/>
      <c r="L113" s="59"/>
      <c r="M113" s="62"/>
      <c r="N113" s="61"/>
      <c r="O113" s="61"/>
    </row>
    <row r="114" spans="1:15" x14ac:dyDescent="0.25">
      <c r="A114" s="77" t="str">
        <f t="shared" si="2"/>
        <v>2017RefusedNon-militaryPL9008</v>
      </c>
      <c r="B114" s="77" t="str">
        <f t="shared" si="3"/>
        <v>2017RefusedNon-military</v>
      </c>
      <c r="C114" s="77">
        <v>2017</v>
      </c>
      <c r="D114" s="77" t="s">
        <v>2</v>
      </c>
      <c r="E114" s="77" t="s">
        <v>49</v>
      </c>
      <c r="F114" s="80" t="s">
        <v>90</v>
      </c>
      <c r="G114" s="77" t="s">
        <v>96</v>
      </c>
      <c r="H114" s="77">
        <v>2</v>
      </c>
      <c r="I114" s="77"/>
      <c r="J114" s="59"/>
      <c r="K114" s="59"/>
      <c r="L114" s="59"/>
      <c r="M114" s="61"/>
      <c r="N114" s="61"/>
      <c r="O114" s="61"/>
    </row>
    <row r="115" spans="1:15" x14ac:dyDescent="0.25">
      <c r="A115" s="77" t="str">
        <f t="shared" si="2"/>
        <v>2017RevokedMilitaryML10</v>
      </c>
      <c r="B115" s="77" t="str">
        <f t="shared" si="3"/>
        <v>2017RevokedMilitary</v>
      </c>
      <c r="C115" s="77">
        <v>2017</v>
      </c>
      <c r="D115" s="77" t="s">
        <v>1</v>
      </c>
      <c r="E115" s="77" t="s">
        <v>50</v>
      </c>
      <c r="F115" s="79">
        <v>1</v>
      </c>
      <c r="G115" s="77" t="s">
        <v>21</v>
      </c>
      <c r="H115" s="77">
        <v>2</v>
      </c>
      <c r="I115" s="77"/>
      <c r="J115" s="59"/>
      <c r="K115" s="59"/>
      <c r="L115" s="59"/>
      <c r="M115" s="61"/>
      <c r="N115" s="61"/>
      <c r="O115" s="61"/>
    </row>
    <row r="116" spans="1:15" x14ac:dyDescent="0.25">
      <c r="A116" s="77" t="str">
        <f t="shared" si="2"/>
        <v>2017RevokedMilitaryML1</v>
      </c>
      <c r="B116" s="77" t="str">
        <f t="shared" si="3"/>
        <v>2017RevokedMilitary</v>
      </c>
      <c r="C116" s="77">
        <v>2017</v>
      </c>
      <c r="D116" s="77" t="s">
        <v>1</v>
      </c>
      <c r="E116" s="77" t="s">
        <v>50</v>
      </c>
      <c r="F116" s="80">
        <v>2</v>
      </c>
      <c r="G116" s="77" t="s">
        <v>22</v>
      </c>
      <c r="H116" s="77">
        <v>1</v>
      </c>
      <c r="I116" s="77"/>
      <c r="J116" s="59"/>
      <c r="K116" s="59"/>
      <c r="L116" s="59"/>
      <c r="M116" s="63"/>
      <c r="N116" s="63"/>
      <c r="O116" s="63"/>
    </row>
    <row r="117" spans="1:15" x14ac:dyDescent="0.25">
      <c r="A117" s="77" t="str">
        <f t="shared" si="2"/>
        <v>2017RevokedMilitaryML21</v>
      </c>
      <c r="B117" s="77" t="str">
        <f t="shared" si="3"/>
        <v>2017RevokedMilitary</v>
      </c>
      <c r="C117" s="77">
        <v>2017</v>
      </c>
      <c r="D117" s="77" t="s">
        <v>1</v>
      </c>
      <c r="E117" s="77" t="s">
        <v>50</v>
      </c>
      <c r="F117" s="80" t="s">
        <v>86</v>
      </c>
      <c r="G117" s="77" t="s">
        <v>105</v>
      </c>
      <c r="H117" s="77">
        <v>1</v>
      </c>
      <c r="I117" s="77"/>
      <c r="J117" s="59"/>
      <c r="K117" s="59"/>
      <c r="L117" s="59"/>
      <c r="M117" s="63"/>
      <c r="N117" s="63"/>
      <c r="O117" s="63"/>
    </row>
    <row r="118" spans="1:15" x14ac:dyDescent="0.25">
      <c r="A118" s="77" t="str">
        <f t="shared" si="2"/>
        <v>2017RevokedMilitaryML22</v>
      </c>
      <c r="B118" s="77" t="str">
        <f t="shared" si="3"/>
        <v>2017RevokedMilitary</v>
      </c>
      <c r="C118" s="77">
        <v>2017</v>
      </c>
      <c r="D118" s="77" t="s">
        <v>1</v>
      </c>
      <c r="E118" s="77" t="s">
        <v>50</v>
      </c>
      <c r="F118" s="80" t="s">
        <v>86</v>
      </c>
      <c r="G118" s="77" t="s">
        <v>27</v>
      </c>
      <c r="H118" s="77">
        <v>1</v>
      </c>
      <c r="I118" s="77"/>
      <c r="J118" s="59"/>
      <c r="K118" s="59"/>
      <c r="L118" s="59"/>
      <c r="M118" s="63"/>
      <c r="N118" s="63"/>
      <c r="O118" s="63"/>
    </row>
    <row r="119" spans="1:15" x14ac:dyDescent="0.25">
      <c r="A119" s="77" t="str">
        <f t="shared" si="2"/>
        <v>2017RevokedMilitaryz</v>
      </c>
      <c r="B119" s="77" t="str">
        <f t="shared" si="3"/>
        <v>2017RevokedMilitary</v>
      </c>
      <c r="C119" s="77">
        <v>2017</v>
      </c>
      <c r="D119" s="77" t="s">
        <v>1</v>
      </c>
      <c r="E119" s="77" t="s">
        <v>50</v>
      </c>
      <c r="F119" s="79">
        <v>5</v>
      </c>
      <c r="G119" s="77" t="s">
        <v>3</v>
      </c>
      <c r="H119" s="77" t="s">
        <v>3</v>
      </c>
      <c r="I119" s="77"/>
      <c r="J119" s="59"/>
      <c r="K119" s="59"/>
      <c r="L119" s="59"/>
      <c r="M119" s="63"/>
      <c r="N119" s="63"/>
      <c r="O119" s="63"/>
    </row>
    <row r="120" spans="1:15" x14ac:dyDescent="0.25">
      <c r="A120" s="77" t="str">
        <f t="shared" si="2"/>
        <v>2017RevokedMilitaryz</v>
      </c>
      <c r="B120" s="77" t="str">
        <f t="shared" si="3"/>
        <v>2017RevokedMilitary</v>
      </c>
      <c r="C120" s="77">
        <v>2017</v>
      </c>
      <c r="D120" s="77" t="s">
        <v>1</v>
      </c>
      <c r="E120" s="77" t="s">
        <v>50</v>
      </c>
      <c r="F120" s="79">
        <v>6</v>
      </c>
      <c r="G120" s="77" t="s">
        <v>3</v>
      </c>
      <c r="H120" s="77" t="s">
        <v>3</v>
      </c>
      <c r="I120" s="77"/>
      <c r="J120" s="59"/>
      <c r="K120" s="59"/>
      <c r="L120" s="59"/>
      <c r="M120" s="63"/>
      <c r="N120" s="63"/>
      <c r="O120" s="63"/>
    </row>
    <row r="121" spans="1:15" x14ac:dyDescent="0.25">
      <c r="A121" s="77" t="str">
        <f t="shared" si="2"/>
        <v>2017RevokedMilitaryz</v>
      </c>
      <c r="B121" s="77" t="str">
        <f t="shared" si="3"/>
        <v>2017RevokedMilitary</v>
      </c>
      <c r="C121" s="77">
        <v>2017</v>
      </c>
      <c r="D121" s="77" t="s">
        <v>1</v>
      </c>
      <c r="E121" s="77" t="s">
        <v>50</v>
      </c>
      <c r="F121" s="79">
        <v>7</v>
      </c>
      <c r="G121" s="77" t="s">
        <v>3</v>
      </c>
      <c r="H121" s="77" t="s">
        <v>3</v>
      </c>
      <c r="I121" s="77"/>
      <c r="J121" s="59"/>
      <c r="K121" s="59"/>
      <c r="L121" s="59"/>
      <c r="M121" s="63"/>
      <c r="N121" s="63"/>
      <c r="O121" s="63"/>
    </row>
    <row r="122" spans="1:15" x14ac:dyDescent="0.25">
      <c r="A122" s="77" t="str">
        <f t="shared" si="2"/>
        <v>2017RevokedMilitaryz</v>
      </c>
      <c r="B122" s="77" t="str">
        <f t="shared" si="3"/>
        <v>2017RevokedMilitary</v>
      </c>
      <c r="C122" s="77">
        <v>2017</v>
      </c>
      <c r="D122" s="77" t="s">
        <v>1</v>
      </c>
      <c r="E122" s="77" t="s">
        <v>50</v>
      </c>
      <c r="F122" s="79">
        <v>8</v>
      </c>
      <c r="G122" s="77" t="s">
        <v>3</v>
      </c>
      <c r="H122" s="77" t="s">
        <v>3</v>
      </c>
      <c r="I122" s="77"/>
      <c r="J122" s="59"/>
      <c r="K122" s="59"/>
      <c r="L122" s="59"/>
      <c r="M122" s="63"/>
      <c r="N122" s="63"/>
      <c r="O122" s="63"/>
    </row>
    <row r="123" spans="1:15" x14ac:dyDescent="0.25">
      <c r="A123" s="77" t="str">
        <f t="shared" si="2"/>
        <v>2017RevokedMilitaryz</v>
      </c>
      <c r="B123" s="77" t="str">
        <f t="shared" si="3"/>
        <v>2017RevokedMilitary</v>
      </c>
      <c r="C123" s="77">
        <v>2017</v>
      </c>
      <c r="D123" s="77" t="s">
        <v>1</v>
      </c>
      <c r="E123" s="77" t="s">
        <v>50</v>
      </c>
      <c r="F123" s="79">
        <v>9</v>
      </c>
      <c r="G123" s="77" t="s">
        <v>3</v>
      </c>
      <c r="H123" s="77" t="s">
        <v>3</v>
      </c>
      <c r="I123" s="77"/>
      <c r="J123" s="59"/>
      <c r="K123" s="59"/>
      <c r="L123" s="59"/>
      <c r="M123" s="63"/>
      <c r="N123" s="63"/>
      <c r="O123" s="63"/>
    </row>
    <row r="124" spans="1:15" x14ac:dyDescent="0.25">
      <c r="A124" s="77" t="str">
        <f t="shared" si="2"/>
        <v>2017RevokedMilitaryz</v>
      </c>
      <c r="B124" s="77" t="str">
        <f t="shared" si="3"/>
        <v>2017RevokedMilitary</v>
      </c>
      <c r="C124" s="77">
        <v>2017</v>
      </c>
      <c r="D124" s="77" t="s">
        <v>1</v>
      </c>
      <c r="E124" s="77" t="s">
        <v>50</v>
      </c>
      <c r="F124" s="79">
        <v>10</v>
      </c>
      <c r="G124" s="77" t="s">
        <v>3</v>
      </c>
      <c r="H124" s="77" t="s">
        <v>3</v>
      </c>
      <c r="I124" s="77"/>
      <c r="J124" s="59"/>
      <c r="K124" s="59"/>
      <c r="L124" s="59"/>
      <c r="M124" s="63"/>
      <c r="N124" s="63"/>
      <c r="O124" s="63"/>
    </row>
    <row r="125" spans="1:15" x14ac:dyDescent="0.25">
      <c r="A125" s="77" t="str">
        <f t="shared" si="2"/>
        <v>2017RevokedNon-military5A002</v>
      </c>
      <c r="B125" s="77" t="str">
        <f t="shared" si="3"/>
        <v>2017RevokedNon-military</v>
      </c>
      <c r="C125" s="77">
        <v>2017</v>
      </c>
      <c r="D125" s="77" t="s">
        <v>1</v>
      </c>
      <c r="E125" s="77" t="s">
        <v>49</v>
      </c>
      <c r="F125" s="79">
        <v>1</v>
      </c>
      <c r="G125" s="77" t="s">
        <v>30</v>
      </c>
      <c r="H125" s="77">
        <v>1</v>
      </c>
      <c r="I125" s="77"/>
      <c r="J125" s="59"/>
      <c r="K125" s="59"/>
      <c r="L125" s="59"/>
      <c r="M125" s="63"/>
      <c r="N125" s="63"/>
      <c r="O125" s="63"/>
    </row>
    <row r="126" spans="1:15" x14ac:dyDescent="0.25">
      <c r="A126" s="77" t="str">
        <f t="shared" si="2"/>
        <v>2017RevokedNon-military5D002</v>
      </c>
      <c r="B126" s="77" t="str">
        <f t="shared" si="3"/>
        <v>2017RevokedNon-military</v>
      </c>
      <c r="C126" s="77">
        <v>2017</v>
      </c>
      <c r="D126" s="77" t="s">
        <v>1</v>
      </c>
      <c r="E126" s="77" t="s">
        <v>49</v>
      </c>
      <c r="F126" s="80" t="s">
        <v>84</v>
      </c>
      <c r="G126" s="77" t="s">
        <v>33</v>
      </c>
      <c r="H126" s="77">
        <v>1</v>
      </c>
      <c r="I126" s="77"/>
      <c r="J126" s="59"/>
      <c r="K126" s="59"/>
      <c r="L126" s="59"/>
      <c r="M126" s="63"/>
      <c r="N126" s="63"/>
      <c r="O126" s="63"/>
    </row>
    <row r="127" spans="1:15" x14ac:dyDescent="0.25">
      <c r="A127" s="77" t="str">
        <f t="shared" si="2"/>
        <v>2017RevokedNon-militaryz</v>
      </c>
      <c r="B127" s="77" t="str">
        <f t="shared" si="3"/>
        <v>2017RevokedNon-military</v>
      </c>
      <c r="C127" s="77">
        <v>2017</v>
      </c>
      <c r="D127" s="77" t="s">
        <v>1</v>
      </c>
      <c r="E127" s="77" t="s">
        <v>49</v>
      </c>
      <c r="F127" s="79">
        <v>3</v>
      </c>
      <c r="G127" s="77" t="s">
        <v>3</v>
      </c>
      <c r="H127" s="77" t="s">
        <v>3</v>
      </c>
      <c r="I127" s="77"/>
      <c r="J127" s="59"/>
      <c r="K127" s="59"/>
      <c r="L127" s="59"/>
      <c r="M127" s="63"/>
      <c r="N127" s="63"/>
      <c r="O127" s="63"/>
    </row>
    <row r="128" spans="1:15" x14ac:dyDescent="0.25">
      <c r="A128" s="77" t="str">
        <f t="shared" si="2"/>
        <v>2017RevokedNon-militaryz</v>
      </c>
      <c r="B128" s="77" t="str">
        <f t="shared" si="3"/>
        <v>2017RevokedNon-military</v>
      </c>
      <c r="C128" s="77">
        <v>2017</v>
      </c>
      <c r="D128" s="77" t="s">
        <v>1</v>
      </c>
      <c r="E128" s="77" t="s">
        <v>49</v>
      </c>
      <c r="F128" s="79">
        <v>4</v>
      </c>
      <c r="G128" s="77" t="s">
        <v>3</v>
      </c>
      <c r="H128" s="77" t="s">
        <v>3</v>
      </c>
      <c r="I128" s="77"/>
      <c r="J128" s="59"/>
      <c r="K128" s="59"/>
      <c r="L128" s="59"/>
      <c r="M128" s="63"/>
      <c r="N128" s="63"/>
      <c r="O128" s="63"/>
    </row>
    <row r="129" spans="1:15" x14ac:dyDescent="0.25">
      <c r="A129" s="77" t="str">
        <f t="shared" si="2"/>
        <v>2017RevokedNon-militaryz</v>
      </c>
      <c r="B129" s="77" t="str">
        <f t="shared" si="3"/>
        <v>2017RevokedNon-military</v>
      </c>
      <c r="C129" s="77">
        <v>2017</v>
      </c>
      <c r="D129" s="77" t="s">
        <v>1</v>
      </c>
      <c r="E129" s="77" t="s">
        <v>49</v>
      </c>
      <c r="F129" s="79">
        <v>5</v>
      </c>
      <c r="G129" s="77" t="s">
        <v>3</v>
      </c>
      <c r="H129" s="77" t="s">
        <v>3</v>
      </c>
      <c r="I129" s="77"/>
      <c r="J129" s="59"/>
      <c r="K129" s="59"/>
      <c r="L129" s="59"/>
      <c r="M129" s="63"/>
      <c r="N129" s="63"/>
      <c r="O129" s="63"/>
    </row>
    <row r="130" spans="1:15" x14ac:dyDescent="0.25">
      <c r="A130" s="77" t="str">
        <f t="shared" ref="A130:A193" si="4">CONCATENATE(C130,D130,E130,G130)</f>
        <v>2017RevokedNon-militaryz</v>
      </c>
      <c r="B130" s="77" t="str">
        <f t="shared" ref="B130:B193" si="5">CONCATENATE(C130,D130,E130)</f>
        <v>2017RevokedNon-military</v>
      </c>
      <c r="C130" s="77">
        <v>2017</v>
      </c>
      <c r="D130" s="77" t="s">
        <v>1</v>
      </c>
      <c r="E130" s="77" t="s">
        <v>49</v>
      </c>
      <c r="F130" s="79">
        <v>6</v>
      </c>
      <c r="G130" s="77" t="s">
        <v>3</v>
      </c>
      <c r="H130" s="77" t="s">
        <v>3</v>
      </c>
      <c r="I130" s="77"/>
      <c r="J130" s="59"/>
      <c r="K130" s="59"/>
      <c r="L130" s="59"/>
      <c r="M130" s="63"/>
      <c r="N130" s="63"/>
      <c r="O130" s="63"/>
    </row>
    <row r="131" spans="1:15" x14ac:dyDescent="0.25">
      <c r="A131" s="77" t="str">
        <f t="shared" si="4"/>
        <v>2017RevokedNon-militaryz</v>
      </c>
      <c r="B131" s="77" t="str">
        <f t="shared" si="5"/>
        <v>2017RevokedNon-military</v>
      </c>
      <c r="C131" s="77">
        <v>2017</v>
      </c>
      <c r="D131" s="77" t="s">
        <v>1</v>
      </c>
      <c r="E131" s="77" t="s">
        <v>49</v>
      </c>
      <c r="F131" s="79">
        <v>7</v>
      </c>
      <c r="G131" s="77" t="s">
        <v>3</v>
      </c>
      <c r="H131" s="77" t="s">
        <v>3</v>
      </c>
      <c r="I131" s="77"/>
      <c r="J131" s="59"/>
      <c r="K131" s="59"/>
      <c r="L131" s="59"/>
      <c r="M131" s="63"/>
      <c r="N131" s="63"/>
      <c r="O131" s="63"/>
    </row>
    <row r="132" spans="1:15" x14ac:dyDescent="0.25">
      <c r="A132" s="77" t="str">
        <f t="shared" si="4"/>
        <v>2017RevokedNon-militaryz</v>
      </c>
      <c r="B132" s="77" t="str">
        <f t="shared" si="5"/>
        <v>2017RevokedNon-military</v>
      </c>
      <c r="C132" s="77">
        <v>2017</v>
      </c>
      <c r="D132" s="77" t="s">
        <v>1</v>
      </c>
      <c r="E132" s="77" t="s">
        <v>49</v>
      </c>
      <c r="F132" s="79">
        <v>8</v>
      </c>
      <c r="G132" s="77" t="s">
        <v>3</v>
      </c>
      <c r="H132" s="77" t="s">
        <v>3</v>
      </c>
      <c r="I132" s="77"/>
      <c r="J132" s="59"/>
      <c r="K132" s="59"/>
      <c r="L132" s="59"/>
      <c r="M132" s="63"/>
      <c r="N132" s="63"/>
      <c r="O132" s="63"/>
    </row>
    <row r="133" spans="1:15" x14ac:dyDescent="0.25">
      <c r="A133" s="77" t="str">
        <f t="shared" si="4"/>
        <v>2017RevokedNon-militaryz</v>
      </c>
      <c r="B133" s="77" t="str">
        <f t="shared" si="5"/>
        <v>2017RevokedNon-military</v>
      </c>
      <c r="C133" s="77">
        <v>2017</v>
      </c>
      <c r="D133" s="77" t="s">
        <v>1</v>
      </c>
      <c r="E133" s="77" t="s">
        <v>49</v>
      </c>
      <c r="F133" s="79">
        <v>9</v>
      </c>
      <c r="G133" s="77" t="s">
        <v>3</v>
      </c>
      <c r="H133" s="77" t="s">
        <v>3</v>
      </c>
      <c r="I133" s="77"/>
      <c r="J133" s="59"/>
      <c r="K133" s="59"/>
      <c r="L133" s="59"/>
      <c r="M133" s="63"/>
      <c r="N133" s="63"/>
      <c r="O133" s="63"/>
    </row>
    <row r="134" spans="1:15" x14ac:dyDescent="0.25">
      <c r="A134" s="77" t="str">
        <f t="shared" si="4"/>
        <v>2017RevokedNon-militaryz</v>
      </c>
      <c r="B134" s="77" t="str">
        <f t="shared" si="5"/>
        <v>2017RevokedNon-military</v>
      </c>
      <c r="C134" s="77">
        <v>2017</v>
      </c>
      <c r="D134" s="77" t="s">
        <v>1</v>
      </c>
      <c r="E134" s="77" t="s">
        <v>49</v>
      </c>
      <c r="F134" s="79">
        <v>10</v>
      </c>
      <c r="G134" s="77" t="s">
        <v>3</v>
      </c>
      <c r="H134" s="77" t="s">
        <v>3</v>
      </c>
      <c r="I134" s="77"/>
      <c r="J134" s="59"/>
      <c r="K134" s="59"/>
      <c r="L134" s="59"/>
      <c r="M134" s="61"/>
      <c r="N134" s="64"/>
      <c r="O134" s="65"/>
    </row>
    <row r="135" spans="1:15" x14ac:dyDescent="0.25">
      <c r="A135" s="77" t="str">
        <f t="shared" si="4"/>
        <v>2016IssuedMilitaryML10</v>
      </c>
      <c r="B135" s="77" t="str">
        <f t="shared" si="5"/>
        <v>2016IssuedMilitary</v>
      </c>
      <c r="C135" s="81">
        <v>2016</v>
      </c>
      <c r="D135" s="81" t="s">
        <v>0</v>
      </c>
      <c r="E135" s="81" t="s">
        <v>50</v>
      </c>
      <c r="F135" s="82">
        <v>1</v>
      </c>
      <c r="G135" s="77" t="s">
        <v>21</v>
      </c>
      <c r="H135" s="77">
        <v>1681</v>
      </c>
      <c r="I135" s="77"/>
      <c r="J135" s="59"/>
      <c r="K135" s="59"/>
      <c r="L135" s="59"/>
      <c r="M135" s="61"/>
      <c r="N135" s="64"/>
      <c r="O135" s="65"/>
    </row>
    <row r="136" spans="1:15" x14ac:dyDescent="0.25">
      <c r="A136" s="77" t="str">
        <f t="shared" si="4"/>
        <v>2016IssuedMilitaryML1</v>
      </c>
      <c r="B136" s="77" t="str">
        <f t="shared" si="5"/>
        <v>2016IssuedMilitary</v>
      </c>
      <c r="C136" s="81">
        <v>2016</v>
      </c>
      <c r="D136" s="81" t="s">
        <v>0</v>
      </c>
      <c r="E136" s="81" t="s">
        <v>50</v>
      </c>
      <c r="F136" s="82">
        <v>2</v>
      </c>
      <c r="G136" s="77" t="s">
        <v>22</v>
      </c>
      <c r="H136" s="77">
        <v>863</v>
      </c>
      <c r="I136" s="77"/>
      <c r="J136" s="59"/>
      <c r="K136" s="59"/>
      <c r="L136" s="59"/>
      <c r="M136" s="61"/>
      <c r="N136" s="64"/>
      <c r="O136" s="65"/>
    </row>
    <row r="137" spans="1:15" x14ac:dyDescent="0.25">
      <c r="A137" s="77" t="str">
        <f t="shared" si="4"/>
        <v>2016IssuedMilitaryML11</v>
      </c>
      <c r="B137" s="77" t="str">
        <f t="shared" si="5"/>
        <v>2016IssuedMilitary</v>
      </c>
      <c r="C137" s="81">
        <v>2016</v>
      </c>
      <c r="D137" s="81" t="s">
        <v>0</v>
      </c>
      <c r="E137" s="81" t="s">
        <v>50</v>
      </c>
      <c r="F137" s="82">
        <v>3</v>
      </c>
      <c r="G137" s="77" t="s">
        <v>23</v>
      </c>
      <c r="H137" s="77">
        <v>616</v>
      </c>
      <c r="I137" s="77"/>
      <c r="J137" s="59"/>
      <c r="K137" s="59"/>
      <c r="L137" s="59"/>
      <c r="M137" s="61"/>
      <c r="N137" s="64"/>
      <c r="O137" s="65"/>
    </row>
    <row r="138" spans="1:15" x14ac:dyDescent="0.25">
      <c r="A138" s="77" t="str">
        <f t="shared" si="4"/>
        <v>2016IssuedMilitaryML6</v>
      </c>
      <c r="B138" s="77" t="str">
        <f t="shared" si="5"/>
        <v>2016IssuedMilitary</v>
      </c>
      <c r="C138" s="81">
        <v>2016</v>
      </c>
      <c r="D138" s="81" t="s">
        <v>0</v>
      </c>
      <c r="E138" s="81" t="s">
        <v>50</v>
      </c>
      <c r="F138" s="82">
        <v>4</v>
      </c>
      <c r="G138" s="77" t="s">
        <v>24</v>
      </c>
      <c r="H138" s="77">
        <v>558</v>
      </c>
      <c r="I138" s="77"/>
      <c r="J138" s="59"/>
      <c r="K138" s="59"/>
      <c r="L138" s="59"/>
      <c r="M138" s="61"/>
      <c r="N138" s="64"/>
      <c r="O138" s="65"/>
    </row>
    <row r="139" spans="1:15" x14ac:dyDescent="0.25">
      <c r="A139" s="77" t="str">
        <f t="shared" si="4"/>
        <v>2016IssuedMilitaryML4</v>
      </c>
      <c r="B139" s="77" t="str">
        <f t="shared" si="5"/>
        <v>2016IssuedMilitary</v>
      </c>
      <c r="C139" s="81">
        <v>2016</v>
      </c>
      <c r="D139" s="81" t="s">
        <v>0</v>
      </c>
      <c r="E139" s="81" t="s">
        <v>50</v>
      </c>
      <c r="F139" s="82">
        <v>5</v>
      </c>
      <c r="G139" s="77" t="s">
        <v>25</v>
      </c>
      <c r="H139" s="77">
        <v>532</v>
      </c>
      <c r="I139" s="77"/>
      <c r="J139" s="59"/>
      <c r="K139" s="59"/>
      <c r="L139" s="59"/>
      <c r="M139" s="61"/>
      <c r="N139" s="64"/>
      <c r="O139" s="65"/>
    </row>
    <row r="140" spans="1:15" x14ac:dyDescent="0.25">
      <c r="A140" s="77" t="str">
        <f t="shared" si="4"/>
        <v>2016IssuedMilitaryML22</v>
      </c>
      <c r="B140" s="77" t="str">
        <f t="shared" si="5"/>
        <v>2016IssuedMilitary</v>
      </c>
      <c r="C140" s="81">
        <v>2016</v>
      </c>
      <c r="D140" s="81" t="s">
        <v>0</v>
      </c>
      <c r="E140" s="81" t="s">
        <v>50</v>
      </c>
      <c r="F140" s="82">
        <v>6</v>
      </c>
      <c r="G140" s="77" t="s">
        <v>27</v>
      </c>
      <c r="H140" s="77">
        <v>434</v>
      </c>
      <c r="I140" s="77"/>
      <c r="J140" s="59"/>
      <c r="K140" s="59"/>
      <c r="L140" s="59"/>
      <c r="M140" s="61"/>
      <c r="N140" s="64"/>
      <c r="O140" s="65"/>
    </row>
    <row r="141" spans="1:15" x14ac:dyDescent="0.25">
      <c r="A141" s="77" t="str">
        <f t="shared" si="4"/>
        <v>2016IssuedMilitaryML9</v>
      </c>
      <c r="B141" s="77" t="str">
        <f t="shared" si="5"/>
        <v>2016IssuedMilitary</v>
      </c>
      <c r="C141" s="81">
        <v>2016</v>
      </c>
      <c r="D141" s="81" t="s">
        <v>0</v>
      </c>
      <c r="E141" s="81" t="s">
        <v>50</v>
      </c>
      <c r="F141" s="82">
        <v>7</v>
      </c>
      <c r="G141" s="77" t="s">
        <v>39</v>
      </c>
      <c r="H141" s="77">
        <v>412</v>
      </c>
      <c r="I141" s="77"/>
      <c r="J141" s="59"/>
      <c r="K141" s="59"/>
      <c r="L141" s="59"/>
      <c r="M141" s="61"/>
      <c r="N141" s="64"/>
      <c r="O141" s="65"/>
    </row>
    <row r="142" spans="1:15" x14ac:dyDescent="0.25">
      <c r="A142" s="77" t="str">
        <f t="shared" si="4"/>
        <v>2016IssuedMilitaryML5</v>
      </c>
      <c r="B142" s="77" t="str">
        <f t="shared" si="5"/>
        <v>2016IssuedMilitary</v>
      </c>
      <c r="C142" s="81">
        <v>2016</v>
      </c>
      <c r="D142" s="81" t="s">
        <v>0</v>
      </c>
      <c r="E142" s="81" t="s">
        <v>50</v>
      </c>
      <c r="F142" s="82">
        <v>8</v>
      </c>
      <c r="G142" s="77" t="s">
        <v>26</v>
      </c>
      <c r="H142" s="77">
        <v>374</v>
      </c>
      <c r="I142" s="77"/>
      <c r="J142" s="59"/>
      <c r="K142" s="59"/>
      <c r="L142" s="59"/>
      <c r="M142" s="61"/>
      <c r="N142" s="64"/>
      <c r="O142" s="65"/>
    </row>
    <row r="143" spans="1:15" x14ac:dyDescent="0.25">
      <c r="A143" s="77" t="str">
        <f t="shared" si="4"/>
        <v>2016IssuedMilitaryML13</v>
      </c>
      <c r="B143" s="77" t="str">
        <f t="shared" si="5"/>
        <v>2016IssuedMilitary</v>
      </c>
      <c r="C143" s="81">
        <v>2016</v>
      </c>
      <c r="D143" s="81" t="s">
        <v>0</v>
      </c>
      <c r="E143" s="81" t="s">
        <v>50</v>
      </c>
      <c r="F143" s="82">
        <v>9</v>
      </c>
      <c r="G143" s="77" t="s">
        <v>29</v>
      </c>
      <c r="H143" s="77">
        <v>308</v>
      </c>
      <c r="I143" s="77"/>
      <c r="J143" s="59"/>
      <c r="K143" s="59"/>
      <c r="L143" s="59"/>
      <c r="M143" s="61"/>
      <c r="N143" s="64"/>
      <c r="O143" s="65"/>
    </row>
    <row r="144" spans="1:15" x14ac:dyDescent="0.25">
      <c r="A144" s="77" t="str">
        <f t="shared" si="4"/>
        <v>2016IssuedMilitaryML3</v>
      </c>
      <c r="B144" s="77" t="str">
        <f t="shared" si="5"/>
        <v>2016IssuedMilitary</v>
      </c>
      <c r="C144" s="81">
        <v>2016</v>
      </c>
      <c r="D144" s="81" t="s">
        <v>0</v>
      </c>
      <c r="E144" s="81" t="s">
        <v>50</v>
      </c>
      <c r="F144" s="82">
        <v>10</v>
      </c>
      <c r="G144" s="77" t="s">
        <v>28</v>
      </c>
      <c r="H144" s="77">
        <v>289</v>
      </c>
      <c r="I144" s="77"/>
      <c r="J144" s="59"/>
      <c r="K144" s="59"/>
      <c r="L144" s="59"/>
      <c r="M144" s="61"/>
      <c r="N144" s="61"/>
      <c r="O144" s="65"/>
    </row>
    <row r="145" spans="1:15" x14ac:dyDescent="0.25">
      <c r="A145" s="77" t="str">
        <f t="shared" si="4"/>
        <v>2016IssuedNon-military5A002</v>
      </c>
      <c r="B145" s="77" t="str">
        <f t="shared" si="5"/>
        <v>2016IssuedNon-military</v>
      </c>
      <c r="C145" s="81">
        <v>2016</v>
      </c>
      <c r="D145" s="81" t="s">
        <v>0</v>
      </c>
      <c r="E145" s="81" t="s">
        <v>49</v>
      </c>
      <c r="F145" s="82">
        <v>1</v>
      </c>
      <c r="G145" s="77" t="s">
        <v>30</v>
      </c>
      <c r="H145" s="77">
        <v>1105</v>
      </c>
      <c r="I145" s="77"/>
      <c r="J145" s="59"/>
      <c r="K145" s="59"/>
      <c r="L145" s="59"/>
      <c r="M145" s="61"/>
      <c r="N145" s="61"/>
      <c r="O145" s="65"/>
    </row>
    <row r="146" spans="1:15" x14ac:dyDescent="0.25">
      <c r="A146" s="77" t="str">
        <f t="shared" si="4"/>
        <v>2016IssuedNon-military2B350</v>
      </c>
      <c r="B146" s="77" t="str">
        <f t="shared" si="5"/>
        <v>2016IssuedNon-military</v>
      </c>
      <c r="C146" s="81">
        <v>2016</v>
      </c>
      <c r="D146" s="81" t="s">
        <v>0</v>
      </c>
      <c r="E146" s="81" t="s">
        <v>49</v>
      </c>
      <c r="F146" s="82">
        <v>2</v>
      </c>
      <c r="G146" s="77" t="s">
        <v>31</v>
      </c>
      <c r="H146" s="77">
        <v>453</v>
      </c>
      <c r="I146" s="77"/>
      <c r="J146" s="59"/>
      <c r="K146" s="59"/>
      <c r="L146" s="59"/>
      <c r="M146" s="61"/>
      <c r="N146" s="61"/>
      <c r="O146" s="65"/>
    </row>
    <row r="147" spans="1:15" x14ac:dyDescent="0.25">
      <c r="A147" s="77" t="str">
        <f t="shared" si="4"/>
        <v>2016IssuedNon-military6A003</v>
      </c>
      <c r="B147" s="77" t="str">
        <f t="shared" si="5"/>
        <v>2016IssuedNon-military</v>
      </c>
      <c r="C147" s="81">
        <v>2016</v>
      </c>
      <c r="D147" s="81" t="s">
        <v>0</v>
      </c>
      <c r="E147" s="81" t="s">
        <v>49</v>
      </c>
      <c r="F147" s="82">
        <v>3</v>
      </c>
      <c r="G147" s="77" t="s">
        <v>32</v>
      </c>
      <c r="H147" s="77">
        <v>408</v>
      </c>
      <c r="I147" s="77"/>
      <c r="J147" s="59"/>
      <c r="K147" s="59"/>
      <c r="L147" s="59"/>
      <c r="M147" s="61"/>
      <c r="N147" s="61"/>
      <c r="O147" s="65"/>
    </row>
    <row r="148" spans="1:15" x14ac:dyDescent="0.25">
      <c r="A148" s="77" t="str">
        <f t="shared" si="4"/>
        <v>2016IssuedNon-military5D002</v>
      </c>
      <c r="B148" s="77" t="str">
        <f t="shared" si="5"/>
        <v>2016IssuedNon-military</v>
      </c>
      <c r="C148" s="81">
        <v>2016</v>
      </c>
      <c r="D148" s="81" t="s">
        <v>0</v>
      </c>
      <c r="E148" s="81" t="s">
        <v>49</v>
      </c>
      <c r="F148" s="82">
        <v>4</v>
      </c>
      <c r="G148" s="77" t="s">
        <v>33</v>
      </c>
      <c r="H148" s="77">
        <v>388</v>
      </c>
      <c r="I148" s="77"/>
      <c r="J148" s="59"/>
      <c r="K148" s="59"/>
      <c r="L148" s="59"/>
      <c r="M148" s="61"/>
      <c r="N148" s="61"/>
      <c r="O148" s="65"/>
    </row>
    <row r="149" spans="1:15" x14ac:dyDescent="0.25">
      <c r="A149" s="77" t="str">
        <f t="shared" si="4"/>
        <v>2016IssuedNon-militaryRUS</v>
      </c>
      <c r="B149" s="77" t="str">
        <f t="shared" si="5"/>
        <v>2016IssuedNon-military</v>
      </c>
      <c r="C149" s="81">
        <v>2016</v>
      </c>
      <c r="D149" s="81" t="s">
        <v>0</v>
      </c>
      <c r="E149" s="81" t="s">
        <v>49</v>
      </c>
      <c r="F149" s="82">
        <v>5</v>
      </c>
      <c r="G149" s="77" t="s">
        <v>63</v>
      </c>
      <c r="H149" s="77">
        <v>289</v>
      </c>
      <c r="I149" s="77"/>
      <c r="J149" s="59"/>
      <c r="K149" s="59"/>
      <c r="L149" s="59"/>
      <c r="M149" s="61"/>
      <c r="N149" s="61"/>
      <c r="O149" s="65"/>
    </row>
    <row r="150" spans="1:15" x14ac:dyDescent="0.25">
      <c r="A150" s="77" t="str">
        <f t="shared" si="4"/>
        <v>2016IssuedNon-military1A004</v>
      </c>
      <c r="B150" s="77" t="str">
        <f t="shared" si="5"/>
        <v>2016IssuedNon-military</v>
      </c>
      <c r="C150" s="81">
        <v>2016</v>
      </c>
      <c r="D150" s="81" t="s">
        <v>0</v>
      </c>
      <c r="E150" s="81" t="s">
        <v>49</v>
      </c>
      <c r="F150" s="82">
        <v>6</v>
      </c>
      <c r="G150" s="77" t="s">
        <v>36</v>
      </c>
      <c r="H150" s="77">
        <v>264</v>
      </c>
      <c r="I150" s="77"/>
      <c r="J150" s="59"/>
      <c r="K150" s="59"/>
      <c r="L150" s="59"/>
      <c r="M150" s="61"/>
      <c r="N150" s="61"/>
      <c r="O150" s="65"/>
    </row>
    <row r="151" spans="1:15" x14ac:dyDescent="0.25">
      <c r="A151" s="77" t="str">
        <f t="shared" si="4"/>
        <v>2016IssuedNon-militaryPL9010</v>
      </c>
      <c r="B151" s="77" t="str">
        <f t="shared" si="5"/>
        <v>2016IssuedNon-military</v>
      </c>
      <c r="C151" s="81">
        <v>2016</v>
      </c>
      <c r="D151" s="81" t="s">
        <v>0</v>
      </c>
      <c r="E151" s="81" t="s">
        <v>49</v>
      </c>
      <c r="F151" s="82">
        <v>7</v>
      </c>
      <c r="G151" s="77" t="s">
        <v>87</v>
      </c>
      <c r="H151" s="77">
        <v>213</v>
      </c>
      <c r="I151" s="77"/>
      <c r="J151" s="59"/>
      <c r="K151" s="59"/>
      <c r="L151" s="59"/>
      <c r="M151" s="61"/>
      <c r="N151" s="61"/>
      <c r="O151" s="65"/>
    </row>
    <row r="152" spans="1:15" x14ac:dyDescent="0.25">
      <c r="A152" s="77" t="str">
        <f t="shared" si="4"/>
        <v>2016IssuedNon-military7A103</v>
      </c>
      <c r="B152" s="77" t="str">
        <f t="shared" si="5"/>
        <v>2016IssuedNon-military</v>
      </c>
      <c r="C152" s="81">
        <v>2016</v>
      </c>
      <c r="D152" s="81" t="s">
        <v>0</v>
      </c>
      <c r="E152" s="81" t="s">
        <v>49</v>
      </c>
      <c r="F152" s="82">
        <v>8</v>
      </c>
      <c r="G152" s="77" t="s">
        <v>35</v>
      </c>
      <c r="H152" s="77">
        <v>204</v>
      </c>
      <c r="I152" s="77"/>
      <c r="J152" s="59"/>
      <c r="K152" s="59"/>
      <c r="L152" s="59"/>
      <c r="M152" s="61"/>
      <c r="N152" s="61"/>
      <c r="O152" s="65"/>
    </row>
    <row r="153" spans="1:15" x14ac:dyDescent="0.25">
      <c r="A153" s="77" t="str">
        <f t="shared" si="4"/>
        <v>2016IssuedNon-military1C351</v>
      </c>
      <c r="B153" s="77" t="str">
        <f t="shared" si="5"/>
        <v>2016IssuedNon-military</v>
      </c>
      <c r="C153" s="81">
        <v>2016</v>
      </c>
      <c r="D153" s="81" t="s">
        <v>0</v>
      </c>
      <c r="E153" s="81" t="s">
        <v>49</v>
      </c>
      <c r="F153" s="82">
        <v>9</v>
      </c>
      <c r="G153" s="77" t="s">
        <v>91</v>
      </c>
      <c r="H153" s="77">
        <v>138</v>
      </c>
      <c r="I153" s="77"/>
      <c r="J153" s="59"/>
      <c r="K153" s="59"/>
      <c r="L153" s="59"/>
      <c r="M153" s="61"/>
      <c r="N153" s="61"/>
      <c r="O153" s="65"/>
    </row>
    <row r="154" spans="1:15" x14ac:dyDescent="0.25">
      <c r="A154" s="77" t="str">
        <f t="shared" si="4"/>
        <v>2016IssuedNon-military1C202</v>
      </c>
      <c r="B154" s="77" t="str">
        <f t="shared" si="5"/>
        <v>2016IssuedNon-military</v>
      </c>
      <c r="C154" s="81">
        <v>2016</v>
      </c>
      <c r="D154" s="81" t="s">
        <v>0</v>
      </c>
      <c r="E154" s="81" t="s">
        <v>49</v>
      </c>
      <c r="F154" s="82">
        <v>10</v>
      </c>
      <c r="G154" s="77" t="s">
        <v>37</v>
      </c>
      <c r="H154" s="77">
        <v>118</v>
      </c>
      <c r="I154" s="77"/>
      <c r="J154" s="59"/>
      <c r="K154" s="59"/>
      <c r="L154" s="59"/>
      <c r="M154" s="61"/>
      <c r="N154" s="64"/>
      <c r="O154" s="66"/>
    </row>
    <row r="155" spans="1:15" x14ac:dyDescent="0.25">
      <c r="A155" s="77" t="str">
        <f t="shared" si="4"/>
        <v>2016RefusedMilitaryML1</v>
      </c>
      <c r="B155" s="77" t="str">
        <f t="shared" si="5"/>
        <v>2016RefusedMilitary</v>
      </c>
      <c r="C155" s="81">
        <v>2016</v>
      </c>
      <c r="D155" s="81" t="s">
        <v>2</v>
      </c>
      <c r="E155" s="81" t="s">
        <v>50</v>
      </c>
      <c r="F155" s="82">
        <v>1</v>
      </c>
      <c r="G155" s="83" t="s">
        <v>22</v>
      </c>
      <c r="H155" s="92">
        <v>23</v>
      </c>
      <c r="I155" s="77"/>
      <c r="J155" s="59"/>
      <c r="K155" s="59"/>
      <c r="L155" s="59"/>
      <c r="M155" s="61"/>
      <c r="N155" s="64"/>
      <c r="O155" s="66"/>
    </row>
    <row r="156" spans="1:15" x14ac:dyDescent="0.25">
      <c r="A156" s="77" t="str">
        <f t="shared" si="4"/>
        <v>2016RefusedMilitaryML13</v>
      </c>
      <c r="B156" s="77" t="str">
        <f t="shared" si="5"/>
        <v>2016RefusedMilitary</v>
      </c>
      <c r="C156" s="81">
        <v>2016</v>
      </c>
      <c r="D156" s="81" t="s">
        <v>2</v>
      </c>
      <c r="E156" s="81" t="s">
        <v>50</v>
      </c>
      <c r="F156" s="82">
        <v>2</v>
      </c>
      <c r="G156" s="83" t="s">
        <v>29</v>
      </c>
      <c r="H156" s="92">
        <v>7</v>
      </c>
      <c r="I156" s="77"/>
      <c r="J156" s="59"/>
      <c r="K156" s="59"/>
      <c r="L156" s="59"/>
      <c r="M156" s="62"/>
      <c r="N156" s="64"/>
      <c r="O156" s="66"/>
    </row>
    <row r="157" spans="1:15" x14ac:dyDescent="0.25">
      <c r="A157" s="77" t="str">
        <f t="shared" si="4"/>
        <v>2016RefusedMilitaryML3</v>
      </c>
      <c r="B157" s="77" t="str">
        <f t="shared" si="5"/>
        <v>2016RefusedMilitary</v>
      </c>
      <c r="C157" s="81">
        <v>2016</v>
      </c>
      <c r="D157" s="81" t="s">
        <v>2</v>
      </c>
      <c r="E157" s="81" t="s">
        <v>50</v>
      </c>
      <c r="F157" s="82">
        <v>3</v>
      </c>
      <c r="G157" s="83" t="s">
        <v>28</v>
      </c>
      <c r="H157" s="92">
        <v>6</v>
      </c>
      <c r="I157" s="77"/>
      <c r="J157" s="59"/>
      <c r="K157" s="59"/>
      <c r="L157" s="59"/>
      <c r="M157" s="62"/>
      <c r="N157" s="64"/>
      <c r="O157" s="66"/>
    </row>
    <row r="158" spans="1:15" x14ac:dyDescent="0.25">
      <c r="A158" s="77" t="str">
        <f t="shared" si="4"/>
        <v>2016RefusedMilitaryML9</v>
      </c>
      <c r="B158" s="77" t="str">
        <f t="shared" si="5"/>
        <v>2016RefusedMilitary</v>
      </c>
      <c r="C158" s="81">
        <v>2016</v>
      </c>
      <c r="D158" s="81" t="s">
        <v>2</v>
      </c>
      <c r="E158" s="81" t="s">
        <v>50</v>
      </c>
      <c r="F158" s="82">
        <v>4</v>
      </c>
      <c r="G158" s="83" t="s">
        <v>39</v>
      </c>
      <c r="H158" s="92">
        <v>5</v>
      </c>
      <c r="I158" s="77"/>
      <c r="J158" s="59"/>
      <c r="K158" s="59"/>
      <c r="L158" s="59"/>
      <c r="M158" s="62"/>
      <c r="N158" s="64"/>
      <c r="O158" s="66"/>
    </row>
    <row r="159" spans="1:15" x14ac:dyDescent="0.25">
      <c r="A159" s="77" t="str">
        <f t="shared" si="4"/>
        <v>2016RefusedMilitaryML6</v>
      </c>
      <c r="B159" s="77" t="str">
        <f t="shared" si="5"/>
        <v>2016RefusedMilitary</v>
      </c>
      <c r="C159" s="81">
        <v>2016</v>
      </c>
      <c r="D159" s="81" t="s">
        <v>2</v>
      </c>
      <c r="E159" s="81" t="s">
        <v>50</v>
      </c>
      <c r="F159" s="84">
        <v>5</v>
      </c>
      <c r="G159" s="83" t="s">
        <v>24</v>
      </c>
      <c r="H159" s="92">
        <v>4</v>
      </c>
      <c r="I159" s="77"/>
      <c r="J159" s="59"/>
      <c r="K159" s="59"/>
      <c r="L159" s="59"/>
      <c r="M159" s="62"/>
      <c r="N159" s="64"/>
      <c r="O159" s="66"/>
    </row>
    <row r="160" spans="1:15" x14ac:dyDescent="0.25">
      <c r="A160" s="77" t="str">
        <f t="shared" si="4"/>
        <v>2016RefusedMilitaryML22</v>
      </c>
      <c r="B160" s="77" t="str">
        <f t="shared" si="5"/>
        <v>2016RefusedMilitary</v>
      </c>
      <c r="C160" s="81">
        <v>2016</v>
      </c>
      <c r="D160" s="81" t="s">
        <v>2</v>
      </c>
      <c r="E160" s="81" t="s">
        <v>50</v>
      </c>
      <c r="F160" s="84" t="s">
        <v>82</v>
      </c>
      <c r="G160" s="83" t="s">
        <v>27</v>
      </c>
      <c r="H160" s="92">
        <v>4</v>
      </c>
      <c r="I160" s="77"/>
      <c r="J160" s="59"/>
      <c r="K160" s="59"/>
      <c r="L160" s="59"/>
      <c r="M160" s="62"/>
      <c r="N160" s="64"/>
      <c r="O160" s="66"/>
    </row>
    <row r="161" spans="1:15" x14ac:dyDescent="0.25">
      <c r="A161" s="77" t="str">
        <f t="shared" si="4"/>
        <v>2016RefusedMilitaryML10</v>
      </c>
      <c r="B161" s="77" t="str">
        <f t="shared" si="5"/>
        <v>2016RefusedMilitary</v>
      </c>
      <c r="C161" s="81">
        <v>2016</v>
      </c>
      <c r="D161" s="81" t="s">
        <v>2</v>
      </c>
      <c r="E161" s="81" t="s">
        <v>50</v>
      </c>
      <c r="F161" s="84">
        <v>7</v>
      </c>
      <c r="G161" s="83" t="s">
        <v>21</v>
      </c>
      <c r="H161" s="92">
        <v>3</v>
      </c>
      <c r="I161" s="77"/>
      <c r="J161" s="59"/>
      <c r="K161" s="59"/>
      <c r="L161" s="59"/>
      <c r="M161" s="61"/>
      <c r="N161" s="64"/>
      <c r="O161" s="66"/>
    </row>
    <row r="162" spans="1:15" x14ac:dyDescent="0.25">
      <c r="A162" s="77" t="str">
        <f t="shared" si="4"/>
        <v>2016RefusedMilitaryPL5017</v>
      </c>
      <c r="B162" s="77" t="str">
        <f t="shared" si="5"/>
        <v>2016RefusedMilitary</v>
      </c>
      <c r="C162" s="81">
        <v>2016</v>
      </c>
      <c r="D162" s="81" t="s">
        <v>2</v>
      </c>
      <c r="E162" s="81" t="s">
        <v>50</v>
      </c>
      <c r="F162" s="84" t="s">
        <v>95</v>
      </c>
      <c r="G162" s="83" t="s">
        <v>38</v>
      </c>
      <c r="H162" s="92">
        <v>3</v>
      </c>
      <c r="I162" s="77"/>
      <c r="J162" s="59"/>
      <c r="K162" s="59"/>
      <c r="L162" s="59"/>
      <c r="M162" s="67"/>
      <c r="N162" s="64"/>
      <c r="O162" s="66"/>
    </row>
    <row r="163" spans="1:15" x14ac:dyDescent="0.25">
      <c r="A163" s="77" t="str">
        <f t="shared" si="4"/>
        <v>2016RefusedMilitaryML4</v>
      </c>
      <c r="B163" s="77" t="str">
        <f t="shared" si="5"/>
        <v>2016RefusedMilitary</v>
      </c>
      <c r="C163" s="81">
        <v>2016</v>
      </c>
      <c r="D163" s="81" t="s">
        <v>2</v>
      </c>
      <c r="E163" s="81" t="s">
        <v>50</v>
      </c>
      <c r="F163" s="84">
        <v>9</v>
      </c>
      <c r="G163" s="83" t="s">
        <v>25</v>
      </c>
      <c r="H163" s="92">
        <v>2</v>
      </c>
      <c r="I163" s="77"/>
      <c r="J163" s="59"/>
      <c r="K163" s="59"/>
      <c r="L163" s="59"/>
      <c r="M163" s="67"/>
      <c r="N163" s="64"/>
      <c r="O163" s="66"/>
    </row>
    <row r="164" spans="1:15" x14ac:dyDescent="0.25">
      <c r="A164" s="77" t="str">
        <f t="shared" si="4"/>
        <v>2016RefusedMilitaryML5</v>
      </c>
      <c r="B164" s="77" t="str">
        <f t="shared" si="5"/>
        <v>2016RefusedMilitary</v>
      </c>
      <c r="C164" s="81">
        <v>2016</v>
      </c>
      <c r="D164" s="81" t="s">
        <v>2</v>
      </c>
      <c r="E164" s="81" t="s">
        <v>50</v>
      </c>
      <c r="F164" s="84" t="s">
        <v>90</v>
      </c>
      <c r="G164" s="83" t="s">
        <v>26</v>
      </c>
      <c r="H164" s="92">
        <v>2</v>
      </c>
      <c r="I164" s="77"/>
      <c r="J164" s="59"/>
      <c r="K164" s="59"/>
      <c r="L164" s="59"/>
      <c r="M164" s="61"/>
      <c r="N164" s="61"/>
      <c r="O164" s="65"/>
    </row>
    <row r="165" spans="1:15" x14ac:dyDescent="0.25">
      <c r="A165" s="77" t="str">
        <f t="shared" si="4"/>
        <v>2016RefusedNon-militaryEnd Use</v>
      </c>
      <c r="B165" s="77" t="str">
        <f t="shared" si="5"/>
        <v>2016RefusedNon-military</v>
      </c>
      <c r="C165" s="81">
        <v>2016</v>
      </c>
      <c r="D165" s="81" t="s">
        <v>2</v>
      </c>
      <c r="E165" s="81" t="s">
        <v>49</v>
      </c>
      <c r="F165" s="82">
        <v>1</v>
      </c>
      <c r="G165" s="77" t="s">
        <v>40</v>
      </c>
      <c r="H165" s="77">
        <v>153</v>
      </c>
      <c r="I165" s="77"/>
      <c r="J165" s="59"/>
      <c r="K165" s="59"/>
      <c r="L165" s="59"/>
      <c r="M165" s="61"/>
      <c r="N165" s="61"/>
      <c r="O165" s="65"/>
    </row>
    <row r="166" spans="1:15" x14ac:dyDescent="0.25">
      <c r="A166" s="77" t="str">
        <f t="shared" si="4"/>
        <v>2016RefusedNon-military6A003</v>
      </c>
      <c r="B166" s="77" t="str">
        <f t="shared" si="5"/>
        <v>2016RefusedNon-military</v>
      </c>
      <c r="C166" s="81">
        <v>2016</v>
      </c>
      <c r="D166" s="81" t="s">
        <v>2</v>
      </c>
      <c r="E166" s="81" t="s">
        <v>49</v>
      </c>
      <c r="F166" s="82">
        <v>2</v>
      </c>
      <c r="G166" s="77" t="s">
        <v>32</v>
      </c>
      <c r="H166" s="77">
        <v>44</v>
      </c>
      <c r="I166" s="77"/>
      <c r="J166" s="59"/>
      <c r="K166" s="59"/>
      <c r="L166" s="59"/>
      <c r="M166" s="61"/>
      <c r="N166" s="61"/>
      <c r="O166" s="65"/>
    </row>
    <row r="167" spans="1:15" x14ac:dyDescent="0.25">
      <c r="A167" s="77" t="str">
        <f t="shared" si="4"/>
        <v>2016RefusedNon-militaryMEND</v>
      </c>
      <c r="B167" s="77" t="str">
        <f t="shared" si="5"/>
        <v>2016RefusedNon-military</v>
      </c>
      <c r="C167" s="81">
        <v>2016</v>
      </c>
      <c r="D167" s="81" t="s">
        <v>2</v>
      </c>
      <c r="E167" s="81" t="s">
        <v>49</v>
      </c>
      <c r="F167" s="82">
        <v>3</v>
      </c>
      <c r="G167" s="77" t="s">
        <v>88</v>
      </c>
      <c r="H167" s="77">
        <v>32</v>
      </c>
      <c r="I167" s="77"/>
      <c r="J167" s="59"/>
      <c r="K167" s="59"/>
      <c r="L167" s="59"/>
      <c r="M167" s="62"/>
      <c r="N167" s="61"/>
      <c r="O167" s="65"/>
    </row>
    <row r="168" spans="1:15" x14ac:dyDescent="0.25">
      <c r="A168" s="77" t="str">
        <f t="shared" si="4"/>
        <v>2016RefusedNon-military6A203</v>
      </c>
      <c r="B168" s="77" t="str">
        <f t="shared" si="5"/>
        <v>2016RefusedNon-military</v>
      </c>
      <c r="C168" s="81">
        <v>2016</v>
      </c>
      <c r="D168" s="81" t="s">
        <v>2</v>
      </c>
      <c r="E168" s="81" t="s">
        <v>49</v>
      </c>
      <c r="F168" s="82">
        <v>4</v>
      </c>
      <c r="G168" s="77" t="s">
        <v>66</v>
      </c>
      <c r="H168" s="77">
        <v>10</v>
      </c>
      <c r="I168" s="77"/>
      <c r="J168" s="59"/>
      <c r="K168" s="59"/>
      <c r="L168" s="59"/>
      <c r="M168" s="62"/>
      <c r="N168" s="61"/>
      <c r="O168" s="65"/>
    </row>
    <row r="169" spans="1:15" x14ac:dyDescent="0.25">
      <c r="A169" s="77" t="str">
        <f t="shared" si="4"/>
        <v>2016RefusedNon-militaryIRN</v>
      </c>
      <c r="B169" s="77" t="str">
        <f t="shared" si="5"/>
        <v>2016RefusedNon-military</v>
      </c>
      <c r="C169" s="81">
        <v>2016</v>
      </c>
      <c r="D169" s="81" t="s">
        <v>2</v>
      </c>
      <c r="E169" s="81" t="s">
        <v>49</v>
      </c>
      <c r="F169" s="84">
        <v>5</v>
      </c>
      <c r="G169" s="77" t="s">
        <v>41</v>
      </c>
      <c r="H169" s="77">
        <v>7</v>
      </c>
      <c r="I169" s="77"/>
      <c r="J169" s="59"/>
      <c r="K169" s="59"/>
      <c r="L169" s="59"/>
      <c r="M169" s="62"/>
      <c r="N169" s="61"/>
      <c r="O169" s="65"/>
    </row>
    <row r="170" spans="1:15" x14ac:dyDescent="0.25">
      <c r="A170" s="77" t="str">
        <f t="shared" si="4"/>
        <v>2016RefusedNon-militaryPL9009</v>
      </c>
      <c r="B170" s="77" t="str">
        <f t="shared" si="5"/>
        <v>2016RefusedNon-military</v>
      </c>
      <c r="C170" s="81">
        <v>2016</v>
      </c>
      <c r="D170" s="81" t="s">
        <v>2</v>
      </c>
      <c r="E170" s="81" t="s">
        <v>49</v>
      </c>
      <c r="F170" s="84">
        <v>6</v>
      </c>
      <c r="G170" s="77" t="s">
        <v>89</v>
      </c>
      <c r="H170" s="77">
        <v>3</v>
      </c>
      <c r="I170" s="77"/>
      <c r="J170" s="59"/>
      <c r="K170" s="59"/>
      <c r="L170" s="59"/>
      <c r="M170" s="62"/>
      <c r="N170" s="61"/>
      <c r="O170" s="65"/>
    </row>
    <row r="171" spans="1:15" x14ac:dyDescent="0.25">
      <c r="A171" s="77" t="str">
        <f t="shared" si="4"/>
        <v>2016RefusedNon-military6A002</v>
      </c>
      <c r="B171" s="77" t="str">
        <f t="shared" si="5"/>
        <v>2016RefusedNon-military</v>
      </c>
      <c r="C171" s="81">
        <v>2016</v>
      </c>
      <c r="D171" s="81" t="s">
        <v>2</v>
      </c>
      <c r="E171" s="81" t="s">
        <v>49</v>
      </c>
      <c r="F171" s="84">
        <v>7</v>
      </c>
      <c r="G171" s="77" t="s">
        <v>45</v>
      </c>
      <c r="H171" s="77">
        <v>3</v>
      </c>
      <c r="I171" s="77"/>
      <c r="J171" s="59"/>
      <c r="K171" s="59"/>
      <c r="L171" s="59"/>
      <c r="M171" s="62"/>
      <c r="N171" s="61"/>
      <c r="O171" s="65"/>
    </row>
    <row r="172" spans="1:15" x14ac:dyDescent="0.25">
      <c r="A172" s="77" t="str">
        <f t="shared" si="4"/>
        <v>2016RefusedNon-military6A006</v>
      </c>
      <c r="B172" s="77" t="str">
        <f t="shared" si="5"/>
        <v>2016RefusedNon-military</v>
      </c>
      <c r="C172" s="81">
        <v>2016</v>
      </c>
      <c r="D172" s="81" t="s">
        <v>2</v>
      </c>
      <c r="E172" s="81" t="s">
        <v>49</v>
      </c>
      <c r="F172" s="84" t="s">
        <v>95</v>
      </c>
      <c r="G172" s="77" t="s">
        <v>94</v>
      </c>
      <c r="H172" s="77">
        <v>3</v>
      </c>
      <c r="I172" s="77"/>
      <c r="J172" s="59"/>
      <c r="K172" s="59"/>
      <c r="L172" s="59"/>
      <c r="M172" s="62"/>
      <c r="N172" s="61"/>
      <c r="O172" s="65"/>
    </row>
    <row r="173" spans="1:15" x14ac:dyDescent="0.25">
      <c r="A173" s="77" t="str">
        <f t="shared" si="4"/>
        <v>2016RefusedNon-military1A004</v>
      </c>
      <c r="B173" s="77" t="str">
        <f t="shared" si="5"/>
        <v>2016RefusedNon-military</v>
      </c>
      <c r="C173" s="81">
        <v>2016</v>
      </c>
      <c r="D173" s="81" t="s">
        <v>2</v>
      </c>
      <c r="E173" s="81" t="s">
        <v>49</v>
      </c>
      <c r="F173" s="84" t="s">
        <v>95</v>
      </c>
      <c r="G173" s="77" t="s">
        <v>36</v>
      </c>
      <c r="H173" s="77">
        <v>3</v>
      </c>
      <c r="I173" s="77"/>
      <c r="J173" s="59"/>
      <c r="K173" s="59"/>
      <c r="L173" s="59"/>
      <c r="M173" s="62"/>
      <c r="N173" s="61"/>
      <c r="O173" s="65"/>
    </row>
    <row r="174" spans="1:15" x14ac:dyDescent="0.25">
      <c r="A174" s="77" t="str">
        <f t="shared" si="4"/>
        <v>2016RefusedNon-military1C350</v>
      </c>
      <c r="B174" s="77" t="str">
        <f t="shared" si="5"/>
        <v>2016RefusedNon-military</v>
      </c>
      <c r="C174" s="81">
        <v>2016</v>
      </c>
      <c r="D174" s="81" t="s">
        <v>2</v>
      </c>
      <c r="E174" s="81" t="s">
        <v>49</v>
      </c>
      <c r="F174" s="84" t="s">
        <v>95</v>
      </c>
      <c r="G174" s="77" t="s">
        <v>43</v>
      </c>
      <c r="H174" s="77">
        <v>3</v>
      </c>
      <c r="I174" s="77"/>
      <c r="J174" s="59"/>
      <c r="K174" s="59"/>
      <c r="L174" s="59"/>
      <c r="M174" s="62"/>
      <c r="N174" s="61"/>
      <c r="O174" s="65"/>
    </row>
    <row r="175" spans="1:15" x14ac:dyDescent="0.25">
      <c r="A175" s="77" t="str">
        <f t="shared" si="4"/>
        <v>2016RefusedNon-military2B226</v>
      </c>
      <c r="B175" s="77" t="str">
        <f t="shared" si="5"/>
        <v>2016RefusedNon-military</v>
      </c>
      <c r="C175" s="81">
        <v>2016</v>
      </c>
      <c r="D175" s="81" t="s">
        <v>2</v>
      </c>
      <c r="E175" s="81" t="s">
        <v>49</v>
      </c>
      <c r="F175" s="84" t="s">
        <v>95</v>
      </c>
      <c r="G175" s="77" t="s">
        <v>92</v>
      </c>
      <c r="H175" s="77">
        <v>3</v>
      </c>
      <c r="I175" s="77"/>
      <c r="J175" s="59"/>
      <c r="K175" s="59"/>
      <c r="L175" s="59"/>
      <c r="M175" s="61"/>
      <c r="N175" s="64"/>
      <c r="O175" s="66"/>
    </row>
    <row r="176" spans="1:15" x14ac:dyDescent="0.25">
      <c r="A176" s="77" t="str">
        <f t="shared" si="4"/>
        <v>2016RefusedNon-military2E201</v>
      </c>
      <c r="B176" s="77" t="str">
        <f t="shared" si="5"/>
        <v>2016RefusedNon-military</v>
      </c>
      <c r="C176" s="81">
        <v>2016</v>
      </c>
      <c r="D176" s="81" t="s">
        <v>2</v>
      </c>
      <c r="E176" s="81" t="s">
        <v>49</v>
      </c>
      <c r="F176" s="84" t="s">
        <v>95</v>
      </c>
      <c r="G176" s="77" t="s">
        <v>93</v>
      </c>
      <c r="H176" s="77">
        <v>3</v>
      </c>
      <c r="I176" s="77"/>
      <c r="J176" s="59"/>
      <c r="K176" s="59"/>
      <c r="L176" s="59"/>
      <c r="M176" s="61"/>
      <c r="N176" s="64"/>
      <c r="O176" s="66"/>
    </row>
    <row r="177" spans="1:15" x14ac:dyDescent="0.25">
      <c r="A177" s="77" t="str">
        <f t="shared" si="4"/>
        <v>2016RevokedMilitaryML13</v>
      </c>
      <c r="B177" s="77" t="str">
        <f t="shared" si="5"/>
        <v>2016RevokedMilitary</v>
      </c>
      <c r="C177" s="81">
        <v>2016</v>
      </c>
      <c r="D177" s="81" t="s">
        <v>1</v>
      </c>
      <c r="E177" s="81" t="s">
        <v>50</v>
      </c>
      <c r="F177" s="82">
        <v>1</v>
      </c>
      <c r="G177" s="83" t="s">
        <v>29</v>
      </c>
      <c r="H177" s="92">
        <v>1</v>
      </c>
      <c r="I177" s="77"/>
      <c r="J177" s="59"/>
      <c r="K177" s="59"/>
      <c r="L177" s="59"/>
      <c r="M177" s="61"/>
      <c r="N177" s="64"/>
      <c r="O177" s="66"/>
    </row>
    <row r="178" spans="1:15" x14ac:dyDescent="0.25">
      <c r="A178" s="77" t="str">
        <f t="shared" si="4"/>
        <v>2016RevokedMilitaryPL5001</v>
      </c>
      <c r="B178" s="77" t="str">
        <f t="shared" si="5"/>
        <v>2016RevokedMilitary</v>
      </c>
      <c r="C178" s="81">
        <v>2016</v>
      </c>
      <c r="D178" s="81" t="s">
        <v>1</v>
      </c>
      <c r="E178" s="81" t="s">
        <v>50</v>
      </c>
      <c r="F178" s="84" t="s">
        <v>84</v>
      </c>
      <c r="G178" s="83" t="s">
        <v>77</v>
      </c>
      <c r="H178" s="92">
        <v>1</v>
      </c>
      <c r="I178" s="77"/>
      <c r="J178" s="59"/>
      <c r="K178" s="59"/>
      <c r="L178" s="59"/>
      <c r="M178" s="63"/>
      <c r="N178" s="54"/>
      <c r="O178" s="53"/>
    </row>
    <row r="179" spans="1:15" x14ac:dyDescent="0.25">
      <c r="A179" s="77" t="str">
        <f t="shared" si="4"/>
        <v>2016RevokedMilitaryz</v>
      </c>
      <c r="B179" s="77" t="str">
        <f t="shared" si="5"/>
        <v>2016RevokedMilitary</v>
      </c>
      <c r="C179" s="81">
        <v>2016</v>
      </c>
      <c r="D179" s="81" t="s">
        <v>1</v>
      </c>
      <c r="E179" s="81" t="s">
        <v>50</v>
      </c>
      <c r="F179" s="82">
        <v>3</v>
      </c>
      <c r="G179" s="82" t="s">
        <v>3</v>
      </c>
      <c r="H179" s="93" t="s">
        <v>3</v>
      </c>
      <c r="I179" s="77"/>
      <c r="J179" s="59"/>
      <c r="K179" s="59"/>
      <c r="L179" s="59"/>
      <c r="M179" s="63"/>
      <c r="N179" s="54"/>
      <c r="O179" s="53"/>
    </row>
    <row r="180" spans="1:15" x14ac:dyDescent="0.25">
      <c r="A180" s="77" t="str">
        <f t="shared" si="4"/>
        <v>2016RevokedMilitaryz</v>
      </c>
      <c r="B180" s="77" t="str">
        <f t="shared" si="5"/>
        <v>2016RevokedMilitary</v>
      </c>
      <c r="C180" s="81">
        <v>2016</v>
      </c>
      <c r="D180" s="81" t="s">
        <v>1</v>
      </c>
      <c r="E180" s="81" t="s">
        <v>50</v>
      </c>
      <c r="F180" s="82">
        <v>4</v>
      </c>
      <c r="G180" s="82" t="s">
        <v>3</v>
      </c>
      <c r="H180" s="93" t="s">
        <v>3</v>
      </c>
      <c r="I180" s="77"/>
      <c r="J180" s="59"/>
      <c r="K180" s="59"/>
      <c r="L180" s="59"/>
      <c r="M180" s="63"/>
      <c r="N180" s="54"/>
      <c r="O180" s="53"/>
    </row>
    <row r="181" spans="1:15" x14ac:dyDescent="0.25">
      <c r="A181" s="77" t="str">
        <f t="shared" si="4"/>
        <v>2016RevokedMilitaryz</v>
      </c>
      <c r="B181" s="77" t="str">
        <f t="shared" si="5"/>
        <v>2016RevokedMilitary</v>
      </c>
      <c r="C181" s="81">
        <v>2016</v>
      </c>
      <c r="D181" s="81" t="s">
        <v>1</v>
      </c>
      <c r="E181" s="81" t="s">
        <v>50</v>
      </c>
      <c r="F181" s="82">
        <v>5</v>
      </c>
      <c r="G181" s="82" t="s">
        <v>3</v>
      </c>
      <c r="H181" s="93" t="s">
        <v>3</v>
      </c>
      <c r="I181" s="77"/>
      <c r="J181" s="59"/>
      <c r="K181" s="59"/>
      <c r="L181" s="59"/>
      <c r="M181" s="63"/>
      <c r="N181" s="54"/>
      <c r="O181" s="53"/>
    </row>
    <row r="182" spans="1:15" x14ac:dyDescent="0.25">
      <c r="A182" s="77" t="str">
        <f t="shared" si="4"/>
        <v>2016RevokedMilitaryz</v>
      </c>
      <c r="B182" s="77" t="str">
        <f t="shared" si="5"/>
        <v>2016RevokedMilitary</v>
      </c>
      <c r="C182" s="81">
        <v>2016</v>
      </c>
      <c r="D182" s="81" t="s">
        <v>1</v>
      </c>
      <c r="E182" s="81" t="s">
        <v>50</v>
      </c>
      <c r="F182" s="82">
        <v>6</v>
      </c>
      <c r="G182" s="82" t="s">
        <v>3</v>
      </c>
      <c r="H182" s="93" t="s">
        <v>3</v>
      </c>
      <c r="I182" s="77"/>
      <c r="J182" s="59"/>
      <c r="K182" s="59"/>
      <c r="L182" s="59"/>
      <c r="M182" s="63"/>
      <c r="N182" s="54"/>
      <c r="O182" s="53"/>
    </row>
    <row r="183" spans="1:15" x14ac:dyDescent="0.25">
      <c r="A183" s="77" t="str">
        <f t="shared" si="4"/>
        <v>2016RevokedMilitaryz</v>
      </c>
      <c r="B183" s="77" t="str">
        <f t="shared" si="5"/>
        <v>2016RevokedMilitary</v>
      </c>
      <c r="C183" s="81">
        <v>2016</v>
      </c>
      <c r="D183" s="81" t="s">
        <v>1</v>
      </c>
      <c r="E183" s="81" t="s">
        <v>50</v>
      </c>
      <c r="F183" s="82">
        <v>7</v>
      </c>
      <c r="G183" s="82" t="s">
        <v>3</v>
      </c>
      <c r="H183" s="93" t="s">
        <v>3</v>
      </c>
      <c r="I183" s="77"/>
      <c r="J183" s="59"/>
      <c r="K183" s="59"/>
      <c r="L183" s="59"/>
      <c r="M183" s="63"/>
      <c r="N183" s="54"/>
      <c r="O183" s="53"/>
    </row>
    <row r="184" spans="1:15" x14ac:dyDescent="0.25">
      <c r="A184" s="77" t="str">
        <f t="shared" si="4"/>
        <v>2016RevokedMilitaryz</v>
      </c>
      <c r="B184" s="77" t="str">
        <f t="shared" si="5"/>
        <v>2016RevokedMilitary</v>
      </c>
      <c r="C184" s="81">
        <v>2016</v>
      </c>
      <c r="D184" s="81" t="s">
        <v>1</v>
      </c>
      <c r="E184" s="81" t="s">
        <v>50</v>
      </c>
      <c r="F184" s="82">
        <v>8</v>
      </c>
      <c r="G184" s="82" t="s">
        <v>3</v>
      </c>
      <c r="H184" s="93" t="s">
        <v>3</v>
      </c>
      <c r="I184" s="77"/>
      <c r="J184" s="59"/>
      <c r="K184" s="59"/>
      <c r="L184" s="59"/>
      <c r="M184" s="63"/>
      <c r="N184" s="54"/>
      <c r="O184" s="53"/>
    </row>
    <row r="185" spans="1:15" x14ac:dyDescent="0.25">
      <c r="A185" s="77" t="str">
        <f t="shared" si="4"/>
        <v>2016RevokedMilitaryz</v>
      </c>
      <c r="B185" s="77" t="str">
        <f t="shared" si="5"/>
        <v>2016RevokedMilitary</v>
      </c>
      <c r="C185" s="81">
        <v>2016</v>
      </c>
      <c r="D185" s="81" t="s">
        <v>1</v>
      </c>
      <c r="E185" s="81" t="s">
        <v>50</v>
      </c>
      <c r="F185" s="82">
        <v>9</v>
      </c>
      <c r="G185" s="82" t="s">
        <v>3</v>
      </c>
      <c r="H185" s="93" t="s">
        <v>3</v>
      </c>
      <c r="I185" s="77"/>
      <c r="J185" s="59"/>
      <c r="K185" s="59"/>
      <c r="L185" s="59"/>
      <c r="M185" s="63"/>
      <c r="N185" s="54"/>
      <c r="O185" s="53"/>
    </row>
    <row r="186" spans="1:15" x14ac:dyDescent="0.25">
      <c r="A186" s="77" t="str">
        <f t="shared" si="4"/>
        <v>2016RevokedMilitaryz</v>
      </c>
      <c r="B186" s="77" t="str">
        <f t="shared" si="5"/>
        <v>2016RevokedMilitary</v>
      </c>
      <c r="C186" s="81">
        <v>2016</v>
      </c>
      <c r="D186" s="81" t="s">
        <v>1</v>
      </c>
      <c r="E186" s="81" t="s">
        <v>50</v>
      </c>
      <c r="F186" s="82">
        <v>10</v>
      </c>
      <c r="G186" s="82" t="s">
        <v>3</v>
      </c>
      <c r="H186" s="93" t="s">
        <v>3</v>
      </c>
      <c r="I186" s="77"/>
      <c r="J186" s="59"/>
      <c r="K186" s="59"/>
      <c r="L186" s="59"/>
      <c r="M186" s="63"/>
      <c r="N186" s="54"/>
      <c r="O186" s="53"/>
    </row>
    <row r="187" spans="1:15" x14ac:dyDescent="0.25">
      <c r="A187" s="77" t="str">
        <f t="shared" si="4"/>
        <v>2016RevokedNon-militaryz</v>
      </c>
      <c r="B187" s="77" t="str">
        <f t="shared" si="5"/>
        <v>2016RevokedNon-military</v>
      </c>
      <c r="C187" s="81">
        <v>2016</v>
      </c>
      <c r="D187" s="81" t="s">
        <v>1</v>
      </c>
      <c r="E187" s="81" t="s">
        <v>49</v>
      </c>
      <c r="F187" s="82">
        <v>1</v>
      </c>
      <c r="G187" s="82" t="s">
        <v>3</v>
      </c>
      <c r="H187" s="93" t="s">
        <v>3</v>
      </c>
      <c r="I187" s="77"/>
      <c r="J187" s="59"/>
      <c r="K187" s="59"/>
      <c r="L187" s="59"/>
      <c r="M187" s="63"/>
      <c r="N187" s="54"/>
      <c r="O187" s="53"/>
    </row>
    <row r="188" spans="1:15" x14ac:dyDescent="0.25">
      <c r="A188" s="77" t="str">
        <f t="shared" si="4"/>
        <v>2016RevokedNon-militaryz</v>
      </c>
      <c r="B188" s="77" t="str">
        <f t="shared" si="5"/>
        <v>2016RevokedNon-military</v>
      </c>
      <c r="C188" s="81">
        <v>2016</v>
      </c>
      <c r="D188" s="81" t="s">
        <v>1</v>
      </c>
      <c r="E188" s="81" t="s">
        <v>49</v>
      </c>
      <c r="F188" s="82">
        <v>2</v>
      </c>
      <c r="G188" s="82" t="s">
        <v>3</v>
      </c>
      <c r="H188" s="93" t="s">
        <v>3</v>
      </c>
      <c r="I188" s="77"/>
      <c r="J188" s="59"/>
      <c r="K188" s="59"/>
      <c r="L188" s="59"/>
      <c r="M188" s="63"/>
      <c r="N188" s="54"/>
      <c r="O188" s="53"/>
    </row>
    <row r="189" spans="1:15" x14ac:dyDescent="0.25">
      <c r="A189" s="77" t="str">
        <f t="shared" si="4"/>
        <v>2016RevokedNon-militaryz</v>
      </c>
      <c r="B189" s="77" t="str">
        <f t="shared" si="5"/>
        <v>2016RevokedNon-military</v>
      </c>
      <c r="C189" s="81">
        <v>2016</v>
      </c>
      <c r="D189" s="81" t="s">
        <v>1</v>
      </c>
      <c r="E189" s="81" t="s">
        <v>49</v>
      </c>
      <c r="F189" s="82">
        <v>3</v>
      </c>
      <c r="G189" s="82" t="s">
        <v>3</v>
      </c>
      <c r="H189" s="93" t="s">
        <v>3</v>
      </c>
      <c r="I189" s="77"/>
      <c r="J189" s="59"/>
      <c r="K189" s="59"/>
      <c r="L189" s="59"/>
      <c r="M189" s="63"/>
      <c r="N189" s="54"/>
      <c r="O189" s="53"/>
    </row>
    <row r="190" spans="1:15" x14ac:dyDescent="0.25">
      <c r="A190" s="77" t="str">
        <f t="shared" si="4"/>
        <v>2016RevokedNon-militaryz</v>
      </c>
      <c r="B190" s="77" t="str">
        <f t="shared" si="5"/>
        <v>2016RevokedNon-military</v>
      </c>
      <c r="C190" s="81">
        <v>2016</v>
      </c>
      <c r="D190" s="81" t="s">
        <v>1</v>
      </c>
      <c r="E190" s="81" t="s">
        <v>49</v>
      </c>
      <c r="F190" s="82">
        <v>4</v>
      </c>
      <c r="G190" s="82" t="s">
        <v>3</v>
      </c>
      <c r="H190" s="93" t="s">
        <v>3</v>
      </c>
      <c r="I190" s="77"/>
      <c r="J190" s="59"/>
      <c r="K190" s="59"/>
      <c r="L190" s="59"/>
      <c r="M190" s="63"/>
      <c r="N190" s="54"/>
      <c r="O190" s="53"/>
    </row>
    <row r="191" spans="1:15" x14ac:dyDescent="0.25">
      <c r="A191" s="77" t="str">
        <f t="shared" si="4"/>
        <v>2016RevokedNon-militaryz</v>
      </c>
      <c r="B191" s="77" t="str">
        <f t="shared" si="5"/>
        <v>2016RevokedNon-military</v>
      </c>
      <c r="C191" s="81">
        <v>2016</v>
      </c>
      <c r="D191" s="81" t="s">
        <v>1</v>
      </c>
      <c r="E191" s="81" t="s">
        <v>49</v>
      </c>
      <c r="F191" s="82">
        <v>5</v>
      </c>
      <c r="G191" s="82" t="s">
        <v>3</v>
      </c>
      <c r="H191" s="93" t="s">
        <v>3</v>
      </c>
      <c r="I191" s="77"/>
      <c r="J191" s="59"/>
      <c r="K191" s="59"/>
      <c r="L191" s="59"/>
      <c r="M191" s="63"/>
      <c r="N191" s="54"/>
      <c r="O191" s="53"/>
    </row>
    <row r="192" spans="1:15" x14ac:dyDescent="0.25">
      <c r="A192" s="77" t="str">
        <f t="shared" si="4"/>
        <v>2016RevokedNon-militaryz</v>
      </c>
      <c r="B192" s="77" t="str">
        <f t="shared" si="5"/>
        <v>2016RevokedNon-military</v>
      </c>
      <c r="C192" s="81">
        <v>2016</v>
      </c>
      <c r="D192" s="81" t="s">
        <v>1</v>
      </c>
      <c r="E192" s="81" t="s">
        <v>49</v>
      </c>
      <c r="F192" s="82">
        <v>6</v>
      </c>
      <c r="G192" s="82" t="s">
        <v>3</v>
      </c>
      <c r="H192" s="93" t="s">
        <v>3</v>
      </c>
      <c r="I192" s="77"/>
      <c r="J192" s="59"/>
      <c r="K192" s="59"/>
      <c r="L192" s="59"/>
      <c r="M192" s="63"/>
      <c r="N192" s="54"/>
      <c r="O192" s="53"/>
    </row>
    <row r="193" spans="1:15" x14ac:dyDescent="0.25">
      <c r="A193" s="77" t="str">
        <f t="shared" si="4"/>
        <v>2016RevokedNon-militaryz</v>
      </c>
      <c r="B193" s="77" t="str">
        <f t="shared" si="5"/>
        <v>2016RevokedNon-military</v>
      </c>
      <c r="C193" s="81">
        <v>2016</v>
      </c>
      <c r="D193" s="81" t="s">
        <v>1</v>
      </c>
      <c r="E193" s="81" t="s">
        <v>49</v>
      </c>
      <c r="F193" s="82">
        <v>7</v>
      </c>
      <c r="G193" s="82" t="s">
        <v>3</v>
      </c>
      <c r="H193" s="93" t="s">
        <v>3</v>
      </c>
      <c r="I193" s="77"/>
      <c r="J193" s="59"/>
      <c r="K193" s="59"/>
      <c r="L193" s="59"/>
      <c r="M193" s="63"/>
      <c r="N193" s="54"/>
      <c r="O193" s="53"/>
    </row>
    <row r="194" spans="1:15" x14ac:dyDescent="0.25">
      <c r="A194" s="77" t="str">
        <f t="shared" ref="A194" si="6">CONCATENATE(C194,D194,E194,G194)</f>
        <v>2016RevokedNon-militaryz</v>
      </c>
      <c r="B194" s="77" t="str">
        <f t="shared" ref="B194:B257" si="7">CONCATENATE(C194,D194,E194)</f>
        <v>2016RevokedNon-military</v>
      </c>
      <c r="C194" s="81">
        <v>2016</v>
      </c>
      <c r="D194" s="81" t="s">
        <v>1</v>
      </c>
      <c r="E194" s="81" t="s">
        <v>49</v>
      </c>
      <c r="F194" s="82">
        <v>8</v>
      </c>
      <c r="G194" s="82" t="s">
        <v>3</v>
      </c>
      <c r="H194" s="93" t="s">
        <v>3</v>
      </c>
      <c r="I194" s="77"/>
      <c r="J194" s="59"/>
      <c r="K194" s="59"/>
      <c r="L194" s="59"/>
      <c r="M194" s="63"/>
      <c r="N194" s="54"/>
      <c r="O194" s="53"/>
    </row>
    <row r="195" spans="1:15" x14ac:dyDescent="0.25">
      <c r="A195" s="77" t="str">
        <f t="shared" ref="A195:A258" si="8">CONCATENATE(C195,D195,E195,H195)</f>
        <v>2016RevokedNon-militaryz</v>
      </c>
      <c r="B195" s="77" t="str">
        <f t="shared" si="7"/>
        <v>2016RevokedNon-military</v>
      </c>
      <c r="C195" s="81">
        <v>2016</v>
      </c>
      <c r="D195" s="81" t="s">
        <v>1</v>
      </c>
      <c r="E195" s="81" t="s">
        <v>49</v>
      </c>
      <c r="F195" s="82">
        <v>9</v>
      </c>
      <c r="G195" s="82" t="s">
        <v>3</v>
      </c>
      <c r="H195" s="93" t="s">
        <v>3</v>
      </c>
      <c r="I195" s="77"/>
      <c r="J195" s="55"/>
      <c r="K195" s="55"/>
      <c r="L195" s="55"/>
      <c r="M195" s="68"/>
      <c r="N195" s="61"/>
      <c r="O195" s="61"/>
    </row>
    <row r="196" spans="1:15" x14ac:dyDescent="0.25">
      <c r="A196" s="77" t="str">
        <f t="shared" si="8"/>
        <v>2016RevokedNon-militaryz</v>
      </c>
      <c r="B196" s="77" t="str">
        <f t="shared" si="7"/>
        <v>2016RevokedNon-military</v>
      </c>
      <c r="C196" s="81">
        <v>2016</v>
      </c>
      <c r="D196" s="81" t="s">
        <v>1</v>
      </c>
      <c r="E196" s="81" t="s">
        <v>49</v>
      </c>
      <c r="F196" s="82">
        <v>10</v>
      </c>
      <c r="G196" s="82" t="s">
        <v>3</v>
      </c>
      <c r="H196" s="93" t="s">
        <v>3</v>
      </c>
      <c r="I196" s="77"/>
      <c r="J196" s="55"/>
      <c r="K196" s="55"/>
      <c r="L196" s="55"/>
      <c r="M196" s="68"/>
      <c r="N196" s="61"/>
      <c r="O196" s="61"/>
    </row>
    <row r="197" spans="1:15" x14ac:dyDescent="0.25">
      <c r="A197" s="77" t="str">
        <f t="shared" si="8"/>
        <v>2015IssuedMilitary1608</v>
      </c>
      <c r="B197" s="77" t="str">
        <f t="shared" si="7"/>
        <v>2015IssuedMilitary</v>
      </c>
      <c r="C197" s="81">
        <v>2015</v>
      </c>
      <c r="D197" s="81" t="s">
        <v>0</v>
      </c>
      <c r="E197" s="81" t="s">
        <v>50</v>
      </c>
      <c r="F197" s="82">
        <v>1</v>
      </c>
      <c r="G197" s="85" t="s">
        <v>21</v>
      </c>
      <c r="H197" s="94">
        <v>1608</v>
      </c>
      <c r="I197" s="77"/>
      <c r="J197" s="55"/>
      <c r="K197" s="55"/>
      <c r="L197" s="55"/>
      <c r="M197" s="68"/>
      <c r="N197" s="61"/>
      <c r="O197" s="61"/>
    </row>
    <row r="198" spans="1:15" x14ac:dyDescent="0.25">
      <c r="A198" s="77" t="str">
        <f t="shared" si="8"/>
        <v>2015IssuedMilitary918</v>
      </c>
      <c r="B198" s="77" t="str">
        <f t="shared" si="7"/>
        <v>2015IssuedMilitary</v>
      </c>
      <c r="C198" s="81">
        <v>2015</v>
      </c>
      <c r="D198" s="81" t="s">
        <v>0</v>
      </c>
      <c r="E198" s="81" t="s">
        <v>50</v>
      </c>
      <c r="F198" s="82">
        <v>2</v>
      </c>
      <c r="G198" s="85" t="s">
        <v>22</v>
      </c>
      <c r="H198" s="94">
        <v>918</v>
      </c>
      <c r="I198" s="77"/>
      <c r="J198" s="55"/>
      <c r="K198" s="55"/>
      <c r="L198" s="55"/>
      <c r="M198" s="68"/>
      <c r="N198" s="61"/>
      <c r="O198" s="61"/>
    </row>
    <row r="199" spans="1:15" x14ac:dyDescent="0.25">
      <c r="A199" s="77" t="str">
        <f t="shared" si="8"/>
        <v>2015IssuedMilitary714</v>
      </c>
      <c r="B199" s="77" t="str">
        <f t="shared" si="7"/>
        <v>2015IssuedMilitary</v>
      </c>
      <c r="C199" s="81">
        <v>2015</v>
      </c>
      <c r="D199" s="81" t="s">
        <v>0</v>
      </c>
      <c r="E199" s="81" t="s">
        <v>50</v>
      </c>
      <c r="F199" s="82">
        <v>3</v>
      </c>
      <c r="G199" s="85" t="s">
        <v>23</v>
      </c>
      <c r="H199" s="94">
        <v>714</v>
      </c>
      <c r="I199" s="77"/>
      <c r="J199" s="55"/>
      <c r="K199" s="55"/>
      <c r="L199" s="55"/>
      <c r="M199" s="68"/>
      <c r="N199" s="61"/>
      <c r="O199" s="61"/>
    </row>
    <row r="200" spans="1:15" x14ac:dyDescent="0.25">
      <c r="A200" s="77" t="str">
        <f t="shared" si="8"/>
        <v>2015IssuedMilitary534</v>
      </c>
      <c r="B200" s="77" t="str">
        <f t="shared" si="7"/>
        <v>2015IssuedMilitary</v>
      </c>
      <c r="C200" s="81">
        <v>2015</v>
      </c>
      <c r="D200" s="81" t="s">
        <v>0</v>
      </c>
      <c r="E200" s="81" t="s">
        <v>50</v>
      </c>
      <c r="F200" s="82">
        <v>4</v>
      </c>
      <c r="G200" s="85" t="s">
        <v>24</v>
      </c>
      <c r="H200" s="94">
        <v>534</v>
      </c>
      <c r="I200" s="77"/>
      <c r="J200" s="55"/>
      <c r="K200" s="55"/>
      <c r="L200" s="55"/>
      <c r="M200" s="68"/>
      <c r="N200" s="61"/>
      <c r="O200" s="61"/>
    </row>
    <row r="201" spans="1:15" x14ac:dyDescent="0.25">
      <c r="A201" s="77" t="str">
        <f t="shared" si="8"/>
        <v>2015IssuedMilitary483</v>
      </c>
      <c r="B201" s="77" t="str">
        <f t="shared" si="7"/>
        <v>2015IssuedMilitary</v>
      </c>
      <c r="C201" s="81">
        <v>2015</v>
      </c>
      <c r="D201" s="81" t="s">
        <v>0</v>
      </c>
      <c r="E201" s="81" t="s">
        <v>50</v>
      </c>
      <c r="F201" s="82">
        <v>5</v>
      </c>
      <c r="G201" s="85" t="s">
        <v>25</v>
      </c>
      <c r="H201" s="94">
        <v>483</v>
      </c>
      <c r="I201" s="77"/>
      <c r="J201" s="55"/>
      <c r="K201" s="55"/>
      <c r="L201" s="55"/>
      <c r="M201" s="68"/>
      <c r="N201" s="61"/>
      <c r="O201" s="61"/>
    </row>
    <row r="202" spans="1:15" x14ac:dyDescent="0.25">
      <c r="A202" s="77" t="str">
        <f t="shared" si="8"/>
        <v>2015IssuedMilitary434</v>
      </c>
      <c r="B202" s="77" t="str">
        <f t="shared" si="7"/>
        <v>2015IssuedMilitary</v>
      </c>
      <c r="C202" s="81">
        <v>2015</v>
      </c>
      <c r="D202" s="81" t="s">
        <v>0</v>
      </c>
      <c r="E202" s="81" t="s">
        <v>50</v>
      </c>
      <c r="F202" s="82">
        <v>6</v>
      </c>
      <c r="G202" s="85" t="s">
        <v>26</v>
      </c>
      <c r="H202" s="94">
        <v>434</v>
      </c>
      <c r="I202" s="77"/>
      <c r="J202" s="55"/>
      <c r="K202" s="55"/>
      <c r="L202" s="55"/>
      <c r="M202" s="68"/>
      <c r="N202" s="61"/>
      <c r="O202" s="61"/>
    </row>
    <row r="203" spans="1:15" x14ac:dyDescent="0.25">
      <c r="A203" s="77" t="str">
        <f t="shared" si="8"/>
        <v>2015IssuedMilitary417</v>
      </c>
      <c r="B203" s="77" t="str">
        <f t="shared" si="7"/>
        <v>2015IssuedMilitary</v>
      </c>
      <c r="C203" s="81">
        <v>2015</v>
      </c>
      <c r="D203" s="81" t="s">
        <v>0</v>
      </c>
      <c r="E203" s="81" t="s">
        <v>50</v>
      </c>
      <c r="F203" s="82">
        <v>7</v>
      </c>
      <c r="G203" s="85" t="s">
        <v>27</v>
      </c>
      <c r="H203" s="94">
        <v>417</v>
      </c>
      <c r="I203" s="77"/>
      <c r="J203" s="55"/>
      <c r="K203" s="55"/>
      <c r="L203" s="55"/>
      <c r="M203" s="68"/>
      <c r="N203" s="61"/>
      <c r="O203" s="61"/>
    </row>
    <row r="204" spans="1:15" x14ac:dyDescent="0.25">
      <c r="A204" s="77" t="str">
        <f t="shared" si="8"/>
        <v>2015IssuedMilitary402</v>
      </c>
      <c r="B204" s="77" t="str">
        <f t="shared" si="7"/>
        <v>2015IssuedMilitary</v>
      </c>
      <c r="C204" s="81">
        <v>2015</v>
      </c>
      <c r="D204" s="81" t="s">
        <v>0</v>
      </c>
      <c r="E204" s="81" t="s">
        <v>50</v>
      </c>
      <c r="F204" s="82">
        <v>8</v>
      </c>
      <c r="G204" s="85" t="s">
        <v>39</v>
      </c>
      <c r="H204" s="94">
        <v>402</v>
      </c>
      <c r="I204" s="77"/>
      <c r="J204" s="55"/>
      <c r="K204" s="55"/>
      <c r="L204" s="55"/>
      <c r="M204" s="68"/>
      <c r="N204" s="61"/>
      <c r="O204" s="61"/>
    </row>
    <row r="205" spans="1:15" x14ac:dyDescent="0.25">
      <c r="A205" s="77" t="str">
        <f t="shared" si="8"/>
        <v>2015IssuedMilitary326</v>
      </c>
      <c r="B205" s="77" t="str">
        <f t="shared" si="7"/>
        <v>2015IssuedMilitary</v>
      </c>
      <c r="C205" s="81">
        <v>2015</v>
      </c>
      <c r="D205" s="81" t="s">
        <v>0</v>
      </c>
      <c r="E205" s="81" t="s">
        <v>50</v>
      </c>
      <c r="F205" s="82">
        <v>9</v>
      </c>
      <c r="G205" s="85" t="s">
        <v>28</v>
      </c>
      <c r="H205" s="94">
        <v>326</v>
      </c>
      <c r="I205" s="77"/>
      <c r="J205" s="55"/>
      <c r="K205" s="55"/>
      <c r="L205" s="55"/>
      <c r="M205" s="68"/>
      <c r="N205" s="61"/>
      <c r="O205" s="61"/>
    </row>
    <row r="206" spans="1:15" x14ac:dyDescent="0.25">
      <c r="A206" s="77" t="str">
        <f t="shared" si="8"/>
        <v>2015IssuedMilitary304</v>
      </c>
      <c r="B206" s="77" t="str">
        <f t="shared" si="7"/>
        <v>2015IssuedMilitary</v>
      </c>
      <c r="C206" s="81">
        <v>2015</v>
      </c>
      <c r="D206" s="81" t="s">
        <v>0</v>
      </c>
      <c r="E206" s="81" t="s">
        <v>50</v>
      </c>
      <c r="F206" s="82">
        <v>10</v>
      </c>
      <c r="G206" s="85" t="s">
        <v>29</v>
      </c>
      <c r="H206" s="94">
        <v>304</v>
      </c>
      <c r="I206" s="77"/>
      <c r="J206" s="55"/>
      <c r="K206" s="55"/>
      <c r="L206" s="55"/>
      <c r="M206" s="68"/>
      <c r="N206" s="61"/>
      <c r="O206" s="61"/>
    </row>
    <row r="207" spans="1:15" x14ac:dyDescent="0.25">
      <c r="A207" s="77" t="str">
        <f t="shared" si="8"/>
        <v>2015IssuedNon-military1060</v>
      </c>
      <c r="B207" s="77" t="str">
        <f t="shared" si="7"/>
        <v>2015IssuedNon-military</v>
      </c>
      <c r="C207" s="81">
        <v>2015</v>
      </c>
      <c r="D207" s="81" t="s">
        <v>0</v>
      </c>
      <c r="E207" s="81" t="s">
        <v>49</v>
      </c>
      <c r="F207" s="82">
        <v>1</v>
      </c>
      <c r="G207" s="77" t="s">
        <v>30</v>
      </c>
      <c r="H207" s="77">
        <v>1060</v>
      </c>
      <c r="I207" s="77"/>
      <c r="J207" s="55"/>
      <c r="K207" s="55"/>
      <c r="L207" s="55"/>
      <c r="M207" s="68"/>
      <c r="N207" s="61"/>
      <c r="O207" s="61"/>
    </row>
    <row r="208" spans="1:15" x14ac:dyDescent="0.25">
      <c r="A208" s="77" t="str">
        <f t="shared" si="8"/>
        <v>2015IssuedNon-military467</v>
      </c>
      <c r="B208" s="77" t="str">
        <f t="shared" si="7"/>
        <v>2015IssuedNon-military</v>
      </c>
      <c r="C208" s="81">
        <v>2015</v>
      </c>
      <c r="D208" s="81" t="s">
        <v>0</v>
      </c>
      <c r="E208" s="81" t="s">
        <v>49</v>
      </c>
      <c r="F208" s="82">
        <v>2</v>
      </c>
      <c r="G208" s="77" t="s">
        <v>31</v>
      </c>
      <c r="H208" s="77">
        <v>467</v>
      </c>
      <c r="I208" s="77"/>
      <c r="J208" s="55"/>
      <c r="K208" s="55"/>
      <c r="L208" s="55"/>
      <c r="M208" s="68"/>
      <c r="N208" s="61"/>
      <c r="O208" s="61"/>
    </row>
    <row r="209" spans="1:15" x14ac:dyDescent="0.25">
      <c r="A209" s="77" t="str">
        <f t="shared" si="8"/>
        <v>2015IssuedNon-military422</v>
      </c>
      <c r="B209" s="77" t="str">
        <f t="shared" si="7"/>
        <v>2015IssuedNon-military</v>
      </c>
      <c r="C209" s="81">
        <v>2015</v>
      </c>
      <c r="D209" s="81" t="s">
        <v>0</v>
      </c>
      <c r="E209" s="81" t="s">
        <v>49</v>
      </c>
      <c r="F209" s="82">
        <v>3</v>
      </c>
      <c r="G209" s="77" t="s">
        <v>32</v>
      </c>
      <c r="H209" s="77">
        <v>422</v>
      </c>
      <c r="I209" s="77"/>
      <c r="J209" s="55"/>
      <c r="K209" s="55"/>
      <c r="L209" s="55"/>
      <c r="M209" s="68"/>
      <c r="N209" s="61"/>
      <c r="O209" s="61"/>
    </row>
    <row r="210" spans="1:15" x14ac:dyDescent="0.25">
      <c r="A210" s="77" t="str">
        <f t="shared" si="8"/>
        <v>2015IssuedNon-military334</v>
      </c>
      <c r="B210" s="77" t="str">
        <f t="shared" si="7"/>
        <v>2015IssuedNon-military</v>
      </c>
      <c r="C210" s="81">
        <v>2015</v>
      </c>
      <c r="D210" s="81" t="s">
        <v>0</v>
      </c>
      <c r="E210" s="81" t="s">
        <v>49</v>
      </c>
      <c r="F210" s="82">
        <v>4</v>
      </c>
      <c r="G210" s="77" t="s">
        <v>33</v>
      </c>
      <c r="H210" s="77">
        <v>334</v>
      </c>
      <c r="I210" s="77"/>
      <c r="J210" s="55"/>
      <c r="K210" s="55"/>
      <c r="L210" s="55"/>
      <c r="M210" s="68"/>
      <c r="N210" s="61"/>
      <c r="O210" s="61"/>
    </row>
    <row r="211" spans="1:15" x14ac:dyDescent="0.25">
      <c r="A211" s="77" t="str">
        <f t="shared" si="8"/>
        <v>2015IssuedNon-military227</v>
      </c>
      <c r="B211" s="77" t="str">
        <f t="shared" si="7"/>
        <v>2015IssuedNon-military</v>
      </c>
      <c r="C211" s="81">
        <v>2015</v>
      </c>
      <c r="D211" s="81" t="s">
        <v>0</v>
      </c>
      <c r="E211" s="81" t="s">
        <v>49</v>
      </c>
      <c r="F211" s="82">
        <v>5</v>
      </c>
      <c r="G211" s="77" t="s">
        <v>35</v>
      </c>
      <c r="H211" s="77">
        <v>227</v>
      </c>
      <c r="I211" s="77"/>
      <c r="J211" s="55"/>
      <c r="K211" s="55"/>
      <c r="L211" s="55"/>
      <c r="M211" s="68"/>
      <c r="N211" s="61"/>
      <c r="O211" s="61"/>
    </row>
    <row r="212" spans="1:15" x14ac:dyDescent="0.25">
      <c r="A212" s="77" t="str">
        <f t="shared" si="8"/>
        <v>2015IssuedNon-military207</v>
      </c>
      <c r="B212" s="77" t="str">
        <f t="shared" si="7"/>
        <v>2015IssuedNon-military</v>
      </c>
      <c r="C212" s="81">
        <v>2015</v>
      </c>
      <c r="D212" s="81" t="s">
        <v>0</v>
      </c>
      <c r="E212" s="81" t="s">
        <v>49</v>
      </c>
      <c r="F212" s="82">
        <v>6</v>
      </c>
      <c r="G212" s="77" t="s">
        <v>36</v>
      </c>
      <c r="H212" s="77">
        <v>207</v>
      </c>
      <c r="I212" s="77"/>
      <c r="J212" s="55"/>
      <c r="K212" s="55"/>
      <c r="L212" s="55"/>
      <c r="M212" s="68"/>
      <c r="N212" s="61"/>
      <c r="O212" s="61"/>
    </row>
    <row r="213" spans="1:15" x14ac:dyDescent="0.25">
      <c r="A213" s="77" t="str">
        <f t="shared" si="8"/>
        <v>2015IssuedNon-military170</v>
      </c>
      <c r="B213" s="77" t="str">
        <f t="shared" si="7"/>
        <v>2015IssuedNon-military</v>
      </c>
      <c r="C213" s="81">
        <v>2015</v>
      </c>
      <c r="D213" s="81" t="s">
        <v>0</v>
      </c>
      <c r="E213" s="81" t="s">
        <v>49</v>
      </c>
      <c r="F213" s="82">
        <v>7</v>
      </c>
      <c r="G213" s="77" t="s">
        <v>63</v>
      </c>
      <c r="H213" s="77">
        <v>170</v>
      </c>
      <c r="I213" s="77"/>
      <c r="J213" s="55"/>
      <c r="K213" s="55"/>
      <c r="L213" s="55"/>
      <c r="M213" s="68"/>
      <c r="N213" s="61"/>
      <c r="O213" s="61"/>
    </row>
    <row r="214" spans="1:15" x14ac:dyDescent="0.25">
      <c r="A214" s="77" t="str">
        <f t="shared" si="8"/>
        <v>2015IssuedNon-military126</v>
      </c>
      <c r="B214" s="77" t="str">
        <f t="shared" si="7"/>
        <v>2015IssuedNon-military</v>
      </c>
      <c r="C214" s="81">
        <v>2015</v>
      </c>
      <c r="D214" s="81" t="s">
        <v>0</v>
      </c>
      <c r="E214" s="81" t="s">
        <v>49</v>
      </c>
      <c r="F214" s="82">
        <v>8</v>
      </c>
      <c r="G214" s="77" t="s">
        <v>42</v>
      </c>
      <c r="H214" s="77">
        <v>126</v>
      </c>
      <c r="I214" s="77"/>
      <c r="J214" s="55"/>
      <c r="K214" s="55"/>
      <c r="L214" s="55"/>
      <c r="M214" s="68"/>
      <c r="N214" s="61"/>
      <c r="O214" s="61"/>
    </row>
    <row r="215" spans="1:15" x14ac:dyDescent="0.25">
      <c r="A215" s="77" t="str">
        <f t="shared" si="8"/>
        <v>2015IssuedNon-military118</v>
      </c>
      <c r="B215" s="77" t="str">
        <f t="shared" si="7"/>
        <v>2015IssuedNon-military</v>
      </c>
      <c r="C215" s="81">
        <v>2015</v>
      </c>
      <c r="D215" s="81" t="s">
        <v>0</v>
      </c>
      <c r="E215" s="81" t="s">
        <v>49</v>
      </c>
      <c r="F215" s="82">
        <v>9</v>
      </c>
      <c r="G215" s="77" t="s">
        <v>87</v>
      </c>
      <c r="H215" s="77">
        <v>118</v>
      </c>
      <c r="I215" s="77"/>
      <c r="J215" s="55"/>
      <c r="K215" s="55"/>
      <c r="L215" s="55"/>
      <c r="M215" s="68"/>
      <c r="N215" s="61"/>
      <c r="O215" s="61"/>
    </row>
    <row r="216" spans="1:15" x14ac:dyDescent="0.25">
      <c r="A216" s="77" t="str">
        <f t="shared" si="8"/>
        <v>2015IssuedNon-military98</v>
      </c>
      <c r="B216" s="77" t="str">
        <f t="shared" si="7"/>
        <v>2015IssuedNon-military</v>
      </c>
      <c r="C216" s="81">
        <v>2015</v>
      </c>
      <c r="D216" s="81" t="s">
        <v>0</v>
      </c>
      <c r="E216" s="81" t="s">
        <v>49</v>
      </c>
      <c r="F216" s="82">
        <v>10</v>
      </c>
      <c r="G216" s="77" t="s">
        <v>37</v>
      </c>
      <c r="H216" s="77">
        <v>98</v>
      </c>
      <c r="I216" s="77"/>
      <c r="J216" s="55"/>
      <c r="K216" s="55"/>
      <c r="L216" s="55"/>
      <c r="M216" s="68"/>
      <c r="N216" s="61"/>
      <c r="O216" s="61"/>
    </row>
    <row r="217" spans="1:15" x14ac:dyDescent="0.25">
      <c r="A217" s="77" t="str">
        <f t="shared" si="8"/>
        <v>2015RefusedMilitary18</v>
      </c>
      <c r="B217" s="77" t="str">
        <f t="shared" si="7"/>
        <v>2015RefusedMilitary</v>
      </c>
      <c r="C217" s="81">
        <v>2015</v>
      </c>
      <c r="D217" s="81" t="s">
        <v>2</v>
      </c>
      <c r="E217" s="81" t="s">
        <v>50</v>
      </c>
      <c r="F217" s="82">
        <v>1</v>
      </c>
      <c r="G217" s="85" t="s">
        <v>22</v>
      </c>
      <c r="H217" s="95">
        <v>18</v>
      </c>
      <c r="I217" s="77"/>
      <c r="J217" s="55"/>
      <c r="K217" s="55"/>
      <c r="L217" s="55"/>
      <c r="M217" s="68"/>
      <c r="N217" s="61"/>
      <c r="O217" s="61"/>
    </row>
    <row r="218" spans="1:15" x14ac:dyDescent="0.25">
      <c r="A218" s="77" t="str">
        <f t="shared" si="8"/>
        <v>2015RefusedMilitary7</v>
      </c>
      <c r="B218" s="77" t="str">
        <f t="shared" si="7"/>
        <v>2015RefusedMilitary</v>
      </c>
      <c r="C218" s="81">
        <v>2015</v>
      </c>
      <c r="D218" s="81" t="s">
        <v>2</v>
      </c>
      <c r="E218" s="81" t="s">
        <v>50</v>
      </c>
      <c r="F218" s="84">
        <v>2</v>
      </c>
      <c r="G218" s="85" t="s">
        <v>28</v>
      </c>
      <c r="H218" s="95">
        <v>7</v>
      </c>
      <c r="I218" s="77"/>
      <c r="J218" s="55"/>
      <c r="K218" s="55"/>
      <c r="L218" s="55"/>
      <c r="M218" s="68"/>
      <c r="N218" s="61"/>
      <c r="O218" s="61"/>
    </row>
    <row r="219" spans="1:15" x14ac:dyDescent="0.25">
      <c r="A219" s="77" t="str">
        <f t="shared" si="8"/>
        <v>2015RefusedMilitary7</v>
      </c>
      <c r="B219" s="77" t="str">
        <f t="shared" si="7"/>
        <v>2015RefusedMilitary</v>
      </c>
      <c r="C219" s="81">
        <v>2015</v>
      </c>
      <c r="D219" s="81" t="s">
        <v>2</v>
      </c>
      <c r="E219" s="81" t="s">
        <v>50</v>
      </c>
      <c r="F219" s="84" t="s">
        <v>86</v>
      </c>
      <c r="G219" s="85" t="s">
        <v>21</v>
      </c>
      <c r="H219" s="95">
        <v>7</v>
      </c>
      <c r="I219" s="77"/>
      <c r="J219" s="55"/>
      <c r="K219" s="55"/>
      <c r="L219" s="55"/>
      <c r="M219" s="68"/>
      <c r="N219" s="61"/>
      <c r="O219" s="61"/>
    </row>
    <row r="220" spans="1:15" x14ac:dyDescent="0.25">
      <c r="A220" s="77" t="str">
        <f t="shared" si="8"/>
        <v>2015RefusedMilitary6</v>
      </c>
      <c r="B220" s="77" t="str">
        <f t="shared" si="7"/>
        <v>2015RefusedMilitary</v>
      </c>
      <c r="C220" s="81">
        <v>2015</v>
      </c>
      <c r="D220" s="81" t="s">
        <v>2</v>
      </c>
      <c r="E220" s="81" t="s">
        <v>50</v>
      </c>
      <c r="F220" s="84">
        <v>4</v>
      </c>
      <c r="G220" s="86" t="s">
        <v>39</v>
      </c>
      <c r="H220" s="95">
        <v>6</v>
      </c>
      <c r="I220" s="77"/>
      <c r="J220" s="55"/>
      <c r="K220" s="55"/>
      <c r="L220" s="55"/>
      <c r="M220" s="68"/>
      <c r="N220" s="61"/>
      <c r="O220" s="61"/>
    </row>
    <row r="221" spans="1:15" x14ac:dyDescent="0.25">
      <c r="A221" s="77" t="str">
        <f t="shared" si="8"/>
        <v>2015RefusedMilitary6</v>
      </c>
      <c r="B221" s="77" t="str">
        <f t="shared" si="7"/>
        <v>2015RefusedMilitary</v>
      </c>
      <c r="C221" s="81">
        <v>2015</v>
      </c>
      <c r="D221" s="81" t="s">
        <v>2</v>
      </c>
      <c r="E221" s="81" t="s">
        <v>50</v>
      </c>
      <c r="F221" s="84" t="s">
        <v>85</v>
      </c>
      <c r="G221" s="86" t="s">
        <v>29</v>
      </c>
      <c r="H221" s="95">
        <v>6</v>
      </c>
      <c r="I221" s="77"/>
      <c r="J221" s="55"/>
      <c r="K221" s="55"/>
      <c r="L221" s="55"/>
      <c r="M221" s="68"/>
      <c r="N221" s="61"/>
      <c r="O221" s="61"/>
    </row>
    <row r="222" spans="1:15" x14ac:dyDescent="0.25">
      <c r="A222" s="77" t="str">
        <f t="shared" si="8"/>
        <v>2015RefusedMilitary6</v>
      </c>
      <c r="B222" s="77" t="str">
        <f t="shared" si="7"/>
        <v>2015RefusedMilitary</v>
      </c>
      <c r="C222" s="81">
        <v>2015</v>
      </c>
      <c r="D222" s="81" t="s">
        <v>2</v>
      </c>
      <c r="E222" s="81" t="s">
        <v>50</v>
      </c>
      <c r="F222" s="84" t="s">
        <v>85</v>
      </c>
      <c r="G222" s="85" t="s">
        <v>27</v>
      </c>
      <c r="H222" s="95">
        <v>6</v>
      </c>
      <c r="I222" s="77"/>
      <c r="J222" s="55"/>
      <c r="K222" s="55"/>
      <c r="L222" s="55"/>
      <c r="M222" s="69"/>
      <c r="N222" s="61"/>
      <c r="O222" s="61"/>
    </row>
    <row r="223" spans="1:15" x14ac:dyDescent="0.25">
      <c r="A223" s="77" t="str">
        <f t="shared" si="8"/>
        <v>2015RefusedMilitary5</v>
      </c>
      <c r="B223" s="77" t="str">
        <f t="shared" si="7"/>
        <v>2015RefusedMilitary</v>
      </c>
      <c r="C223" s="81">
        <v>2015</v>
      </c>
      <c r="D223" s="81" t="s">
        <v>2</v>
      </c>
      <c r="E223" s="81" t="s">
        <v>50</v>
      </c>
      <c r="F223" s="84">
        <v>7</v>
      </c>
      <c r="G223" s="85" t="s">
        <v>24</v>
      </c>
      <c r="H223" s="95">
        <v>5</v>
      </c>
      <c r="I223" s="77"/>
      <c r="J223" s="55"/>
      <c r="K223" s="55"/>
      <c r="L223" s="55"/>
      <c r="M223" s="69"/>
      <c r="N223" s="61"/>
      <c r="O223" s="61"/>
    </row>
    <row r="224" spans="1:15" x14ac:dyDescent="0.25">
      <c r="A224" s="77" t="str">
        <f t="shared" si="8"/>
        <v>2015RefusedMilitary4</v>
      </c>
      <c r="B224" s="77" t="str">
        <f t="shared" si="7"/>
        <v>2015RefusedMilitary</v>
      </c>
      <c r="C224" s="81">
        <v>2015</v>
      </c>
      <c r="D224" s="81" t="s">
        <v>2</v>
      </c>
      <c r="E224" s="81" t="s">
        <v>50</v>
      </c>
      <c r="F224" s="84">
        <v>8</v>
      </c>
      <c r="G224" s="85" t="s">
        <v>25</v>
      </c>
      <c r="H224" s="95">
        <v>4</v>
      </c>
      <c r="I224" s="77"/>
      <c r="J224" s="55"/>
      <c r="K224" s="55"/>
      <c r="L224" s="55"/>
      <c r="M224" s="69"/>
      <c r="N224" s="61"/>
      <c r="O224" s="61"/>
    </row>
    <row r="225" spans="1:15" x14ac:dyDescent="0.25">
      <c r="A225" s="77" t="str">
        <f t="shared" si="8"/>
        <v>2015RefusedMilitary4</v>
      </c>
      <c r="B225" s="77" t="str">
        <f t="shared" si="7"/>
        <v>2015RefusedMilitary</v>
      </c>
      <c r="C225" s="81">
        <v>2015</v>
      </c>
      <c r="D225" s="81" t="s">
        <v>2</v>
      </c>
      <c r="E225" s="81" t="s">
        <v>50</v>
      </c>
      <c r="F225" s="84" t="s">
        <v>81</v>
      </c>
      <c r="G225" s="85" t="s">
        <v>44</v>
      </c>
      <c r="H225" s="95">
        <v>4</v>
      </c>
      <c r="I225" s="77"/>
      <c r="J225" s="55"/>
      <c r="K225" s="55"/>
      <c r="L225" s="55"/>
      <c r="M225" s="68"/>
      <c r="N225" s="61"/>
      <c r="O225" s="61"/>
    </row>
    <row r="226" spans="1:15" x14ac:dyDescent="0.25">
      <c r="A226" s="77" t="str">
        <f t="shared" si="8"/>
        <v>2015RefusedMilitary3</v>
      </c>
      <c r="B226" s="77" t="str">
        <f t="shared" si="7"/>
        <v>2015RefusedMilitary</v>
      </c>
      <c r="C226" s="81">
        <v>2015</v>
      </c>
      <c r="D226" s="81" t="s">
        <v>2</v>
      </c>
      <c r="E226" s="81" t="s">
        <v>50</v>
      </c>
      <c r="F226" s="84">
        <v>10</v>
      </c>
      <c r="G226" s="85" t="s">
        <v>38</v>
      </c>
      <c r="H226" s="95">
        <v>3</v>
      </c>
      <c r="I226" s="77"/>
      <c r="J226" s="55"/>
      <c r="K226" s="55"/>
      <c r="L226" s="55"/>
      <c r="M226" s="68"/>
      <c r="N226" s="61"/>
      <c r="O226" s="61"/>
    </row>
    <row r="227" spans="1:15" x14ac:dyDescent="0.25">
      <c r="A227" s="77" t="str">
        <f t="shared" si="8"/>
        <v>2015RefusedNon-military87</v>
      </c>
      <c r="B227" s="77" t="str">
        <f t="shared" si="7"/>
        <v>2015RefusedNon-military</v>
      </c>
      <c r="C227" s="81">
        <v>2015</v>
      </c>
      <c r="D227" s="81" t="s">
        <v>2</v>
      </c>
      <c r="E227" s="81" t="s">
        <v>49</v>
      </c>
      <c r="F227" s="82">
        <v>1</v>
      </c>
      <c r="G227" s="77" t="s">
        <v>40</v>
      </c>
      <c r="H227" s="77">
        <v>87</v>
      </c>
      <c r="I227" s="77"/>
      <c r="J227" s="55"/>
      <c r="K227" s="55"/>
      <c r="L227" s="55"/>
      <c r="M227" s="68"/>
      <c r="N227" s="61"/>
      <c r="O227" s="61"/>
    </row>
    <row r="228" spans="1:15" x14ac:dyDescent="0.25">
      <c r="A228" s="77" t="str">
        <f t="shared" si="8"/>
        <v>2015RefusedNon-military52</v>
      </c>
      <c r="B228" s="77" t="str">
        <f t="shared" si="7"/>
        <v>2015RefusedNon-military</v>
      </c>
      <c r="C228" s="81">
        <v>2015</v>
      </c>
      <c r="D228" s="81" t="s">
        <v>2</v>
      </c>
      <c r="E228" s="81" t="s">
        <v>49</v>
      </c>
      <c r="F228" s="82">
        <v>2</v>
      </c>
      <c r="G228" s="77" t="s">
        <v>88</v>
      </c>
      <c r="H228" s="77">
        <v>52</v>
      </c>
      <c r="I228" s="77"/>
      <c r="J228" s="55"/>
      <c r="K228" s="55"/>
      <c r="L228" s="55"/>
      <c r="M228" s="69"/>
      <c r="N228" s="61"/>
      <c r="O228" s="61"/>
    </row>
    <row r="229" spans="1:15" x14ac:dyDescent="0.25">
      <c r="A229" s="77" t="str">
        <f t="shared" si="8"/>
        <v>2015RefusedNon-military29</v>
      </c>
      <c r="B229" s="77" t="str">
        <f t="shared" si="7"/>
        <v>2015RefusedNon-military</v>
      </c>
      <c r="C229" s="81">
        <v>2015</v>
      </c>
      <c r="D229" s="81" t="s">
        <v>2</v>
      </c>
      <c r="E229" s="81" t="s">
        <v>49</v>
      </c>
      <c r="F229" s="82">
        <v>3</v>
      </c>
      <c r="G229" s="77" t="s">
        <v>32</v>
      </c>
      <c r="H229" s="77">
        <v>29</v>
      </c>
      <c r="I229" s="77"/>
      <c r="J229" s="55"/>
      <c r="K229" s="55"/>
      <c r="L229" s="55"/>
      <c r="M229" s="69"/>
      <c r="N229" s="61"/>
      <c r="O229" s="61"/>
    </row>
    <row r="230" spans="1:15" x14ac:dyDescent="0.25">
      <c r="A230" s="77" t="str">
        <f t="shared" si="8"/>
        <v>2015RefusedNon-military12</v>
      </c>
      <c r="B230" s="77" t="str">
        <f t="shared" si="7"/>
        <v>2015RefusedNon-military</v>
      </c>
      <c r="C230" s="81">
        <v>2015</v>
      </c>
      <c r="D230" s="81" t="s">
        <v>2</v>
      </c>
      <c r="E230" s="81" t="s">
        <v>49</v>
      </c>
      <c r="F230" s="84">
        <v>4</v>
      </c>
      <c r="G230" s="77" t="s">
        <v>41</v>
      </c>
      <c r="H230" s="77">
        <v>12</v>
      </c>
      <c r="I230" s="77"/>
      <c r="J230" s="55"/>
      <c r="K230" s="55"/>
      <c r="L230" s="55"/>
      <c r="M230" s="69"/>
      <c r="N230" s="61"/>
      <c r="O230" s="61"/>
    </row>
    <row r="231" spans="1:15" x14ac:dyDescent="0.25">
      <c r="A231" s="77" t="str">
        <f t="shared" si="8"/>
        <v>2015RefusedNon-military7</v>
      </c>
      <c r="B231" s="77" t="str">
        <f t="shared" si="7"/>
        <v>2015RefusedNon-military</v>
      </c>
      <c r="C231" s="81">
        <v>2015</v>
      </c>
      <c r="D231" s="81" t="s">
        <v>2</v>
      </c>
      <c r="E231" s="81" t="s">
        <v>49</v>
      </c>
      <c r="F231" s="84">
        <v>5</v>
      </c>
      <c r="G231" s="77" t="s">
        <v>64</v>
      </c>
      <c r="H231" s="77">
        <v>7</v>
      </c>
      <c r="I231" s="77"/>
      <c r="J231" s="55"/>
      <c r="K231" s="55"/>
      <c r="L231" s="55"/>
      <c r="M231" s="69"/>
      <c r="N231" s="61"/>
      <c r="O231" s="61"/>
    </row>
    <row r="232" spans="1:15" x14ac:dyDescent="0.25">
      <c r="A232" s="77" t="str">
        <f t="shared" si="8"/>
        <v>2015RefusedNon-military7</v>
      </c>
      <c r="B232" s="77" t="str">
        <f t="shared" si="7"/>
        <v>2015RefusedNon-military</v>
      </c>
      <c r="C232" s="81">
        <v>2015</v>
      </c>
      <c r="D232" s="81" t="s">
        <v>2</v>
      </c>
      <c r="E232" s="81" t="s">
        <v>49</v>
      </c>
      <c r="F232" s="84" t="s">
        <v>82</v>
      </c>
      <c r="G232" s="77" t="s">
        <v>65</v>
      </c>
      <c r="H232" s="77">
        <v>7</v>
      </c>
      <c r="I232" s="77"/>
      <c r="J232" s="55"/>
      <c r="K232" s="55"/>
      <c r="L232" s="55"/>
      <c r="M232" s="69"/>
      <c r="N232" s="61"/>
      <c r="O232" s="61"/>
    </row>
    <row r="233" spans="1:15" x14ac:dyDescent="0.25">
      <c r="A233" s="77" t="str">
        <f t="shared" si="8"/>
        <v>2015RefusedNon-military6</v>
      </c>
      <c r="B233" s="77" t="str">
        <f t="shared" si="7"/>
        <v>2015RefusedNon-military</v>
      </c>
      <c r="C233" s="81">
        <v>2015</v>
      </c>
      <c r="D233" s="81" t="s">
        <v>2</v>
      </c>
      <c r="E233" s="81" t="s">
        <v>49</v>
      </c>
      <c r="F233" s="84">
        <v>7</v>
      </c>
      <c r="G233" s="77" t="s">
        <v>89</v>
      </c>
      <c r="H233" s="77">
        <v>6</v>
      </c>
      <c r="I233" s="77"/>
      <c r="J233" s="55"/>
      <c r="K233" s="55"/>
      <c r="L233" s="55"/>
      <c r="M233" s="69"/>
      <c r="N233" s="61"/>
      <c r="O233" s="61"/>
    </row>
    <row r="234" spans="1:15" x14ac:dyDescent="0.25">
      <c r="A234" s="77" t="str">
        <f t="shared" si="8"/>
        <v>2015RefusedNon-military6</v>
      </c>
      <c r="B234" s="77" t="str">
        <f t="shared" si="7"/>
        <v>2015RefusedNon-military</v>
      </c>
      <c r="C234" s="81">
        <v>2015</v>
      </c>
      <c r="D234" s="81" t="s">
        <v>2</v>
      </c>
      <c r="E234" s="81" t="s">
        <v>49</v>
      </c>
      <c r="F234" s="84" t="s">
        <v>95</v>
      </c>
      <c r="G234" s="77" t="s">
        <v>66</v>
      </c>
      <c r="H234" s="77">
        <v>6</v>
      </c>
      <c r="I234" s="77"/>
      <c r="J234" s="55"/>
      <c r="K234" s="55"/>
      <c r="L234" s="55"/>
      <c r="M234" s="69"/>
      <c r="N234" s="61"/>
      <c r="O234" s="61"/>
    </row>
    <row r="235" spans="1:15" x14ac:dyDescent="0.25">
      <c r="A235" s="77" t="str">
        <f t="shared" si="8"/>
        <v>2015RefusedNon-military5</v>
      </c>
      <c r="B235" s="77" t="str">
        <f t="shared" si="7"/>
        <v>2015RefusedNon-military</v>
      </c>
      <c r="C235" s="81">
        <v>2015</v>
      </c>
      <c r="D235" s="81" t="s">
        <v>2</v>
      </c>
      <c r="E235" s="81" t="s">
        <v>49</v>
      </c>
      <c r="F235" s="84">
        <v>9</v>
      </c>
      <c r="G235" s="77" t="s">
        <v>45</v>
      </c>
      <c r="H235" s="77">
        <v>5</v>
      </c>
      <c r="I235" s="77"/>
      <c r="J235" s="55"/>
      <c r="K235" s="55"/>
      <c r="L235" s="55"/>
      <c r="M235" s="69"/>
      <c r="N235" s="61"/>
      <c r="O235" s="61"/>
    </row>
    <row r="236" spans="1:15" x14ac:dyDescent="0.25">
      <c r="A236" s="77" t="str">
        <f t="shared" si="8"/>
        <v>2015RefusedNon-military5</v>
      </c>
      <c r="B236" s="77" t="str">
        <f t="shared" si="7"/>
        <v>2015RefusedNon-military</v>
      </c>
      <c r="C236" s="81">
        <v>2015</v>
      </c>
      <c r="D236" s="81" t="s">
        <v>2</v>
      </c>
      <c r="E236" s="81" t="s">
        <v>49</v>
      </c>
      <c r="F236" s="84" t="s">
        <v>90</v>
      </c>
      <c r="G236" s="77" t="s">
        <v>33</v>
      </c>
      <c r="H236" s="77">
        <v>5</v>
      </c>
      <c r="I236" s="77"/>
      <c r="J236" s="55"/>
      <c r="K236" s="55"/>
      <c r="L236" s="55"/>
      <c r="M236" s="69"/>
      <c r="N236" s="61"/>
      <c r="O236" s="61"/>
    </row>
    <row r="237" spans="1:15" x14ac:dyDescent="0.25">
      <c r="A237" s="77" t="str">
        <f t="shared" si="8"/>
        <v>2015RefusedNon-military5</v>
      </c>
      <c r="B237" s="77" t="str">
        <f t="shared" si="7"/>
        <v>2015RefusedNon-military</v>
      </c>
      <c r="C237" s="81">
        <v>2015</v>
      </c>
      <c r="D237" s="81" t="s">
        <v>2</v>
      </c>
      <c r="E237" s="81" t="s">
        <v>49</v>
      </c>
      <c r="F237" s="84" t="s">
        <v>90</v>
      </c>
      <c r="G237" s="77" t="s">
        <v>34</v>
      </c>
      <c r="H237" s="77">
        <v>5</v>
      </c>
      <c r="I237" s="77"/>
      <c r="J237" s="55"/>
      <c r="K237" s="55"/>
      <c r="L237" s="55"/>
      <c r="M237" s="68"/>
      <c r="N237" s="61"/>
      <c r="O237" s="61"/>
    </row>
    <row r="238" spans="1:15" x14ac:dyDescent="0.25">
      <c r="A238" s="77" t="str">
        <f t="shared" si="8"/>
        <v>2015RevokedMilitary8</v>
      </c>
      <c r="B238" s="77" t="str">
        <f t="shared" si="7"/>
        <v>2015RevokedMilitary</v>
      </c>
      <c r="C238" s="81">
        <v>2015</v>
      </c>
      <c r="D238" s="81" t="s">
        <v>1</v>
      </c>
      <c r="E238" s="81" t="s">
        <v>50</v>
      </c>
      <c r="F238" s="82">
        <v>1</v>
      </c>
      <c r="G238" s="85" t="s">
        <v>22</v>
      </c>
      <c r="H238" s="95">
        <v>8</v>
      </c>
      <c r="I238" s="77"/>
      <c r="J238" s="55"/>
      <c r="K238" s="55"/>
      <c r="L238" s="55"/>
      <c r="M238" s="69"/>
      <c r="N238" s="61"/>
      <c r="O238" s="61"/>
    </row>
    <row r="239" spans="1:15" x14ac:dyDescent="0.25">
      <c r="A239" s="77" t="str">
        <f t="shared" si="8"/>
        <v>2015RevokedMilitary2</v>
      </c>
      <c r="B239" s="77" t="str">
        <f t="shared" si="7"/>
        <v>2015RevokedMilitary</v>
      </c>
      <c r="C239" s="81">
        <v>2015</v>
      </c>
      <c r="D239" s="81" t="s">
        <v>1</v>
      </c>
      <c r="E239" s="81" t="s">
        <v>50</v>
      </c>
      <c r="F239" s="82">
        <v>2</v>
      </c>
      <c r="G239" s="85" t="s">
        <v>29</v>
      </c>
      <c r="H239" s="95">
        <v>2</v>
      </c>
      <c r="I239" s="77"/>
      <c r="J239" s="55"/>
      <c r="K239" s="55"/>
      <c r="L239" s="55"/>
      <c r="M239" s="69"/>
      <c r="N239" s="61"/>
      <c r="O239" s="61"/>
    </row>
    <row r="240" spans="1:15" x14ac:dyDescent="0.25">
      <c r="A240" s="77" t="str">
        <f t="shared" si="8"/>
        <v>2015RevokedMilitary1</v>
      </c>
      <c r="B240" s="77" t="str">
        <f t="shared" si="7"/>
        <v>2015RevokedMilitary</v>
      </c>
      <c r="C240" s="81">
        <v>2015</v>
      </c>
      <c r="D240" s="81" t="s">
        <v>1</v>
      </c>
      <c r="E240" s="81" t="s">
        <v>50</v>
      </c>
      <c r="F240" s="82">
        <v>3</v>
      </c>
      <c r="G240" s="85" t="s">
        <v>21</v>
      </c>
      <c r="H240" s="95">
        <v>1</v>
      </c>
      <c r="I240" s="77"/>
      <c r="J240" s="55"/>
      <c r="K240" s="55"/>
      <c r="L240" s="55"/>
      <c r="M240" s="69"/>
      <c r="N240" s="61"/>
      <c r="O240" s="61"/>
    </row>
    <row r="241" spans="1:15" x14ac:dyDescent="0.25">
      <c r="A241" s="77" t="str">
        <f t="shared" si="8"/>
        <v>2015RevokedMilitaryz</v>
      </c>
      <c r="B241" s="77" t="str">
        <f t="shared" si="7"/>
        <v>2015RevokedMilitary</v>
      </c>
      <c r="C241" s="81">
        <v>2015</v>
      </c>
      <c r="D241" s="81" t="s">
        <v>1</v>
      </c>
      <c r="E241" s="81" t="s">
        <v>50</v>
      </c>
      <c r="F241" s="87">
        <v>4</v>
      </c>
      <c r="G241" s="87" t="s">
        <v>3</v>
      </c>
      <c r="H241" s="87" t="s">
        <v>3</v>
      </c>
      <c r="I241" s="77"/>
      <c r="J241" s="55"/>
      <c r="K241" s="55"/>
      <c r="L241" s="55"/>
      <c r="M241" s="69"/>
      <c r="N241" s="61"/>
      <c r="O241" s="61"/>
    </row>
    <row r="242" spans="1:15" x14ac:dyDescent="0.25">
      <c r="A242" s="77" t="str">
        <f t="shared" si="8"/>
        <v>2015RevokedMilitaryz</v>
      </c>
      <c r="B242" s="77" t="str">
        <f t="shared" si="7"/>
        <v>2015RevokedMilitary</v>
      </c>
      <c r="C242" s="81">
        <v>2015</v>
      </c>
      <c r="D242" s="81" t="s">
        <v>1</v>
      </c>
      <c r="E242" s="81" t="s">
        <v>50</v>
      </c>
      <c r="F242" s="87">
        <v>5</v>
      </c>
      <c r="G242" s="87" t="s">
        <v>3</v>
      </c>
      <c r="H242" s="87" t="s">
        <v>3</v>
      </c>
      <c r="I242" s="77"/>
      <c r="J242" s="55"/>
      <c r="K242" s="55"/>
      <c r="L242" s="55"/>
      <c r="M242" s="69"/>
      <c r="N242" s="61"/>
      <c r="O242" s="61"/>
    </row>
    <row r="243" spans="1:15" x14ac:dyDescent="0.25">
      <c r="A243" s="77" t="str">
        <f t="shared" si="8"/>
        <v>2015RevokedMilitaryz</v>
      </c>
      <c r="B243" s="77" t="str">
        <f t="shared" si="7"/>
        <v>2015RevokedMilitary</v>
      </c>
      <c r="C243" s="81">
        <v>2015</v>
      </c>
      <c r="D243" s="81" t="s">
        <v>1</v>
      </c>
      <c r="E243" s="81" t="s">
        <v>50</v>
      </c>
      <c r="F243" s="87">
        <v>6</v>
      </c>
      <c r="G243" s="87" t="s">
        <v>3</v>
      </c>
      <c r="H243" s="87" t="s">
        <v>3</v>
      </c>
      <c r="I243" s="77"/>
      <c r="J243" s="55"/>
      <c r="K243" s="55"/>
      <c r="L243" s="55"/>
      <c r="M243" s="69"/>
      <c r="N243" s="61"/>
      <c r="O243" s="61"/>
    </row>
    <row r="244" spans="1:15" x14ac:dyDescent="0.25">
      <c r="A244" s="77" t="str">
        <f t="shared" si="8"/>
        <v>2015RevokedMilitaryz</v>
      </c>
      <c r="B244" s="77" t="str">
        <f t="shared" si="7"/>
        <v>2015RevokedMilitary</v>
      </c>
      <c r="C244" s="81">
        <v>2015</v>
      </c>
      <c r="D244" s="81" t="s">
        <v>1</v>
      </c>
      <c r="E244" s="81" t="s">
        <v>50</v>
      </c>
      <c r="F244" s="87">
        <v>7</v>
      </c>
      <c r="G244" s="87" t="s">
        <v>3</v>
      </c>
      <c r="H244" s="87" t="s">
        <v>3</v>
      </c>
      <c r="I244" s="77"/>
      <c r="J244" s="55"/>
      <c r="K244" s="55"/>
      <c r="L244" s="55"/>
      <c r="M244" s="69"/>
      <c r="N244" s="61"/>
      <c r="O244" s="61"/>
    </row>
    <row r="245" spans="1:15" x14ac:dyDescent="0.25">
      <c r="A245" s="77" t="str">
        <f t="shared" si="8"/>
        <v>2015RevokedMilitaryz</v>
      </c>
      <c r="B245" s="77" t="str">
        <f t="shared" si="7"/>
        <v>2015RevokedMilitary</v>
      </c>
      <c r="C245" s="81">
        <v>2015</v>
      </c>
      <c r="D245" s="81" t="s">
        <v>1</v>
      </c>
      <c r="E245" s="81" t="s">
        <v>50</v>
      </c>
      <c r="F245" s="87">
        <v>8</v>
      </c>
      <c r="G245" s="87" t="s">
        <v>3</v>
      </c>
      <c r="H245" s="87" t="s">
        <v>3</v>
      </c>
      <c r="I245" s="77"/>
      <c r="J245" s="55"/>
      <c r="K245" s="55"/>
      <c r="L245" s="55"/>
      <c r="M245" s="69"/>
      <c r="N245" s="61"/>
      <c r="O245" s="61"/>
    </row>
    <row r="246" spans="1:15" x14ac:dyDescent="0.25">
      <c r="A246" s="77" t="str">
        <f t="shared" si="8"/>
        <v>2015RevokedMilitaryz</v>
      </c>
      <c r="B246" s="77" t="str">
        <f t="shared" si="7"/>
        <v>2015RevokedMilitary</v>
      </c>
      <c r="C246" s="81">
        <v>2015</v>
      </c>
      <c r="D246" s="81" t="s">
        <v>1</v>
      </c>
      <c r="E246" s="81" t="s">
        <v>50</v>
      </c>
      <c r="F246" s="87">
        <v>9</v>
      </c>
      <c r="G246" s="87" t="s">
        <v>3</v>
      </c>
      <c r="H246" s="87" t="s">
        <v>3</v>
      </c>
      <c r="I246" s="77"/>
      <c r="J246" s="55"/>
      <c r="K246" s="55"/>
      <c r="L246" s="55"/>
      <c r="M246" s="69"/>
      <c r="N246" s="61"/>
      <c r="O246" s="61"/>
    </row>
    <row r="247" spans="1:15" x14ac:dyDescent="0.25">
      <c r="A247" s="77" t="str">
        <f t="shared" si="8"/>
        <v>2015RevokedMilitaryz</v>
      </c>
      <c r="B247" s="77" t="str">
        <f t="shared" si="7"/>
        <v>2015RevokedMilitary</v>
      </c>
      <c r="C247" s="81">
        <v>2015</v>
      </c>
      <c r="D247" s="81" t="s">
        <v>1</v>
      </c>
      <c r="E247" s="81" t="s">
        <v>50</v>
      </c>
      <c r="F247" s="87">
        <v>10</v>
      </c>
      <c r="G247" s="87" t="s">
        <v>3</v>
      </c>
      <c r="H247" s="87" t="s">
        <v>3</v>
      </c>
      <c r="I247" s="77"/>
      <c r="J247" s="55"/>
      <c r="K247" s="55"/>
      <c r="L247" s="55"/>
      <c r="M247" s="69"/>
      <c r="N247" s="61"/>
      <c r="O247" s="61"/>
    </row>
    <row r="248" spans="1:15" x14ac:dyDescent="0.25">
      <c r="A248" s="77" t="str">
        <f t="shared" si="8"/>
        <v>2015RevokedNon-militaryz</v>
      </c>
      <c r="B248" s="77" t="str">
        <f t="shared" si="7"/>
        <v>2015RevokedNon-military</v>
      </c>
      <c r="C248" s="81">
        <v>2015</v>
      </c>
      <c r="D248" s="81" t="s">
        <v>1</v>
      </c>
      <c r="E248" s="81" t="s">
        <v>49</v>
      </c>
      <c r="F248" s="87">
        <v>1</v>
      </c>
      <c r="G248" s="87" t="s">
        <v>3</v>
      </c>
      <c r="H248" s="87" t="s">
        <v>3</v>
      </c>
      <c r="I248" s="77"/>
      <c r="J248" s="55"/>
      <c r="K248" s="55"/>
      <c r="L248" s="55"/>
      <c r="M248" s="69"/>
      <c r="N248" s="61"/>
      <c r="O248" s="61"/>
    </row>
    <row r="249" spans="1:15" x14ac:dyDescent="0.25">
      <c r="A249" s="77" t="str">
        <f t="shared" si="8"/>
        <v>2015RevokedNon-militaryz</v>
      </c>
      <c r="B249" s="77" t="str">
        <f t="shared" si="7"/>
        <v>2015RevokedNon-military</v>
      </c>
      <c r="C249" s="81">
        <v>2015</v>
      </c>
      <c r="D249" s="81" t="s">
        <v>1</v>
      </c>
      <c r="E249" s="81" t="s">
        <v>49</v>
      </c>
      <c r="F249" s="87">
        <v>2</v>
      </c>
      <c r="G249" s="87" t="s">
        <v>3</v>
      </c>
      <c r="H249" s="87" t="s">
        <v>3</v>
      </c>
      <c r="I249" s="77"/>
      <c r="J249" s="55"/>
      <c r="K249" s="55"/>
      <c r="L249" s="55"/>
      <c r="M249" s="69"/>
      <c r="N249" s="61"/>
      <c r="O249" s="61"/>
    </row>
    <row r="250" spans="1:15" x14ac:dyDescent="0.25">
      <c r="A250" s="77" t="str">
        <f t="shared" si="8"/>
        <v>2015RevokedNon-militaryz</v>
      </c>
      <c r="B250" s="77" t="str">
        <f t="shared" si="7"/>
        <v>2015RevokedNon-military</v>
      </c>
      <c r="C250" s="81">
        <v>2015</v>
      </c>
      <c r="D250" s="81" t="s">
        <v>1</v>
      </c>
      <c r="E250" s="81" t="s">
        <v>49</v>
      </c>
      <c r="F250" s="87">
        <v>3</v>
      </c>
      <c r="G250" s="87" t="s">
        <v>3</v>
      </c>
      <c r="H250" s="87" t="s">
        <v>3</v>
      </c>
      <c r="I250" s="77"/>
      <c r="J250" s="55"/>
      <c r="K250" s="55"/>
      <c r="L250" s="55"/>
      <c r="M250" s="69"/>
      <c r="N250" s="61"/>
      <c r="O250" s="61"/>
    </row>
    <row r="251" spans="1:15" x14ac:dyDescent="0.25">
      <c r="A251" s="77" t="str">
        <f t="shared" si="8"/>
        <v>2015RevokedNon-militaryz</v>
      </c>
      <c r="B251" s="77" t="str">
        <f t="shared" si="7"/>
        <v>2015RevokedNon-military</v>
      </c>
      <c r="C251" s="81">
        <v>2015</v>
      </c>
      <c r="D251" s="81" t="s">
        <v>1</v>
      </c>
      <c r="E251" s="81" t="s">
        <v>49</v>
      </c>
      <c r="F251" s="87">
        <v>4</v>
      </c>
      <c r="G251" s="87" t="s">
        <v>3</v>
      </c>
      <c r="H251" s="87" t="s">
        <v>3</v>
      </c>
      <c r="I251" s="77"/>
      <c r="J251" s="55"/>
      <c r="K251" s="55"/>
      <c r="L251" s="55"/>
      <c r="M251" s="69"/>
      <c r="N251" s="61"/>
      <c r="O251" s="61"/>
    </row>
    <row r="252" spans="1:15" x14ac:dyDescent="0.25">
      <c r="A252" s="77" t="str">
        <f t="shared" si="8"/>
        <v>2015RevokedNon-militaryz</v>
      </c>
      <c r="B252" s="77" t="str">
        <f t="shared" si="7"/>
        <v>2015RevokedNon-military</v>
      </c>
      <c r="C252" s="81">
        <v>2015</v>
      </c>
      <c r="D252" s="81" t="s">
        <v>1</v>
      </c>
      <c r="E252" s="81" t="s">
        <v>49</v>
      </c>
      <c r="F252" s="87">
        <v>5</v>
      </c>
      <c r="G252" s="87" t="s">
        <v>3</v>
      </c>
      <c r="H252" s="87" t="s">
        <v>3</v>
      </c>
      <c r="I252" s="77"/>
      <c r="J252" s="55"/>
      <c r="K252" s="55"/>
      <c r="L252" s="55"/>
      <c r="M252" s="69"/>
      <c r="N252" s="61"/>
      <c r="O252" s="61"/>
    </row>
    <row r="253" spans="1:15" x14ac:dyDescent="0.25">
      <c r="A253" s="77" t="str">
        <f t="shared" si="8"/>
        <v>2015RevokedNon-militaryz</v>
      </c>
      <c r="B253" s="77" t="str">
        <f t="shared" si="7"/>
        <v>2015RevokedNon-military</v>
      </c>
      <c r="C253" s="81">
        <v>2015</v>
      </c>
      <c r="D253" s="81" t="s">
        <v>1</v>
      </c>
      <c r="E253" s="81" t="s">
        <v>49</v>
      </c>
      <c r="F253" s="87">
        <v>6</v>
      </c>
      <c r="G253" s="87" t="s">
        <v>3</v>
      </c>
      <c r="H253" s="87" t="s">
        <v>3</v>
      </c>
      <c r="I253" s="77"/>
      <c r="J253" s="55"/>
      <c r="K253" s="55"/>
      <c r="L253" s="55"/>
      <c r="M253" s="69"/>
      <c r="N253" s="61"/>
      <c r="O253" s="61"/>
    </row>
    <row r="254" spans="1:15" x14ac:dyDescent="0.25">
      <c r="A254" s="77" t="str">
        <f t="shared" si="8"/>
        <v>2015RevokedNon-militaryz</v>
      </c>
      <c r="B254" s="77" t="str">
        <f t="shared" si="7"/>
        <v>2015RevokedNon-military</v>
      </c>
      <c r="C254" s="81">
        <v>2015</v>
      </c>
      <c r="D254" s="81" t="s">
        <v>1</v>
      </c>
      <c r="E254" s="81" t="s">
        <v>49</v>
      </c>
      <c r="F254" s="87">
        <v>7</v>
      </c>
      <c r="G254" s="87" t="s">
        <v>3</v>
      </c>
      <c r="H254" s="87" t="s">
        <v>3</v>
      </c>
      <c r="I254" s="77"/>
      <c r="J254" s="55"/>
      <c r="K254" s="55"/>
      <c r="L254" s="55"/>
      <c r="M254" s="69"/>
      <c r="N254" s="61"/>
      <c r="O254" s="61"/>
    </row>
    <row r="255" spans="1:15" x14ac:dyDescent="0.25">
      <c r="A255" s="77" t="str">
        <f t="shared" si="8"/>
        <v>2015RevokedNon-militaryz</v>
      </c>
      <c r="B255" s="77" t="str">
        <f t="shared" si="7"/>
        <v>2015RevokedNon-military</v>
      </c>
      <c r="C255" s="81">
        <v>2015</v>
      </c>
      <c r="D255" s="81" t="s">
        <v>1</v>
      </c>
      <c r="E255" s="81" t="s">
        <v>49</v>
      </c>
      <c r="F255" s="87">
        <v>8</v>
      </c>
      <c r="G255" s="87" t="s">
        <v>3</v>
      </c>
      <c r="H255" s="87" t="s">
        <v>3</v>
      </c>
      <c r="I255" s="77"/>
      <c r="J255" s="55"/>
      <c r="K255" s="55"/>
      <c r="L255" s="55"/>
      <c r="M255" s="68"/>
      <c r="N255" s="72"/>
      <c r="O255" s="72"/>
    </row>
    <row r="256" spans="1:15" x14ac:dyDescent="0.25">
      <c r="A256" s="77" t="str">
        <f t="shared" si="8"/>
        <v>2015RevokedNon-militaryz</v>
      </c>
      <c r="B256" s="77" t="str">
        <f t="shared" si="7"/>
        <v>2015RevokedNon-military</v>
      </c>
      <c r="C256" s="81">
        <v>2015</v>
      </c>
      <c r="D256" s="81" t="s">
        <v>1</v>
      </c>
      <c r="E256" s="81" t="s">
        <v>49</v>
      </c>
      <c r="F256" s="87">
        <v>9</v>
      </c>
      <c r="G256" s="87" t="s">
        <v>3</v>
      </c>
      <c r="H256" s="87" t="s">
        <v>3</v>
      </c>
      <c r="I256" s="77"/>
      <c r="J256" s="55"/>
      <c r="K256" s="55"/>
      <c r="L256" s="55"/>
      <c r="M256" s="68"/>
      <c r="N256" s="72"/>
      <c r="O256" s="72"/>
    </row>
    <row r="257" spans="1:15" x14ac:dyDescent="0.25">
      <c r="A257" s="77" t="str">
        <f t="shared" si="8"/>
        <v>2015RevokedNon-militaryz</v>
      </c>
      <c r="B257" s="77" t="str">
        <f t="shared" si="7"/>
        <v>2015RevokedNon-military</v>
      </c>
      <c r="C257" s="81">
        <v>2015</v>
      </c>
      <c r="D257" s="81" t="s">
        <v>1</v>
      </c>
      <c r="E257" s="81" t="s">
        <v>49</v>
      </c>
      <c r="F257" s="87">
        <v>10</v>
      </c>
      <c r="G257" s="87" t="s">
        <v>3</v>
      </c>
      <c r="H257" s="87" t="s">
        <v>3</v>
      </c>
      <c r="I257" s="77"/>
      <c r="J257" s="55"/>
      <c r="K257" s="55"/>
      <c r="L257" s="55"/>
      <c r="M257" s="68"/>
      <c r="N257" s="72"/>
      <c r="O257" s="72"/>
    </row>
    <row r="258" spans="1:15" x14ac:dyDescent="0.25">
      <c r="A258" s="77" t="str">
        <f t="shared" si="8"/>
        <v>2014IssuedMilitary1594</v>
      </c>
      <c r="B258" s="77" t="str">
        <f t="shared" ref="B258:B319" si="9">CONCATENATE(C258,D258,E258)</f>
        <v>2014IssuedMilitary</v>
      </c>
      <c r="C258" s="88">
        <v>2014</v>
      </c>
      <c r="D258" s="88" t="s">
        <v>0</v>
      </c>
      <c r="E258" s="88" t="s">
        <v>50</v>
      </c>
      <c r="F258" s="89">
        <v>1</v>
      </c>
      <c r="G258" s="83" t="s">
        <v>21</v>
      </c>
      <c r="H258" s="92">
        <v>1594</v>
      </c>
      <c r="I258" s="77"/>
    </row>
    <row r="259" spans="1:15" x14ac:dyDescent="0.25">
      <c r="A259" s="77" t="str">
        <f t="shared" ref="A259:A319" si="10">CONCATENATE(C259,D259,E259,H259)</f>
        <v>2014IssuedMilitary1141</v>
      </c>
      <c r="B259" s="77" t="str">
        <f t="shared" si="9"/>
        <v>2014IssuedMilitary</v>
      </c>
      <c r="C259" s="88">
        <v>2014</v>
      </c>
      <c r="D259" s="88" t="s">
        <v>0</v>
      </c>
      <c r="E259" s="88" t="s">
        <v>50</v>
      </c>
      <c r="F259" s="89">
        <v>2</v>
      </c>
      <c r="G259" s="83" t="s">
        <v>22</v>
      </c>
      <c r="H259" s="92">
        <v>1141</v>
      </c>
      <c r="I259" s="77"/>
    </row>
    <row r="260" spans="1:15" x14ac:dyDescent="0.25">
      <c r="A260" s="77" t="str">
        <f t="shared" si="10"/>
        <v>2014IssuedMilitary675</v>
      </c>
      <c r="B260" s="77" t="str">
        <f t="shared" si="9"/>
        <v>2014IssuedMilitary</v>
      </c>
      <c r="C260" s="88">
        <v>2014</v>
      </c>
      <c r="D260" s="88" t="s">
        <v>0</v>
      </c>
      <c r="E260" s="88" t="s">
        <v>50</v>
      </c>
      <c r="F260" s="89">
        <v>3</v>
      </c>
      <c r="G260" s="83" t="s">
        <v>23</v>
      </c>
      <c r="H260" s="92">
        <v>675</v>
      </c>
      <c r="I260" s="77"/>
    </row>
    <row r="261" spans="1:15" x14ac:dyDescent="0.25">
      <c r="A261" s="77" t="str">
        <f t="shared" si="10"/>
        <v>2014IssuedMilitary451</v>
      </c>
      <c r="B261" s="77" t="str">
        <f t="shared" si="9"/>
        <v>2014IssuedMilitary</v>
      </c>
      <c r="C261" s="88">
        <v>2014</v>
      </c>
      <c r="D261" s="88" t="s">
        <v>0</v>
      </c>
      <c r="E261" s="88" t="s">
        <v>50</v>
      </c>
      <c r="F261" s="89">
        <v>4</v>
      </c>
      <c r="G261" s="83" t="s">
        <v>25</v>
      </c>
      <c r="H261" s="92">
        <v>451</v>
      </c>
      <c r="I261" s="77"/>
    </row>
    <row r="262" spans="1:15" x14ac:dyDescent="0.25">
      <c r="A262" s="77" t="str">
        <f t="shared" si="10"/>
        <v>2014IssuedMilitary450</v>
      </c>
      <c r="B262" s="77" t="str">
        <f t="shared" si="9"/>
        <v>2014IssuedMilitary</v>
      </c>
      <c r="C262" s="88">
        <v>2014</v>
      </c>
      <c r="D262" s="88" t="s">
        <v>0</v>
      </c>
      <c r="E262" s="88" t="s">
        <v>50</v>
      </c>
      <c r="F262" s="89">
        <v>5</v>
      </c>
      <c r="G262" s="83" t="s">
        <v>24</v>
      </c>
      <c r="H262" s="92">
        <v>450</v>
      </c>
      <c r="I262" s="77"/>
    </row>
    <row r="263" spans="1:15" x14ac:dyDescent="0.25">
      <c r="A263" s="77" t="str">
        <f t="shared" si="10"/>
        <v>2014IssuedMilitary400</v>
      </c>
      <c r="B263" s="77" t="str">
        <f t="shared" si="9"/>
        <v>2014IssuedMilitary</v>
      </c>
      <c r="C263" s="88">
        <v>2014</v>
      </c>
      <c r="D263" s="88" t="s">
        <v>0</v>
      </c>
      <c r="E263" s="88" t="s">
        <v>50</v>
      </c>
      <c r="F263" s="89">
        <v>6</v>
      </c>
      <c r="G263" s="83" t="s">
        <v>26</v>
      </c>
      <c r="H263" s="92">
        <v>400</v>
      </c>
      <c r="I263" s="77"/>
    </row>
    <row r="264" spans="1:15" x14ac:dyDescent="0.25">
      <c r="A264" s="77" t="str">
        <f t="shared" si="10"/>
        <v>2014IssuedMilitary389</v>
      </c>
      <c r="B264" s="77" t="str">
        <f t="shared" si="9"/>
        <v>2014IssuedMilitary</v>
      </c>
      <c r="C264" s="88">
        <v>2014</v>
      </c>
      <c r="D264" s="88" t="s">
        <v>0</v>
      </c>
      <c r="E264" s="88" t="s">
        <v>50</v>
      </c>
      <c r="F264" s="89">
        <v>7</v>
      </c>
      <c r="G264" s="83" t="s">
        <v>27</v>
      </c>
      <c r="H264" s="92">
        <v>389</v>
      </c>
      <c r="I264" s="77"/>
    </row>
    <row r="265" spans="1:15" x14ac:dyDescent="0.25">
      <c r="A265" s="77" t="str">
        <f t="shared" si="10"/>
        <v>2014IssuedMilitary371</v>
      </c>
      <c r="B265" s="77" t="str">
        <f t="shared" si="9"/>
        <v>2014IssuedMilitary</v>
      </c>
      <c r="C265" s="88">
        <v>2014</v>
      </c>
      <c r="D265" s="88" t="s">
        <v>0</v>
      </c>
      <c r="E265" s="88" t="s">
        <v>50</v>
      </c>
      <c r="F265" s="89">
        <v>8</v>
      </c>
      <c r="G265" s="83" t="s">
        <v>28</v>
      </c>
      <c r="H265" s="92">
        <v>371</v>
      </c>
      <c r="I265" s="77"/>
    </row>
    <row r="266" spans="1:15" x14ac:dyDescent="0.25">
      <c r="A266" s="77" t="str">
        <f t="shared" si="10"/>
        <v>2014IssuedMilitary351</v>
      </c>
      <c r="B266" s="77" t="str">
        <f t="shared" si="9"/>
        <v>2014IssuedMilitary</v>
      </c>
      <c r="C266" s="88">
        <v>2014</v>
      </c>
      <c r="D266" s="88" t="s">
        <v>0</v>
      </c>
      <c r="E266" s="88" t="s">
        <v>50</v>
      </c>
      <c r="F266" s="89">
        <v>9</v>
      </c>
      <c r="G266" s="83" t="s">
        <v>29</v>
      </c>
      <c r="H266" s="92">
        <v>351</v>
      </c>
      <c r="I266" s="77"/>
    </row>
    <row r="267" spans="1:15" x14ac:dyDescent="0.25">
      <c r="A267" s="77" t="str">
        <f t="shared" si="10"/>
        <v>2014IssuedMilitary246</v>
      </c>
      <c r="B267" s="77" t="str">
        <f t="shared" si="9"/>
        <v>2014IssuedMilitary</v>
      </c>
      <c r="C267" s="88">
        <v>2014</v>
      </c>
      <c r="D267" s="88" t="s">
        <v>0</v>
      </c>
      <c r="E267" s="88" t="s">
        <v>50</v>
      </c>
      <c r="F267" s="89">
        <v>10</v>
      </c>
      <c r="G267" s="83" t="s">
        <v>72</v>
      </c>
      <c r="H267" s="92">
        <v>246</v>
      </c>
      <c r="I267" s="77"/>
    </row>
    <row r="268" spans="1:15" x14ac:dyDescent="0.25">
      <c r="A268" s="77" t="str">
        <f t="shared" si="10"/>
        <v>2014IssuedNon-military1318</v>
      </c>
      <c r="B268" s="77" t="str">
        <f t="shared" si="9"/>
        <v>2014IssuedNon-military</v>
      </c>
      <c r="C268" s="88">
        <v>2014</v>
      </c>
      <c r="D268" s="88" t="s">
        <v>0</v>
      </c>
      <c r="E268" s="88" t="s">
        <v>49</v>
      </c>
      <c r="F268" s="89">
        <v>1</v>
      </c>
      <c r="G268" s="83" t="s">
        <v>30</v>
      </c>
      <c r="H268" s="92">
        <v>1318</v>
      </c>
      <c r="I268" s="77"/>
    </row>
    <row r="269" spans="1:15" x14ac:dyDescent="0.25">
      <c r="A269" s="77" t="str">
        <f t="shared" si="10"/>
        <v>2014IssuedNon-military494</v>
      </c>
      <c r="B269" s="77" t="str">
        <f t="shared" si="9"/>
        <v>2014IssuedNon-military</v>
      </c>
      <c r="C269" s="88">
        <v>2014</v>
      </c>
      <c r="D269" s="88" t="s">
        <v>0</v>
      </c>
      <c r="E269" s="88" t="s">
        <v>49</v>
      </c>
      <c r="F269" s="89">
        <v>2</v>
      </c>
      <c r="G269" s="83" t="s">
        <v>31</v>
      </c>
      <c r="H269" s="92">
        <v>494</v>
      </c>
      <c r="I269" s="77"/>
    </row>
    <row r="270" spans="1:15" x14ac:dyDescent="0.25">
      <c r="A270" s="77" t="str">
        <f t="shared" si="10"/>
        <v>2014IssuedNon-military381</v>
      </c>
      <c r="B270" s="77" t="str">
        <f t="shared" si="9"/>
        <v>2014IssuedNon-military</v>
      </c>
      <c r="C270" s="88">
        <v>2014</v>
      </c>
      <c r="D270" s="88" t="s">
        <v>0</v>
      </c>
      <c r="E270" s="88" t="s">
        <v>49</v>
      </c>
      <c r="F270" s="89">
        <v>3</v>
      </c>
      <c r="G270" s="83" t="s">
        <v>32</v>
      </c>
      <c r="H270" s="92">
        <v>381</v>
      </c>
      <c r="I270" s="77"/>
    </row>
    <row r="271" spans="1:15" x14ac:dyDescent="0.25">
      <c r="A271" s="77" t="str">
        <f t="shared" si="10"/>
        <v>2014IssuedNon-military381</v>
      </c>
      <c r="B271" s="77" t="str">
        <f t="shared" si="9"/>
        <v>2014IssuedNon-military</v>
      </c>
      <c r="C271" s="88">
        <v>2014</v>
      </c>
      <c r="D271" s="88" t="s">
        <v>0</v>
      </c>
      <c r="E271" s="88" t="s">
        <v>49</v>
      </c>
      <c r="F271" s="89">
        <v>3</v>
      </c>
      <c r="G271" s="83" t="s">
        <v>33</v>
      </c>
      <c r="H271" s="92">
        <v>381</v>
      </c>
      <c r="I271" s="77"/>
    </row>
    <row r="272" spans="1:15" x14ac:dyDescent="0.25">
      <c r="A272" s="77" t="str">
        <f t="shared" si="10"/>
        <v>2014IssuedNon-military169</v>
      </c>
      <c r="B272" s="77" t="str">
        <f t="shared" si="9"/>
        <v>2014IssuedNon-military</v>
      </c>
      <c r="C272" s="88">
        <v>2014</v>
      </c>
      <c r="D272" s="88" t="s">
        <v>0</v>
      </c>
      <c r="E272" s="88" t="s">
        <v>49</v>
      </c>
      <c r="F272" s="89">
        <v>5</v>
      </c>
      <c r="G272" s="83" t="s">
        <v>73</v>
      </c>
      <c r="H272" s="92">
        <v>169</v>
      </c>
      <c r="I272" s="77"/>
    </row>
    <row r="273" spans="1:9" x14ac:dyDescent="0.25">
      <c r="A273" s="77" t="str">
        <f t="shared" si="10"/>
        <v>2014IssuedNon-military118</v>
      </c>
      <c r="B273" s="77" t="str">
        <f t="shared" si="9"/>
        <v>2014IssuedNon-military</v>
      </c>
      <c r="C273" s="88">
        <v>2014</v>
      </c>
      <c r="D273" s="88" t="s">
        <v>0</v>
      </c>
      <c r="E273" s="88" t="s">
        <v>49</v>
      </c>
      <c r="F273" s="89">
        <v>6</v>
      </c>
      <c r="G273" s="83" t="s">
        <v>34</v>
      </c>
      <c r="H273" s="92">
        <v>118</v>
      </c>
      <c r="I273" s="77"/>
    </row>
    <row r="274" spans="1:9" x14ac:dyDescent="0.25">
      <c r="A274" s="77" t="str">
        <f t="shared" si="10"/>
        <v>2014IssuedNon-military117</v>
      </c>
      <c r="B274" s="77" t="str">
        <f t="shared" si="9"/>
        <v>2014IssuedNon-military</v>
      </c>
      <c r="C274" s="88">
        <v>2014</v>
      </c>
      <c r="D274" s="88" t="s">
        <v>0</v>
      </c>
      <c r="E274" s="88" t="s">
        <v>49</v>
      </c>
      <c r="F274" s="89">
        <v>7</v>
      </c>
      <c r="G274" s="83" t="s">
        <v>35</v>
      </c>
      <c r="H274" s="92">
        <v>117</v>
      </c>
      <c r="I274" s="77"/>
    </row>
    <row r="275" spans="1:9" x14ac:dyDescent="0.25">
      <c r="A275" s="77" t="str">
        <f t="shared" si="10"/>
        <v>2014IssuedNon-military114</v>
      </c>
      <c r="B275" s="77" t="str">
        <f t="shared" si="9"/>
        <v>2014IssuedNon-military</v>
      </c>
      <c r="C275" s="88">
        <v>2014</v>
      </c>
      <c r="D275" s="88" t="s">
        <v>0</v>
      </c>
      <c r="E275" s="88" t="s">
        <v>49</v>
      </c>
      <c r="F275" s="89">
        <v>8</v>
      </c>
      <c r="G275" s="83" t="s">
        <v>36</v>
      </c>
      <c r="H275" s="92">
        <v>114</v>
      </c>
      <c r="I275" s="77"/>
    </row>
    <row r="276" spans="1:9" x14ac:dyDescent="0.25">
      <c r="A276" s="77" t="str">
        <f t="shared" si="10"/>
        <v>2014IssuedNon-military90</v>
      </c>
      <c r="B276" s="77" t="str">
        <f t="shared" si="9"/>
        <v>2014IssuedNon-military</v>
      </c>
      <c r="C276" s="88">
        <v>2014</v>
      </c>
      <c r="D276" s="88" t="s">
        <v>0</v>
      </c>
      <c r="E276" s="88" t="s">
        <v>49</v>
      </c>
      <c r="F276" s="89">
        <v>9</v>
      </c>
      <c r="G276" s="83" t="s">
        <v>74</v>
      </c>
      <c r="H276" s="92">
        <v>90</v>
      </c>
      <c r="I276" s="77"/>
    </row>
    <row r="277" spans="1:9" x14ac:dyDescent="0.25">
      <c r="A277" s="77" t="str">
        <f t="shared" si="10"/>
        <v>2014IssuedNon-military83</v>
      </c>
      <c r="B277" s="77" t="str">
        <f t="shared" si="9"/>
        <v>2014IssuedNon-military</v>
      </c>
      <c r="C277" s="88">
        <v>2014</v>
      </c>
      <c r="D277" s="88" t="s">
        <v>0</v>
      </c>
      <c r="E277" s="88" t="s">
        <v>49</v>
      </c>
      <c r="F277" s="89">
        <v>10</v>
      </c>
      <c r="G277" s="83" t="s">
        <v>37</v>
      </c>
      <c r="H277" s="92">
        <v>83</v>
      </c>
      <c r="I277" s="77"/>
    </row>
    <row r="278" spans="1:9" x14ac:dyDescent="0.25">
      <c r="A278" s="77" t="str">
        <f t="shared" si="10"/>
        <v>2014RefusedMilitary30</v>
      </c>
      <c r="B278" s="77" t="str">
        <f t="shared" si="9"/>
        <v>2014RefusedMilitary</v>
      </c>
      <c r="C278" s="88">
        <v>2014</v>
      </c>
      <c r="D278" s="88" t="s">
        <v>2</v>
      </c>
      <c r="E278" s="88" t="s">
        <v>50</v>
      </c>
      <c r="F278" s="89">
        <v>1</v>
      </c>
      <c r="G278" s="83" t="s">
        <v>22</v>
      </c>
      <c r="H278" s="92">
        <v>30</v>
      </c>
      <c r="I278" s="77"/>
    </row>
    <row r="279" spans="1:9" x14ac:dyDescent="0.25">
      <c r="A279" s="77" t="str">
        <f t="shared" si="10"/>
        <v>2014RefusedMilitary14</v>
      </c>
      <c r="B279" s="77" t="str">
        <f t="shared" si="9"/>
        <v>2014RefusedMilitary</v>
      </c>
      <c r="C279" s="88">
        <v>2014</v>
      </c>
      <c r="D279" s="88" t="s">
        <v>2</v>
      </c>
      <c r="E279" s="88" t="s">
        <v>50</v>
      </c>
      <c r="F279" s="89">
        <v>2</v>
      </c>
      <c r="G279" s="83" t="s">
        <v>29</v>
      </c>
      <c r="H279" s="92">
        <v>14</v>
      </c>
      <c r="I279" s="77"/>
    </row>
    <row r="280" spans="1:9" x14ac:dyDescent="0.25">
      <c r="A280" s="77" t="str">
        <f t="shared" si="10"/>
        <v>2014RefusedMilitary9</v>
      </c>
      <c r="B280" s="77" t="str">
        <f t="shared" si="9"/>
        <v>2014RefusedMilitary</v>
      </c>
      <c r="C280" s="88">
        <v>2014</v>
      </c>
      <c r="D280" s="88" t="s">
        <v>2</v>
      </c>
      <c r="E280" s="88" t="s">
        <v>50</v>
      </c>
      <c r="F280" s="89">
        <v>3</v>
      </c>
      <c r="G280" s="83" t="s">
        <v>28</v>
      </c>
      <c r="H280" s="92">
        <v>9</v>
      </c>
      <c r="I280" s="77"/>
    </row>
    <row r="281" spans="1:9" x14ac:dyDescent="0.25">
      <c r="A281" s="77" t="str">
        <f t="shared" si="10"/>
        <v>2014RefusedMilitary6</v>
      </c>
      <c r="B281" s="77" t="str">
        <f t="shared" si="9"/>
        <v>2014RefusedMilitary</v>
      </c>
      <c r="C281" s="88">
        <v>2014</v>
      </c>
      <c r="D281" s="88" t="s">
        <v>2</v>
      </c>
      <c r="E281" s="88" t="s">
        <v>50</v>
      </c>
      <c r="F281" s="89">
        <v>4</v>
      </c>
      <c r="G281" s="83" t="s">
        <v>27</v>
      </c>
      <c r="H281" s="92">
        <v>6</v>
      </c>
      <c r="I281" s="77"/>
    </row>
    <row r="282" spans="1:9" x14ac:dyDescent="0.25">
      <c r="A282" s="77" t="str">
        <f t="shared" si="10"/>
        <v>2014RefusedMilitary5</v>
      </c>
      <c r="B282" s="77" t="str">
        <f t="shared" si="9"/>
        <v>2014RefusedMilitary</v>
      </c>
      <c r="C282" s="88">
        <v>2014</v>
      </c>
      <c r="D282" s="88" t="s">
        <v>2</v>
      </c>
      <c r="E282" s="88" t="s">
        <v>50</v>
      </c>
      <c r="F282" s="89">
        <v>5</v>
      </c>
      <c r="G282" s="83" t="s">
        <v>38</v>
      </c>
      <c r="H282" s="92">
        <v>5</v>
      </c>
      <c r="I282" s="77"/>
    </row>
    <row r="283" spans="1:9" x14ac:dyDescent="0.25">
      <c r="A283" s="77" t="str">
        <f t="shared" si="10"/>
        <v>2014RefusedMilitary4</v>
      </c>
      <c r="B283" s="77" t="str">
        <f t="shared" si="9"/>
        <v>2014RefusedMilitary</v>
      </c>
      <c r="C283" s="88">
        <v>2014</v>
      </c>
      <c r="D283" s="88" t="s">
        <v>2</v>
      </c>
      <c r="E283" s="88" t="s">
        <v>50</v>
      </c>
      <c r="F283" s="89">
        <v>6</v>
      </c>
      <c r="G283" s="83" t="s">
        <v>24</v>
      </c>
      <c r="H283" s="92">
        <v>4</v>
      </c>
      <c r="I283" s="77"/>
    </row>
    <row r="284" spans="1:9" x14ac:dyDescent="0.25">
      <c r="A284" s="77" t="str">
        <f t="shared" si="10"/>
        <v>2014RefusedMilitary3</v>
      </c>
      <c r="B284" s="77" t="str">
        <f t="shared" si="9"/>
        <v>2014RefusedMilitary</v>
      </c>
      <c r="C284" s="88">
        <v>2014</v>
      </c>
      <c r="D284" s="88" t="s">
        <v>2</v>
      </c>
      <c r="E284" s="88" t="s">
        <v>50</v>
      </c>
      <c r="F284" s="89">
        <v>7</v>
      </c>
      <c r="G284" s="83" t="s">
        <v>72</v>
      </c>
      <c r="H284" s="92">
        <v>3</v>
      </c>
      <c r="I284" s="77"/>
    </row>
    <row r="285" spans="1:9" x14ac:dyDescent="0.25">
      <c r="A285" s="77" t="str">
        <f t="shared" si="10"/>
        <v>2014RefusedMilitary3</v>
      </c>
      <c r="B285" s="77" t="str">
        <f t="shared" si="9"/>
        <v>2014RefusedMilitary</v>
      </c>
      <c r="C285" s="88">
        <v>2014</v>
      </c>
      <c r="D285" s="88" t="s">
        <v>2</v>
      </c>
      <c r="E285" s="88" t="s">
        <v>50</v>
      </c>
      <c r="F285" s="90" t="s">
        <v>95</v>
      </c>
      <c r="G285" s="83" t="s">
        <v>39</v>
      </c>
      <c r="H285" s="92">
        <v>3</v>
      </c>
      <c r="I285" s="77"/>
    </row>
    <row r="286" spans="1:9" x14ac:dyDescent="0.25">
      <c r="A286" s="77" t="str">
        <f t="shared" si="10"/>
        <v>2014RefusedMilitary3</v>
      </c>
      <c r="B286" s="77" t="str">
        <f t="shared" si="9"/>
        <v>2014RefusedMilitary</v>
      </c>
      <c r="C286" s="88">
        <v>2014</v>
      </c>
      <c r="D286" s="88" t="s">
        <v>2</v>
      </c>
      <c r="E286" s="88" t="s">
        <v>50</v>
      </c>
      <c r="F286" s="90" t="s">
        <v>95</v>
      </c>
      <c r="G286" s="83" t="s">
        <v>23</v>
      </c>
      <c r="H286" s="92">
        <v>3</v>
      </c>
      <c r="I286" s="77"/>
    </row>
    <row r="287" spans="1:9" x14ac:dyDescent="0.25">
      <c r="A287" s="77" t="str">
        <f t="shared" si="10"/>
        <v>2014RefusedMilitary2</v>
      </c>
      <c r="B287" s="77" t="str">
        <f t="shared" si="9"/>
        <v>2014RefusedMilitary</v>
      </c>
      <c r="C287" s="88">
        <v>2014</v>
      </c>
      <c r="D287" s="88" t="s">
        <v>2</v>
      </c>
      <c r="E287" s="88" t="s">
        <v>50</v>
      </c>
      <c r="F287" s="90">
        <v>10</v>
      </c>
      <c r="G287" s="83" t="s">
        <v>97</v>
      </c>
      <c r="H287" s="92">
        <v>2</v>
      </c>
      <c r="I287" s="77"/>
    </row>
    <row r="288" spans="1:9" x14ac:dyDescent="0.25">
      <c r="A288" s="77" t="str">
        <f t="shared" si="10"/>
        <v>2014RefusedNon-military48</v>
      </c>
      <c r="B288" s="77" t="str">
        <f t="shared" si="9"/>
        <v>2014RefusedNon-military</v>
      </c>
      <c r="C288" s="88">
        <v>2014</v>
      </c>
      <c r="D288" s="88" t="s">
        <v>2</v>
      </c>
      <c r="E288" s="88" t="s">
        <v>49</v>
      </c>
      <c r="F288" s="89">
        <v>1</v>
      </c>
      <c r="G288" s="77" t="s">
        <v>40</v>
      </c>
      <c r="H288" s="77">
        <v>48</v>
      </c>
      <c r="I288" s="77"/>
    </row>
    <row r="289" spans="1:9" x14ac:dyDescent="0.25">
      <c r="A289" s="77" t="str">
        <f t="shared" si="10"/>
        <v>2014RefusedNon-military22</v>
      </c>
      <c r="B289" s="77" t="str">
        <f t="shared" si="9"/>
        <v>2014RefusedNon-military</v>
      </c>
      <c r="C289" s="88">
        <v>2014</v>
      </c>
      <c r="D289" s="88" t="s">
        <v>2</v>
      </c>
      <c r="E289" s="88" t="s">
        <v>49</v>
      </c>
      <c r="F289" s="89">
        <v>2</v>
      </c>
      <c r="G289" s="77" t="s">
        <v>32</v>
      </c>
      <c r="H289" s="77">
        <v>22</v>
      </c>
      <c r="I289" s="77"/>
    </row>
    <row r="290" spans="1:9" x14ac:dyDescent="0.25">
      <c r="A290" s="77" t="str">
        <f t="shared" si="10"/>
        <v>2014RefusedNon-military15</v>
      </c>
      <c r="B290" s="77" t="str">
        <f t="shared" si="9"/>
        <v>2014RefusedNon-military</v>
      </c>
      <c r="C290" s="88">
        <v>2014</v>
      </c>
      <c r="D290" s="88" t="s">
        <v>2</v>
      </c>
      <c r="E290" s="88" t="s">
        <v>49</v>
      </c>
      <c r="F290" s="89">
        <v>3</v>
      </c>
      <c r="G290" s="77" t="s">
        <v>88</v>
      </c>
      <c r="H290" s="77">
        <v>15</v>
      </c>
      <c r="I290" s="77"/>
    </row>
    <row r="291" spans="1:9" x14ac:dyDescent="0.25">
      <c r="A291" s="77" t="str">
        <f t="shared" si="10"/>
        <v>2014RefusedNon-military13</v>
      </c>
      <c r="B291" s="77" t="str">
        <f t="shared" si="9"/>
        <v>2014RefusedNon-military</v>
      </c>
      <c r="C291" s="88">
        <v>2014</v>
      </c>
      <c r="D291" s="88" t="s">
        <v>2</v>
      </c>
      <c r="E291" s="88" t="s">
        <v>49</v>
      </c>
      <c r="F291" s="90">
        <v>4</v>
      </c>
      <c r="G291" s="77" t="s">
        <v>41</v>
      </c>
      <c r="H291" s="77">
        <v>13</v>
      </c>
      <c r="I291" s="77"/>
    </row>
    <row r="292" spans="1:9" x14ac:dyDescent="0.25">
      <c r="A292" s="77" t="str">
        <f t="shared" si="10"/>
        <v>2014RefusedNon-military5</v>
      </c>
      <c r="B292" s="77" t="str">
        <f t="shared" si="9"/>
        <v>2014RefusedNon-military</v>
      </c>
      <c r="C292" s="88">
        <v>2014</v>
      </c>
      <c r="D292" s="88" t="s">
        <v>2</v>
      </c>
      <c r="E292" s="88" t="s">
        <v>49</v>
      </c>
      <c r="F292" s="90">
        <v>5</v>
      </c>
      <c r="G292" s="77" t="s">
        <v>30</v>
      </c>
      <c r="H292" s="77">
        <v>5</v>
      </c>
      <c r="I292" s="77"/>
    </row>
    <row r="293" spans="1:9" x14ac:dyDescent="0.25">
      <c r="A293" s="77" t="str">
        <f t="shared" si="10"/>
        <v>2014RefusedNon-military5</v>
      </c>
      <c r="B293" s="77" t="str">
        <f t="shared" si="9"/>
        <v>2014RefusedNon-military</v>
      </c>
      <c r="C293" s="88">
        <v>2014</v>
      </c>
      <c r="D293" s="88" t="s">
        <v>2</v>
      </c>
      <c r="E293" s="88" t="s">
        <v>49</v>
      </c>
      <c r="F293" s="90" t="s">
        <v>82</v>
      </c>
      <c r="G293" s="77" t="s">
        <v>75</v>
      </c>
      <c r="H293" s="77">
        <v>5</v>
      </c>
      <c r="I293" s="77"/>
    </row>
    <row r="294" spans="1:9" x14ac:dyDescent="0.25">
      <c r="A294" s="77" t="str">
        <f t="shared" si="10"/>
        <v>2014RefusedNon-military5</v>
      </c>
      <c r="B294" s="77" t="str">
        <f t="shared" si="9"/>
        <v>2014RefusedNon-military</v>
      </c>
      <c r="C294" s="88">
        <v>2014</v>
      </c>
      <c r="D294" s="88" t="s">
        <v>2</v>
      </c>
      <c r="E294" s="88" t="s">
        <v>49</v>
      </c>
      <c r="F294" s="90" t="s">
        <v>82</v>
      </c>
      <c r="G294" s="77" t="s">
        <v>76</v>
      </c>
      <c r="H294" s="77">
        <v>5</v>
      </c>
      <c r="I294" s="77"/>
    </row>
    <row r="295" spans="1:9" x14ac:dyDescent="0.25">
      <c r="A295" s="77" t="str">
        <f t="shared" si="10"/>
        <v>2014RefusedNon-military5</v>
      </c>
      <c r="B295" s="77" t="str">
        <f t="shared" si="9"/>
        <v>2014RefusedNon-military</v>
      </c>
      <c r="C295" s="88">
        <v>2014</v>
      </c>
      <c r="D295" s="88" t="s">
        <v>2</v>
      </c>
      <c r="E295" s="88" t="s">
        <v>49</v>
      </c>
      <c r="F295" s="90" t="s">
        <v>82</v>
      </c>
      <c r="G295" s="77" t="s">
        <v>42</v>
      </c>
      <c r="H295" s="77">
        <v>5</v>
      </c>
      <c r="I295" s="77"/>
    </row>
    <row r="296" spans="1:9" x14ac:dyDescent="0.25">
      <c r="A296" s="77" t="str">
        <f t="shared" si="10"/>
        <v>2014RefusedNon-military4</v>
      </c>
      <c r="B296" s="77" t="str">
        <f t="shared" si="9"/>
        <v>2014RefusedNon-military</v>
      </c>
      <c r="C296" s="88">
        <v>2014</v>
      </c>
      <c r="D296" s="88" t="s">
        <v>2</v>
      </c>
      <c r="E296" s="88" t="s">
        <v>49</v>
      </c>
      <c r="F296" s="90" t="s">
        <v>90</v>
      </c>
      <c r="G296" s="77" t="s">
        <v>36</v>
      </c>
      <c r="H296" s="77">
        <v>4</v>
      </c>
      <c r="I296" s="77"/>
    </row>
    <row r="297" spans="1:9" x14ac:dyDescent="0.25">
      <c r="A297" s="77" t="str">
        <f t="shared" si="10"/>
        <v>2014RefusedNon-military4</v>
      </c>
      <c r="B297" s="77" t="str">
        <f t="shared" si="9"/>
        <v>2014RefusedNon-military</v>
      </c>
      <c r="C297" s="88">
        <v>2014</v>
      </c>
      <c r="D297" s="88" t="s">
        <v>2</v>
      </c>
      <c r="E297" s="88" t="s">
        <v>49</v>
      </c>
      <c r="F297" s="90" t="s">
        <v>90</v>
      </c>
      <c r="G297" s="77" t="s">
        <v>43</v>
      </c>
      <c r="H297" s="77">
        <v>4</v>
      </c>
      <c r="I297" s="77"/>
    </row>
    <row r="298" spans="1:9" x14ac:dyDescent="0.25">
      <c r="A298" s="77" t="str">
        <f t="shared" si="10"/>
        <v>2014RefusedNon-military4</v>
      </c>
      <c r="B298" s="77" t="str">
        <f t="shared" si="9"/>
        <v>2014RefusedNon-military</v>
      </c>
      <c r="C298" s="88">
        <v>2014</v>
      </c>
      <c r="D298" s="88" t="s">
        <v>2</v>
      </c>
      <c r="E298" s="88" t="s">
        <v>49</v>
      </c>
      <c r="F298" s="90" t="s">
        <v>90</v>
      </c>
      <c r="G298" s="77" t="s">
        <v>33</v>
      </c>
      <c r="H298" s="77">
        <v>4</v>
      </c>
      <c r="I298" s="77"/>
    </row>
    <row r="299" spans="1:9" x14ac:dyDescent="0.25">
      <c r="A299" s="77" t="str">
        <f t="shared" si="10"/>
        <v>2014RevokedMilitary8</v>
      </c>
      <c r="B299" s="77" t="str">
        <f t="shared" si="9"/>
        <v>2014RevokedMilitary</v>
      </c>
      <c r="C299" s="88">
        <v>2014</v>
      </c>
      <c r="D299" s="88" t="s">
        <v>1</v>
      </c>
      <c r="E299" s="88" t="s">
        <v>50</v>
      </c>
      <c r="F299" s="89">
        <v>1</v>
      </c>
      <c r="G299" s="83" t="s">
        <v>22</v>
      </c>
      <c r="H299" s="92">
        <v>8</v>
      </c>
      <c r="I299" s="77"/>
    </row>
    <row r="300" spans="1:9" x14ac:dyDescent="0.25">
      <c r="A300" s="77" t="str">
        <f t="shared" si="10"/>
        <v>2014RevokedMilitary5</v>
      </c>
      <c r="B300" s="77" t="str">
        <f t="shared" si="9"/>
        <v>2014RevokedMilitary</v>
      </c>
      <c r="C300" s="88">
        <v>2014</v>
      </c>
      <c r="D300" s="88" t="s">
        <v>1</v>
      </c>
      <c r="E300" s="88" t="s">
        <v>50</v>
      </c>
      <c r="F300" s="90">
        <v>2</v>
      </c>
      <c r="G300" s="83" t="s">
        <v>24</v>
      </c>
      <c r="H300" s="92">
        <v>5</v>
      </c>
      <c r="I300" s="77"/>
    </row>
    <row r="301" spans="1:9" x14ac:dyDescent="0.25">
      <c r="A301" s="77" t="str">
        <f t="shared" si="10"/>
        <v>2014RevokedMilitary5</v>
      </c>
      <c r="B301" s="77" t="str">
        <f t="shared" si="9"/>
        <v>2014RevokedMilitary</v>
      </c>
      <c r="C301" s="88">
        <v>2014</v>
      </c>
      <c r="D301" s="88" t="s">
        <v>1</v>
      </c>
      <c r="E301" s="88" t="s">
        <v>50</v>
      </c>
      <c r="F301" s="90" t="s">
        <v>86</v>
      </c>
      <c r="G301" s="83" t="s">
        <v>29</v>
      </c>
      <c r="H301" s="92">
        <v>5</v>
      </c>
      <c r="I301" s="77"/>
    </row>
    <row r="302" spans="1:9" x14ac:dyDescent="0.25">
      <c r="A302" s="77" t="str">
        <f t="shared" si="10"/>
        <v>2014RevokedMilitary3</v>
      </c>
      <c r="B302" s="77" t="str">
        <f t="shared" si="9"/>
        <v>2014RevokedMilitary</v>
      </c>
      <c r="C302" s="88">
        <v>2014</v>
      </c>
      <c r="D302" s="88" t="s">
        <v>1</v>
      </c>
      <c r="E302" s="88" t="s">
        <v>50</v>
      </c>
      <c r="F302" s="90">
        <v>4</v>
      </c>
      <c r="G302" s="83" t="s">
        <v>28</v>
      </c>
      <c r="H302" s="92">
        <v>3</v>
      </c>
      <c r="I302" s="77"/>
    </row>
    <row r="303" spans="1:9" x14ac:dyDescent="0.25">
      <c r="A303" s="77" t="str">
        <f t="shared" si="10"/>
        <v>2014RevokedMilitary3</v>
      </c>
      <c r="B303" s="77" t="str">
        <f t="shared" si="9"/>
        <v>2014RevokedMilitary</v>
      </c>
      <c r="C303" s="88">
        <v>2014</v>
      </c>
      <c r="D303" s="88" t="s">
        <v>1</v>
      </c>
      <c r="E303" s="88" t="s">
        <v>50</v>
      </c>
      <c r="F303" s="90" t="s">
        <v>85</v>
      </c>
      <c r="G303" s="83" t="s">
        <v>44</v>
      </c>
      <c r="H303" s="92">
        <v>3</v>
      </c>
      <c r="I303" s="77"/>
    </row>
    <row r="304" spans="1:9" x14ac:dyDescent="0.25">
      <c r="A304" s="77" t="str">
        <f t="shared" si="10"/>
        <v>2014RevokedMilitary2</v>
      </c>
      <c r="B304" s="77" t="str">
        <f t="shared" si="9"/>
        <v>2014RevokedMilitary</v>
      </c>
      <c r="C304" s="88">
        <v>2014</v>
      </c>
      <c r="D304" s="88" t="s">
        <v>1</v>
      </c>
      <c r="E304" s="88" t="s">
        <v>50</v>
      </c>
      <c r="F304" s="90">
        <v>6</v>
      </c>
      <c r="G304" s="83" t="s">
        <v>21</v>
      </c>
      <c r="H304" s="92">
        <v>2</v>
      </c>
      <c r="I304" s="77"/>
    </row>
    <row r="305" spans="1:9" x14ac:dyDescent="0.25">
      <c r="A305" s="77" t="str">
        <f t="shared" si="10"/>
        <v>2014RevokedMilitary2</v>
      </c>
      <c r="B305" s="77" t="str">
        <f t="shared" si="9"/>
        <v>2014RevokedMilitary</v>
      </c>
      <c r="C305" s="88">
        <v>2014</v>
      </c>
      <c r="D305" s="88" t="s">
        <v>1</v>
      </c>
      <c r="E305" s="88" t="s">
        <v>50</v>
      </c>
      <c r="F305" s="90" t="s">
        <v>80</v>
      </c>
      <c r="G305" s="83" t="s">
        <v>38</v>
      </c>
      <c r="H305" s="92">
        <v>2</v>
      </c>
      <c r="I305" s="77"/>
    </row>
    <row r="306" spans="1:9" x14ac:dyDescent="0.25">
      <c r="A306" s="77" t="str">
        <f t="shared" si="10"/>
        <v>2014RevokedMilitary1</v>
      </c>
      <c r="B306" s="77" t="str">
        <f t="shared" si="9"/>
        <v>2014RevokedMilitary</v>
      </c>
      <c r="C306" s="88">
        <v>2014</v>
      </c>
      <c r="D306" s="88" t="s">
        <v>1</v>
      </c>
      <c r="E306" s="88" t="s">
        <v>50</v>
      </c>
      <c r="F306" s="90">
        <v>8</v>
      </c>
      <c r="G306" s="83" t="s">
        <v>25</v>
      </c>
      <c r="H306" s="92">
        <v>1</v>
      </c>
      <c r="I306" s="77"/>
    </row>
    <row r="307" spans="1:9" x14ac:dyDescent="0.25">
      <c r="A307" s="77" t="str">
        <f t="shared" si="10"/>
        <v>2014RevokedMilitary1</v>
      </c>
      <c r="B307" s="77" t="str">
        <f t="shared" si="9"/>
        <v>2014RevokedMilitary</v>
      </c>
      <c r="C307" s="88">
        <v>2014</v>
      </c>
      <c r="D307" s="88" t="s">
        <v>1</v>
      </c>
      <c r="E307" s="88" t="s">
        <v>50</v>
      </c>
      <c r="F307" s="90" t="s">
        <v>81</v>
      </c>
      <c r="G307" s="83" t="s">
        <v>72</v>
      </c>
      <c r="H307" s="92">
        <v>1</v>
      </c>
      <c r="I307" s="77"/>
    </row>
    <row r="308" spans="1:9" x14ac:dyDescent="0.25">
      <c r="A308" s="77" t="str">
        <f t="shared" si="10"/>
        <v>2014RevokedMilitary1</v>
      </c>
      <c r="B308" s="77" t="str">
        <f t="shared" si="9"/>
        <v>2014RevokedMilitary</v>
      </c>
      <c r="C308" s="88">
        <v>2014</v>
      </c>
      <c r="D308" s="88" t="s">
        <v>1</v>
      </c>
      <c r="E308" s="88" t="s">
        <v>50</v>
      </c>
      <c r="F308" s="90" t="s">
        <v>81</v>
      </c>
      <c r="G308" s="83" t="s">
        <v>23</v>
      </c>
      <c r="H308" s="92">
        <v>1</v>
      </c>
      <c r="I308" s="77"/>
    </row>
    <row r="309" spans="1:9" x14ac:dyDescent="0.25">
      <c r="A309" s="77" t="str">
        <f t="shared" si="10"/>
        <v>2014RevokedMilitary1</v>
      </c>
      <c r="B309" s="77" t="str">
        <f t="shared" si="9"/>
        <v>2014RevokedMilitary</v>
      </c>
      <c r="C309" s="88">
        <v>2014</v>
      </c>
      <c r="D309" s="88" t="s">
        <v>1</v>
      </c>
      <c r="E309" s="88" t="s">
        <v>50</v>
      </c>
      <c r="F309" s="90" t="s">
        <v>81</v>
      </c>
      <c r="G309" s="83" t="s">
        <v>77</v>
      </c>
      <c r="H309" s="92">
        <v>1</v>
      </c>
      <c r="I309" s="77"/>
    </row>
    <row r="310" spans="1:9" x14ac:dyDescent="0.25">
      <c r="A310" s="77" t="str">
        <f t="shared" si="10"/>
        <v>2014RevokedNon-military3</v>
      </c>
      <c r="B310" s="77" t="str">
        <f t="shared" si="9"/>
        <v>2014RevokedNon-military</v>
      </c>
      <c r="C310" s="88">
        <v>2014</v>
      </c>
      <c r="D310" s="88" t="s">
        <v>1</v>
      </c>
      <c r="E310" s="88" t="s">
        <v>49</v>
      </c>
      <c r="F310" s="90">
        <v>1</v>
      </c>
      <c r="G310" s="83" t="s">
        <v>30</v>
      </c>
      <c r="H310" s="92">
        <v>3</v>
      </c>
      <c r="I310" s="77"/>
    </row>
    <row r="311" spans="1:9" x14ac:dyDescent="0.25">
      <c r="A311" s="77" t="str">
        <f t="shared" si="10"/>
        <v>2014RevokedNon-military3</v>
      </c>
      <c r="B311" s="77" t="str">
        <f t="shared" si="9"/>
        <v>2014RevokedNon-military</v>
      </c>
      <c r="C311" s="88">
        <v>2014</v>
      </c>
      <c r="D311" s="88" t="s">
        <v>1</v>
      </c>
      <c r="E311" s="88" t="s">
        <v>49</v>
      </c>
      <c r="F311" s="90" t="s">
        <v>84</v>
      </c>
      <c r="G311" s="83" t="s">
        <v>45</v>
      </c>
      <c r="H311" s="92">
        <v>3</v>
      </c>
      <c r="I311" s="77"/>
    </row>
    <row r="312" spans="1:9" x14ac:dyDescent="0.25">
      <c r="A312" s="77" t="str">
        <f t="shared" si="10"/>
        <v>2014RevokedNon-military2</v>
      </c>
      <c r="B312" s="77" t="str">
        <f t="shared" si="9"/>
        <v>2014RevokedNon-military</v>
      </c>
      <c r="C312" s="88">
        <v>2014</v>
      </c>
      <c r="D312" s="88" t="s">
        <v>1</v>
      </c>
      <c r="E312" s="88" t="s">
        <v>49</v>
      </c>
      <c r="F312" s="90">
        <v>3</v>
      </c>
      <c r="G312" s="83" t="s">
        <v>33</v>
      </c>
      <c r="H312" s="92">
        <v>2</v>
      </c>
      <c r="I312" s="77"/>
    </row>
    <row r="313" spans="1:9" x14ac:dyDescent="0.25">
      <c r="A313" s="77" t="str">
        <f t="shared" si="10"/>
        <v>2014RevokedNon-military2</v>
      </c>
      <c r="B313" s="77" t="str">
        <f t="shared" si="9"/>
        <v>2014RevokedNon-military</v>
      </c>
      <c r="C313" s="88">
        <v>2014</v>
      </c>
      <c r="D313" s="88" t="s">
        <v>1</v>
      </c>
      <c r="E313" s="88" t="s">
        <v>49</v>
      </c>
      <c r="F313" s="90" t="s">
        <v>83</v>
      </c>
      <c r="G313" s="83" t="s">
        <v>78</v>
      </c>
      <c r="H313" s="92">
        <v>2</v>
      </c>
      <c r="I313" s="77"/>
    </row>
    <row r="314" spans="1:9" x14ac:dyDescent="0.25">
      <c r="A314" s="77" t="str">
        <f t="shared" si="10"/>
        <v>2014RevokedNon-military1</v>
      </c>
      <c r="B314" s="77" t="str">
        <f t="shared" si="9"/>
        <v>2014RevokedNon-military</v>
      </c>
      <c r="C314" s="88">
        <v>2014</v>
      </c>
      <c r="D314" s="88" t="s">
        <v>1</v>
      </c>
      <c r="E314" s="88" t="s">
        <v>49</v>
      </c>
      <c r="F314" s="90">
        <v>5</v>
      </c>
      <c r="G314" s="83" t="s">
        <v>36</v>
      </c>
      <c r="H314" s="92">
        <v>1</v>
      </c>
      <c r="I314" s="77"/>
    </row>
    <row r="315" spans="1:9" x14ac:dyDescent="0.25">
      <c r="A315" s="77" t="str">
        <f t="shared" si="10"/>
        <v>2014RevokedNon-military1</v>
      </c>
      <c r="B315" s="77" t="str">
        <f t="shared" si="9"/>
        <v>2014RevokedNon-military</v>
      </c>
      <c r="C315" s="88">
        <v>2014</v>
      </c>
      <c r="D315" s="88" t="s">
        <v>1</v>
      </c>
      <c r="E315" s="88" t="s">
        <v>49</v>
      </c>
      <c r="F315" s="90" t="s">
        <v>82</v>
      </c>
      <c r="G315" s="83" t="s">
        <v>79</v>
      </c>
      <c r="H315" s="92">
        <v>1</v>
      </c>
      <c r="I315" s="77"/>
    </row>
    <row r="316" spans="1:9" x14ac:dyDescent="0.25">
      <c r="A316" s="77" t="str">
        <f t="shared" si="10"/>
        <v>2014RevokedNon-military1</v>
      </c>
      <c r="B316" s="77" t="str">
        <f t="shared" si="9"/>
        <v>2014RevokedNon-military</v>
      </c>
      <c r="C316" s="88">
        <v>2014</v>
      </c>
      <c r="D316" s="88" t="s">
        <v>1</v>
      </c>
      <c r="E316" s="88" t="s">
        <v>49</v>
      </c>
      <c r="F316" s="90" t="s">
        <v>82</v>
      </c>
      <c r="G316" s="83" t="s">
        <v>74</v>
      </c>
      <c r="H316" s="92">
        <v>1</v>
      </c>
      <c r="I316" s="77"/>
    </row>
    <row r="317" spans="1:9" x14ac:dyDescent="0.25">
      <c r="A317" s="77" t="str">
        <f t="shared" si="10"/>
        <v>2014RevokedNon-militaryz</v>
      </c>
      <c r="B317" s="77" t="str">
        <f t="shared" si="9"/>
        <v>2014RevokedNon-military</v>
      </c>
      <c r="C317" s="88">
        <v>2014</v>
      </c>
      <c r="D317" s="88" t="s">
        <v>1</v>
      </c>
      <c r="E317" s="88" t="s">
        <v>49</v>
      </c>
      <c r="F317" s="89">
        <v>8</v>
      </c>
      <c r="G317" s="91" t="s">
        <v>3</v>
      </c>
      <c r="H317" s="96" t="s">
        <v>3</v>
      </c>
      <c r="I317" s="77"/>
    </row>
    <row r="318" spans="1:9" x14ac:dyDescent="0.25">
      <c r="A318" s="77" t="str">
        <f t="shared" si="10"/>
        <v>2014RevokedNon-militaryz</v>
      </c>
      <c r="B318" s="77" t="str">
        <f t="shared" si="9"/>
        <v>2014RevokedNon-military</v>
      </c>
      <c r="C318" s="88">
        <v>2014</v>
      </c>
      <c r="D318" s="88" t="s">
        <v>1</v>
      </c>
      <c r="E318" s="88" t="s">
        <v>49</v>
      </c>
      <c r="F318" s="89">
        <v>9</v>
      </c>
      <c r="G318" s="91" t="s">
        <v>3</v>
      </c>
      <c r="H318" s="96" t="s">
        <v>3</v>
      </c>
      <c r="I318" s="77"/>
    </row>
    <row r="319" spans="1:9" x14ac:dyDescent="0.25">
      <c r="A319" s="77" t="str">
        <f t="shared" si="10"/>
        <v>2014RevokedNon-militaryz</v>
      </c>
      <c r="B319" s="77" t="str">
        <f t="shared" si="9"/>
        <v>2014RevokedNon-military</v>
      </c>
      <c r="C319" s="88">
        <v>2014</v>
      </c>
      <c r="D319" s="88" t="s">
        <v>1</v>
      </c>
      <c r="E319" s="88" t="s">
        <v>49</v>
      </c>
      <c r="F319" s="89">
        <v>10</v>
      </c>
      <c r="G319" s="91" t="s">
        <v>3</v>
      </c>
      <c r="H319" s="96" t="s">
        <v>3</v>
      </c>
      <c r="I319" s="7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  <row r="4" spans="1:1" x14ac:dyDescent="0.25">
      <c r="A4">
        <v>2017</v>
      </c>
    </row>
    <row r="5" spans="1:1" x14ac:dyDescent="0.25">
      <c r="A5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2019-10-07T14:40:32Z</dcterms:modified>
</cp:coreProperties>
</file>