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Pensions\Publications\National Statistics\Pen 3 4 and 5\PEN 345 NEW\Sept 19\"/>
    </mc:Choice>
  </mc:AlternateContent>
  <bookViews>
    <workbookView xWindow="0" yWindow="0" windowWidth="28800" windowHeight="11190"/>
  </bookViews>
  <sheets>
    <sheet name="PEN4" sheetId="1" r:id="rId1"/>
  </sheets>
  <externalReferences>
    <externalReference r:id="rId2"/>
    <externalReference r:id="rId3"/>
  </externalReferences>
  <definedNames>
    <definedName name="_Fill" hidden="1">'[1]IRSTable 7.5'!#REF!</definedName>
    <definedName name="A">'[1]IRSTable 7.5'!#REF!</definedName>
    <definedName name="b">'[1]IRSTable 7.5'!#REF!</definedName>
    <definedName name="LATESTANN_0607">#REF!</definedName>
    <definedName name="n" hidden="1">'[1]IRSTable 7.5'!#REF!</definedName>
    <definedName name="PensionSchemes09">#REF!</definedName>
    <definedName name="_xlnm.Print_Area" localSheetId="0">'PEN4'!$A$1:$O$79</definedName>
    <definedName name="qryPSRowsToExpor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4" i="1" l="1"/>
  <c r="J64" i="1"/>
  <c r="H64" i="1"/>
  <c r="F64" i="1"/>
  <c r="D64" i="1"/>
  <c r="L61" i="1"/>
  <c r="J61" i="1"/>
  <c r="H61" i="1"/>
  <c r="F61" i="1"/>
  <c r="D61" i="1"/>
  <c r="L58" i="1"/>
  <c r="J58" i="1"/>
  <c r="H58" i="1"/>
  <c r="F58" i="1"/>
  <c r="D58" i="1"/>
  <c r="L57" i="1"/>
  <c r="J57" i="1"/>
  <c r="H57" i="1"/>
  <c r="F57" i="1"/>
  <c r="D57" i="1"/>
  <c r="L56" i="1"/>
  <c r="J56" i="1"/>
  <c r="H56" i="1"/>
  <c r="F56" i="1"/>
  <c r="D56" i="1"/>
  <c r="L55" i="1"/>
  <c r="J55" i="1"/>
  <c r="H55" i="1"/>
  <c r="F55" i="1"/>
  <c r="D55" i="1"/>
  <c r="L54" i="1"/>
  <c r="J54" i="1"/>
  <c r="H54" i="1"/>
  <c r="F54" i="1"/>
  <c r="D54" i="1"/>
  <c r="L53" i="1"/>
  <c r="J53" i="1"/>
  <c r="H53" i="1"/>
  <c r="F53" i="1"/>
  <c r="D53" i="1"/>
  <c r="L52" i="1"/>
  <c r="J52" i="1"/>
  <c r="H52" i="1"/>
  <c r="F52" i="1"/>
  <c r="D52" i="1"/>
  <c r="L49" i="1"/>
  <c r="J49" i="1"/>
  <c r="H49" i="1"/>
  <c r="F49" i="1"/>
  <c r="D49" i="1"/>
  <c r="L46" i="1"/>
  <c r="J46" i="1"/>
  <c r="H46" i="1"/>
  <c r="F46" i="1"/>
  <c r="D46" i="1"/>
  <c r="L45" i="1"/>
  <c r="J45" i="1"/>
  <c r="H45" i="1"/>
  <c r="F45" i="1"/>
  <c r="D45" i="1"/>
  <c r="L44" i="1"/>
  <c r="J44" i="1"/>
  <c r="H44" i="1"/>
  <c r="F44" i="1"/>
  <c r="D44" i="1"/>
  <c r="L43" i="1"/>
  <c r="J43" i="1"/>
  <c r="H43" i="1"/>
  <c r="F43" i="1"/>
  <c r="D43" i="1"/>
  <c r="L42" i="1"/>
  <c r="J42" i="1"/>
  <c r="H42" i="1"/>
  <c r="F42" i="1"/>
  <c r="D42" i="1"/>
  <c r="L41" i="1"/>
  <c r="J41" i="1"/>
  <c r="H41" i="1"/>
  <c r="F41" i="1"/>
  <c r="D41" i="1"/>
  <c r="L40" i="1"/>
  <c r="J40" i="1"/>
  <c r="H40" i="1"/>
  <c r="F40" i="1"/>
  <c r="D40" i="1"/>
</calcChain>
</file>

<file path=xl/sharedStrings.xml><?xml version="1.0" encoding="utf-8"?>
<sst xmlns="http://schemas.openxmlformats.org/spreadsheetml/2006/main" count="69" uniqueCount="42">
  <si>
    <r>
      <t>Personal pensions</t>
    </r>
    <r>
      <rPr>
        <b/>
        <vertAlign val="superscript"/>
        <sz val="10"/>
        <rFont val="Arial"/>
        <family val="2"/>
      </rPr>
      <t>1</t>
    </r>
  </si>
  <si>
    <t>Estimated number of individuals making or receiving contributions</t>
  </si>
  <si>
    <t>by gender and age (2007-08 to 2016-17)</t>
  </si>
  <si>
    <t>If you want to register an interest in this data and/or provide us with feedback go to the attached link:</t>
  </si>
  <si>
    <t>please click here</t>
  </si>
  <si>
    <t>Numbers: Thousands</t>
  </si>
  <si>
    <t>Gender and age</t>
  </si>
  <si>
    <t>2007-08</t>
  </si>
  <si>
    <t>2008-09</t>
  </si>
  <si>
    <t>2009-10</t>
  </si>
  <si>
    <t>2010-11</t>
  </si>
  <si>
    <t>2011-12</t>
  </si>
  <si>
    <t>Female</t>
  </si>
  <si>
    <r>
      <t>15 and under</t>
    </r>
    <r>
      <rPr>
        <vertAlign val="superscript"/>
        <sz val="10"/>
        <rFont val="Arial"/>
        <family val="2"/>
      </rPr>
      <t>2</t>
    </r>
  </si>
  <si>
    <t>16-24</t>
  </si>
  <si>
    <t>25-34</t>
  </si>
  <si>
    <t>35-44</t>
  </si>
  <si>
    <t>45-54</t>
  </si>
  <si>
    <t>55-64</t>
  </si>
  <si>
    <t xml:space="preserve">65 and over </t>
  </si>
  <si>
    <r>
      <t>Total</t>
    </r>
    <r>
      <rPr>
        <vertAlign val="superscript"/>
        <sz val="10"/>
        <rFont val="Arial"/>
        <family val="2"/>
      </rPr>
      <t>3</t>
    </r>
  </si>
  <si>
    <t>Male</t>
  </si>
  <si>
    <t>65 and over</t>
  </si>
  <si>
    <r>
      <t>Total</t>
    </r>
    <r>
      <rPr>
        <b/>
        <vertAlign val="superscript"/>
        <sz val="10"/>
        <rFont val="Arial"/>
        <family val="2"/>
      </rPr>
      <t>3</t>
    </r>
  </si>
  <si>
    <t>Published: September 2018</t>
  </si>
  <si>
    <t>Footnotes</t>
  </si>
  <si>
    <t>r. Revised</t>
  </si>
  <si>
    <t>p. Provisional</t>
  </si>
  <si>
    <t>1. The tables refer to the number of individuals whose personal pension (including stakeholder pension) has received a contribution during the year, either from themselves, an employer, or a government mimimum contribution. Years 2001-02 to 2005-06 can now be found on the National Archives website.</t>
  </si>
  <si>
    <t xml:space="preserve">2.  A "-" denotes fewer than 5 (thousand). </t>
  </si>
  <si>
    <t>3.  Components may not sum to their total due to rounding.</t>
  </si>
  <si>
    <t>Notes on the Table</t>
  </si>
  <si>
    <t>i.  The table shows individuals contributing to a Personal pension by gender and age.   The data is derived from annual personal pension information submitted to HM Revenue &amp; Customs by pension providers in respect of each individual scheme member.</t>
  </si>
  <si>
    <t>ii.  The data is collected primarily for compliance purposes and contains details of contributions made by, or on behalf of, individuals.  Providers have only been required to report in the detail published since 2001-02.  Prior to 6 April 2001, the self-employed claimed any relief due on their contributions through Self Assessment and providers did not have to report details of these individuals. Therefore analyses on a comparable basis are not available for years prior to 2001-02.</t>
  </si>
  <si>
    <t xml:space="preserve">iii.  As well as containing individual details, such as name and date of birth, the data also contains their National Insurance number.  Using this it is possible to aggregate across those who have arrangements with one or more providers.  Therefore, unlike tables PEN2, 2.1 &amp; 2.2 which are based on aggregate returns from providers and can only record numbers of contributors, these results are presented in terms of numbers of individuals. </t>
  </si>
  <si>
    <t>iv.  The table relates to the number of individuals who have a recorded contribution in the year - either individual, employer or minimum.  Whilst in theory the data should give us details of all individuals, in practice due to incorrect or missing data less than 100% of records are available for analysis.  Simple grossing has been used to remedy this shortfall.</t>
  </si>
  <si>
    <t>v. All statistical tables PEN1 – PEN5 containing information on personal pensions no longer contains any information relating to master trusts. Data for master trusts has been removed from all tables for this year’s publication – reflecting the fact that master trusts are in fact occupational pension schemes, even though HMRC receives information on these schemes from administrative relief at source pension data.</t>
  </si>
  <si>
    <r>
      <t xml:space="preserve">2016-17 </t>
    </r>
    <r>
      <rPr>
        <b/>
        <vertAlign val="superscript"/>
        <sz val="10"/>
        <rFont val="Arial"/>
        <family val="2"/>
      </rPr>
      <t>r</t>
    </r>
  </si>
  <si>
    <r>
      <t>2015-16</t>
    </r>
    <r>
      <rPr>
        <b/>
        <vertAlign val="superscript"/>
        <sz val="10"/>
        <rFont val="Arial"/>
        <family val="2"/>
      </rPr>
      <t xml:space="preserve"> r</t>
    </r>
  </si>
  <si>
    <r>
      <t>2014-15</t>
    </r>
    <r>
      <rPr>
        <b/>
        <vertAlign val="superscript"/>
        <sz val="10"/>
        <rFont val="Arial"/>
        <family val="2"/>
      </rPr>
      <t xml:space="preserve"> r</t>
    </r>
  </si>
  <si>
    <r>
      <t xml:space="preserve">2013-14 </t>
    </r>
    <r>
      <rPr>
        <b/>
        <vertAlign val="superscript"/>
        <sz val="10"/>
        <rFont val="Arial"/>
        <family val="2"/>
      </rPr>
      <t>r</t>
    </r>
  </si>
  <si>
    <r>
      <t xml:space="preserve">2012-13 </t>
    </r>
    <r>
      <rPr>
        <b/>
        <vertAlign val="superscript"/>
        <sz val="1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</si>
</sst>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General_)"/>
    <numFmt numFmtId="165" formatCode="&quot;£&quot;#,##0"/>
    <numFmt numFmtId="166" formatCode="_-* #,##0.00_-;\-* #,##0.00_-;_-* &quot;-&quot;_-;_-@_-"/>
  </numFmts>
  <fonts count="11" x14ac:knownFonts="1">
    <font>
      <sz val="10"/>
      <name val="Arial"/>
    </font>
    <font>
      <sz val="8"/>
      <name val="Helv"/>
    </font>
    <font>
      <sz val="10"/>
      <name val="Arial"/>
      <family val="2"/>
    </font>
    <font>
      <b/>
      <sz val="10"/>
      <name val="Arial"/>
      <family val="2"/>
    </font>
    <font>
      <b/>
      <vertAlign val="superscript"/>
      <sz val="10"/>
      <name val="Arial"/>
      <family val="2"/>
    </font>
    <font>
      <b/>
      <sz val="8"/>
      <name val="Arial"/>
      <family val="2"/>
    </font>
    <font>
      <sz val="8"/>
      <name val="Arial"/>
      <family val="2"/>
    </font>
    <font>
      <b/>
      <sz val="8"/>
      <color indexed="10"/>
      <name val="Arial"/>
      <family val="2"/>
    </font>
    <font>
      <u/>
      <sz val="10"/>
      <color indexed="30"/>
      <name val="Arial"/>
      <family val="2"/>
    </font>
    <font>
      <u/>
      <sz val="8"/>
      <color indexed="12"/>
      <name val="Helv"/>
    </font>
    <font>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style="thin">
        <color indexed="64"/>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7">
    <xf numFmtId="0" fontId="0" fillId="0" borderId="0"/>
    <xf numFmtId="164" fontId="1" fillId="0" borderId="0"/>
    <xf numFmtId="164" fontId="1" fillId="0" borderId="0"/>
    <xf numFmtId="0" fontId="8" fillId="0" borderId="0" applyNumberFormat="0" applyFill="0" applyBorder="0" applyAlignment="0" applyProtection="0">
      <alignment vertical="top"/>
      <protection locked="0"/>
    </xf>
    <xf numFmtId="43" fontId="2" fillId="0" borderId="0" applyFont="0" applyFill="0" applyBorder="0" applyAlignment="0" applyProtection="0"/>
    <xf numFmtId="164" fontId="1" fillId="0" borderId="0"/>
    <xf numFmtId="0" fontId="2" fillId="0" borderId="0"/>
  </cellStyleXfs>
  <cellXfs count="51">
    <xf numFmtId="0" fontId="0" fillId="0" borderId="0" xfId="0"/>
    <xf numFmtId="164" fontId="2" fillId="0" borderId="0" xfId="1" applyFont="1"/>
    <xf numFmtId="164" fontId="3" fillId="0" borderId="0" xfId="1" applyFont="1" applyAlignment="1">
      <alignment horizontal="left"/>
    </xf>
    <xf numFmtId="164" fontId="3" fillId="0" borderId="0" xfId="1" applyFont="1"/>
    <xf numFmtId="164" fontId="2" fillId="0" borderId="0" xfId="1" applyFont="1" applyAlignment="1">
      <alignment horizontal="left"/>
    </xf>
    <xf numFmtId="164" fontId="5" fillId="0" borderId="0" xfId="1" applyFont="1"/>
    <xf numFmtId="164" fontId="6" fillId="0" borderId="0" xfId="1" applyFont="1"/>
    <xf numFmtId="164" fontId="7" fillId="2" borderId="0" xfId="2" applyFont="1" applyFill="1" applyBorder="1" applyAlignment="1">
      <alignment horizontal="right"/>
    </xf>
    <xf numFmtId="0" fontId="6" fillId="3" borderId="1" xfId="0" applyFont="1" applyFill="1" applyBorder="1"/>
    <xf numFmtId="165" fontId="9" fillId="3" borderId="2" xfId="3" applyNumberFormat="1" applyFont="1" applyFill="1" applyBorder="1" applyAlignment="1" applyProtection="1">
      <alignment horizontal="center"/>
    </xf>
    <xf numFmtId="0" fontId="6" fillId="3" borderId="3" xfId="0" applyFont="1" applyFill="1" applyBorder="1"/>
    <xf numFmtId="164" fontId="2" fillId="0" borderId="0" xfId="1" applyFont="1" applyBorder="1"/>
    <xf numFmtId="164" fontId="2" fillId="0" borderId="0" xfId="1" applyFont="1" applyBorder="1" applyAlignment="1">
      <alignment horizontal="right"/>
    </xf>
    <xf numFmtId="164" fontId="3" fillId="0" borderId="4" xfId="1" applyFont="1" applyBorder="1" applyAlignment="1">
      <alignment horizontal="center" vertical="center" wrapText="1"/>
    </xf>
    <xf numFmtId="164" fontId="3" fillId="0" borderId="4" xfId="1" applyFont="1" applyBorder="1" applyAlignment="1">
      <alignment horizontal="right" vertical="center" wrapText="1"/>
    </xf>
    <xf numFmtId="0" fontId="2" fillId="0" borderId="4" xfId="0" applyFont="1" applyBorder="1"/>
    <xf numFmtId="164" fontId="2" fillId="0" borderId="4" xfId="1" applyFont="1" applyBorder="1" applyAlignment="1">
      <alignment vertical="center"/>
    </xf>
    <xf numFmtId="164" fontId="2" fillId="0" borderId="0" xfId="1" applyFont="1" applyAlignment="1">
      <alignment vertical="center"/>
    </xf>
    <xf numFmtId="0" fontId="2" fillId="0" borderId="0" xfId="0" applyFont="1"/>
    <xf numFmtId="41" fontId="2" fillId="0" borderId="0" xfId="4" quotePrefix="1" applyNumberFormat="1" applyFont="1" applyAlignment="1">
      <alignment horizontal="right"/>
    </xf>
    <xf numFmtId="0" fontId="2" fillId="0" borderId="0" xfId="0" applyFont="1" applyAlignment="1">
      <alignment horizontal="right"/>
    </xf>
    <xf numFmtId="0" fontId="2" fillId="0" borderId="0" xfId="0" applyFont="1" applyBorder="1"/>
    <xf numFmtId="164" fontId="2" fillId="0" borderId="5" xfId="1" applyFont="1" applyBorder="1"/>
    <xf numFmtId="41" fontId="2" fillId="0" borderId="5" xfId="4" quotePrefix="1" applyNumberFormat="1" applyFont="1" applyBorder="1" applyAlignment="1">
      <alignment horizontal="right"/>
    </xf>
    <xf numFmtId="0" fontId="2" fillId="0" borderId="5" xfId="0" applyFont="1" applyBorder="1"/>
    <xf numFmtId="41" fontId="2" fillId="0" borderId="0" xfId="4" quotePrefix="1" applyNumberFormat="1" applyFont="1" applyBorder="1" applyAlignment="1">
      <alignment horizontal="right"/>
    </xf>
    <xf numFmtId="164" fontId="2" fillId="0" borderId="0" xfId="1" applyFont="1" applyBorder="1" applyAlignment="1">
      <alignment horizontal="left"/>
    </xf>
    <xf numFmtId="166" fontId="2" fillId="0" borderId="0" xfId="4" quotePrefix="1" applyNumberFormat="1" applyFont="1" applyAlignment="1">
      <alignment horizontal="right"/>
    </xf>
    <xf numFmtId="41" fontId="2" fillId="0" borderId="5" xfId="4" applyNumberFormat="1" applyFont="1" applyBorder="1"/>
    <xf numFmtId="0" fontId="2" fillId="0" borderId="6" xfId="0" applyFont="1" applyBorder="1"/>
    <xf numFmtId="41" fontId="2" fillId="0" borderId="0" xfId="4" applyNumberFormat="1" applyFont="1" applyBorder="1"/>
    <xf numFmtId="0" fontId="3" fillId="0" borderId="0" xfId="0" applyFont="1"/>
    <xf numFmtId="0" fontId="2" fillId="0" borderId="7" xfId="0" applyFont="1" applyBorder="1"/>
    <xf numFmtId="41" fontId="2" fillId="0" borderId="0" xfId="0" applyNumberFormat="1" applyFont="1"/>
    <xf numFmtId="0" fontId="6" fillId="0" borderId="0" xfId="0" applyFont="1" applyBorder="1"/>
    <xf numFmtId="0" fontId="6" fillId="0" borderId="0" xfId="0" applyFont="1" applyBorder="1" applyAlignment="1">
      <alignment horizontal="right"/>
    </xf>
    <xf numFmtId="0" fontId="6" fillId="0" borderId="0" xfId="0" applyFont="1"/>
    <xf numFmtId="0" fontId="5" fillId="0" borderId="0" xfId="0" applyFont="1"/>
    <xf numFmtId="164" fontId="6" fillId="0" borderId="0" xfId="5" applyFont="1" applyBorder="1"/>
    <xf numFmtId="0" fontId="6" fillId="0" borderId="0" xfId="0" applyFont="1" applyAlignment="1">
      <alignment wrapText="1"/>
    </xf>
    <xf numFmtId="0" fontId="6" fillId="0" borderId="0" xfId="0" applyFont="1" applyAlignment="1">
      <alignment vertical="top"/>
    </xf>
    <xf numFmtId="0" fontId="6"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6" fillId="0" borderId="0" xfId="0" applyFont="1" applyAlignment="1">
      <alignment horizontal="left" vertical="top" wrapText="1"/>
    </xf>
    <xf numFmtId="164" fontId="3" fillId="0" borderId="4" xfId="1" applyFont="1" applyBorder="1" applyAlignment="1">
      <alignment horizontal="center" vertical="center" wrapText="1"/>
    </xf>
    <xf numFmtId="0" fontId="6" fillId="0" borderId="0" xfId="0" applyFont="1" applyAlignment="1">
      <alignment horizontal="left" wrapText="1"/>
    </xf>
    <xf numFmtId="0" fontId="6" fillId="0" borderId="0" xfId="0" applyNumberFormat="1" applyFont="1" applyAlignment="1">
      <alignment horizontal="left" vertical="top" wrapText="1"/>
    </xf>
    <xf numFmtId="0" fontId="2" fillId="0" borderId="0" xfId="6" applyFont="1"/>
    <xf numFmtId="0" fontId="2" fillId="0" borderId="5" xfId="6" applyFont="1" applyBorder="1"/>
    <xf numFmtId="0" fontId="2" fillId="0" borderId="0" xfId="6" applyFont="1" applyBorder="1"/>
  </cellXfs>
  <cellStyles count="7">
    <cellStyle name="Comma_Tables 7.10 - 7.12 to Apr 09 for publication" xfId="4"/>
    <cellStyle name="Hyperlink" xfId="3" builtinId="8"/>
    <cellStyle name="Normal" xfId="0" builtinId="0"/>
    <cellStyle name="Normal 3" xfId="6"/>
    <cellStyle name="Normal_00IR094_dec04" xfId="5"/>
    <cellStyle name="Normal_IRS074" xfId="2"/>
    <cellStyle name="Normal_IRS07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133350</xdr:colOff>
      <xdr:row>7</xdr:row>
      <xdr:rowOff>0</xdr:rowOff>
    </xdr:to>
    <xdr:sp macro="" textlink="">
      <xdr:nvSpPr>
        <xdr:cNvPr id="2" name="Text 2"/>
        <xdr:cNvSpPr txBox="1">
          <a:spLocks noChangeArrowheads="1"/>
        </xdr:cNvSpPr>
      </xdr:nvSpPr>
      <xdr:spPr bwMode="auto">
        <a:xfrm>
          <a:off x="0" y="1120140"/>
          <a:ext cx="60579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7</xdr:row>
      <xdr:rowOff>0</xdr:rowOff>
    </xdr:from>
    <xdr:to>
      <xdr:col>1</xdr:col>
      <xdr:colOff>47625</xdr:colOff>
      <xdr:row>7</xdr:row>
      <xdr:rowOff>0</xdr:rowOff>
    </xdr:to>
    <xdr:sp macro="" textlink="">
      <xdr:nvSpPr>
        <xdr:cNvPr id="3" name="Text 3"/>
        <xdr:cNvSpPr txBox="1">
          <a:spLocks noChangeArrowheads="1"/>
        </xdr:cNvSpPr>
      </xdr:nvSpPr>
      <xdr:spPr bwMode="auto">
        <a:xfrm>
          <a:off x="0" y="1120140"/>
          <a:ext cx="52006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11</xdr:col>
      <xdr:colOff>304800</xdr:colOff>
      <xdr:row>0</xdr:row>
      <xdr:rowOff>28575</xdr:rowOff>
    </xdr:from>
    <xdr:to>
      <xdr:col>13</xdr:col>
      <xdr:colOff>85725</xdr:colOff>
      <xdr:row>3</xdr:row>
      <xdr:rowOff>142875</xdr:rowOff>
    </xdr:to>
    <xdr:pic>
      <xdr:nvPicPr>
        <xdr:cNvPr id="4" name="Picture 4" descr="National Statistics Kitemark"/>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285"/>
        <a:stretch/>
      </xdr:blipFill>
      <xdr:spPr bwMode="auto">
        <a:xfrm>
          <a:off x="5113020" y="28575"/>
          <a:ext cx="649605"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1</xdr:col>
      <xdr:colOff>133350</xdr:colOff>
      <xdr:row>36</xdr:row>
      <xdr:rowOff>0</xdr:rowOff>
    </xdr:to>
    <xdr:sp macro="" textlink="">
      <xdr:nvSpPr>
        <xdr:cNvPr id="5" name="Text 2"/>
        <xdr:cNvSpPr txBox="1">
          <a:spLocks noChangeArrowheads="1"/>
        </xdr:cNvSpPr>
      </xdr:nvSpPr>
      <xdr:spPr bwMode="auto">
        <a:xfrm>
          <a:off x="0" y="5204460"/>
          <a:ext cx="60579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36</xdr:row>
      <xdr:rowOff>0</xdr:rowOff>
    </xdr:from>
    <xdr:to>
      <xdr:col>1</xdr:col>
      <xdr:colOff>47625</xdr:colOff>
      <xdr:row>36</xdr:row>
      <xdr:rowOff>0</xdr:rowOff>
    </xdr:to>
    <xdr:sp macro="" textlink="">
      <xdr:nvSpPr>
        <xdr:cNvPr id="6" name="Text 3"/>
        <xdr:cNvSpPr txBox="1">
          <a:spLocks noChangeArrowheads="1"/>
        </xdr:cNvSpPr>
      </xdr:nvSpPr>
      <xdr:spPr bwMode="auto">
        <a:xfrm>
          <a:off x="0" y="5204460"/>
          <a:ext cx="52006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65</xdr:row>
      <xdr:rowOff>0</xdr:rowOff>
    </xdr:from>
    <xdr:to>
      <xdr:col>1</xdr:col>
      <xdr:colOff>133350</xdr:colOff>
      <xdr:row>65</xdr:row>
      <xdr:rowOff>0</xdr:rowOff>
    </xdr:to>
    <xdr:sp macro="" textlink="">
      <xdr:nvSpPr>
        <xdr:cNvPr id="7" name="Text 2"/>
        <xdr:cNvSpPr txBox="1">
          <a:spLocks noChangeArrowheads="1"/>
        </xdr:cNvSpPr>
      </xdr:nvSpPr>
      <xdr:spPr bwMode="auto">
        <a:xfrm>
          <a:off x="0" y="9288780"/>
          <a:ext cx="60579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65</xdr:row>
      <xdr:rowOff>0</xdr:rowOff>
    </xdr:from>
    <xdr:to>
      <xdr:col>1</xdr:col>
      <xdr:colOff>47625</xdr:colOff>
      <xdr:row>65</xdr:row>
      <xdr:rowOff>0</xdr:rowOff>
    </xdr:to>
    <xdr:sp macro="" textlink="">
      <xdr:nvSpPr>
        <xdr:cNvPr id="8" name="Text 3"/>
        <xdr:cNvSpPr txBox="1">
          <a:spLocks noChangeArrowheads="1"/>
        </xdr:cNvSpPr>
      </xdr:nvSpPr>
      <xdr:spPr bwMode="auto">
        <a:xfrm>
          <a:off x="0" y="9288780"/>
          <a:ext cx="52006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0</xdr:row>
      <xdr:rowOff>0</xdr:rowOff>
    </xdr:from>
    <xdr:to>
      <xdr:col>1</xdr:col>
      <xdr:colOff>628650</xdr:colOff>
      <xdr:row>1</xdr:row>
      <xdr:rowOff>142875</xdr:rowOff>
    </xdr:to>
    <xdr:sp macro="" textlink="">
      <xdr:nvSpPr>
        <xdr:cNvPr id="9" name="Text Box 3"/>
        <xdr:cNvSpPr txBox="1">
          <a:spLocks noChangeArrowheads="1"/>
        </xdr:cNvSpPr>
      </xdr:nvSpPr>
      <xdr:spPr bwMode="auto">
        <a:xfrm>
          <a:off x="0" y="0"/>
          <a:ext cx="1101090" cy="409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PEN4</a:t>
          </a:r>
        </a:p>
      </xdr:txBody>
    </xdr:sp>
    <xdr:clientData/>
  </xdr:twoCellAnchor>
  <xdr:twoCellAnchor>
    <xdr:from>
      <xdr:col>0</xdr:col>
      <xdr:colOff>0</xdr:colOff>
      <xdr:row>65</xdr:row>
      <xdr:rowOff>0</xdr:rowOff>
    </xdr:from>
    <xdr:to>
      <xdr:col>1</xdr:col>
      <xdr:colOff>133350</xdr:colOff>
      <xdr:row>65</xdr:row>
      <xdr:rowOff>0</xdr:rowOff>
    </xdr:to>
    <xdr:sp macro="" textlink="">
      <xdr:nvSpPr>
        <xdr:cNvPr id="10" name="Text 2"/>
        <xdr:cNvSpPr txBox="1">
          <a:spLocks noChangeArrowheads="1"/>
        </xdr:cNvSpPr>
      </xdr:nvSpPr>
      <xdr:spPr bwMode="auto">
        <a:xfrm>
          <a:off x="0" y="9288780"/>
          <a:ext cx="60579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65</xdr:row>
      <xdr:rowOff>0</xdr:rowOff>
    </xdr:from>
    <xdr:to>
      <xdr:col>1</xdr:col>
      <xdr:colOff>47625</xdr:colOff>
      <xdr:row>65</xdr:row>
      <xdr:rowOff>0</xdr:rowOff>
    </xdr:to>
    <xdr:sp macro="" textlink="">
      <xdr:nvSpPr>
        <xdr:cNvPr id="11" name="Text 3"/>
        <xdr:cNvSpPr txBox="1">
          <a:spLocks noChangeArrowheads="1"/>
        </xdr:cNvSpPr>
      </xdr:nvSpPr>
      <xdr:spPr bwMode="auto">
        <a:xfrm>
          <a:off x="0" y="9288780"/>
          <a:ext cx="52006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1841\sharedfolder\COMMON\99I2K\Group2\Savings%20&amp;%20Invest\Sanjay's%20Data\Pensions\SHP\shpdata0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0911%20PEN345%20Revi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STable 7.4"/>
      <sheetName val="IRSTable 7.5"/>
      <sheetName val="PensionSchemes"/>
      <sheetName val="Amendments"/>
      <sheetName val="Working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sheetName val="1516"/>
      <sheetName val="1415"/>
      <sheetName val="1314"/>
      <sheetName val="1213"/>
      <sheetName val="PEN3"/>
      <sheetName val="PEN4"/>
      <sheetName val="PEN5"/>
      <sheetName val="Difference Tables"/>
    </sheetNames>
    <sheetDataSet>
      <sheetData sheetId="0">
        <row r="22">
          <cell r="C22">
            <v>6570</v>
          </cell>
        </row>
        <row r="23">
          <cell r="C23">
            <v>553697</v>
          </cell>
        </row>
        <row r="24">
          <cell r="C24">
            <v>903310</v>
          </cell>
        </row>
        <row r="25">
          <cell r="C25">
            <v>795535</v>
          </cell>
        </row>
        <row r="26">
          <cell r="C26">
            <v>821882</v>
          </cell>
        </row>
        <row r="27">
          <cell r="C27">
            <v>330450</v>
          </cell>
        </row>
        <row r="28">
          <cell r="C28">
            <v>22319</v>
          </cell>
        </row>
        <row r="29">
          <cell r="C29">
            <v>9428</v>
          </cell>
        </row>
        <row r="30">
          <cell r="C30">
            <v>664127</v>
          </cell>
        </row>
        <row r="31">
          <cell r="C31">
            <v>1214112</v>
          </cell>
        </row>
        <row r="32">
          <cell r="C32">
            <v>1243324</v>
          </cell>
        </row>
        <row r="33">
          <cell r="C33">
            <v>1303316</v>
          </cell>
        </row>
        <row r="34">
          <cell r="C34">
            <v>615453</v>
          </cell>
        </row>
        <row r="35">
          <cell r="C35">
            <v>42009</v>
          </cell>
        </row>
        <row r="36">
          <cell r="C36">
            <v>8525533</v>
          </cell>
        </row>
      </sheetData>
      <sheetData sheetId="1">
        <row r="22">
          <cell r="C22">
            <v>5355</v>
          </cell>
        </row>
        <row r="23">
          <cell r="C23">
            <v>454006</v>
          </cell>
        </row>
        <row r="24">
          <cell r="C24">
            <v>886007</v>
          </cell>
        </row>
        <row r="25">
          <cell r="C25">
            <v>783755</v>
          </cell>
        </row>
        <row r="26">
          <cell r="C26">
            <v>811553</v>
          </cell>
        </row>
        <row r="27">
          <cell r="C27">
            <v>353174</v>
          </cell>
        </row>
        <row r="28">
          <cell r="C28">
            <v>22266</v>
          </cell>
        </row>
        <row r="29">
          <cell r="C29">
            <v>7095</v>
          </cell>
        </row>
        <row r="30">
          <cell r="C30">
            <v>546097</v>
          </cell>
        </row>
        <row r="31">
          <cell r="C31">
            <v>1161026</v>
          </cell>
        </row>
        <row r="32">
          <cell r="C32">
            <v>1227489</v>
          </cell>
        </row>
        <row r="33">
          <cell r="C33">
            <v>1289406</v>
          </cell>
        </row>
        <row r="34">
          <cell r="C34">
            <v>661496</v>
          </cell>
        </row>
        <row r="35">
          <cell r="C35">
            <v>43363</v>
          </cell>
        </row>
        <row r="36">
          <cell r="C36">
            <v>8252085</v>
          </cell>
        </row>
      </sheetData>
      <sheetData sheetId="2">
        <row r="22">
          <cell r="C22">
            <v>4168</v>
          </cell>
        </row>
        <row r="23">
          <cell r="C23">
            <v>299798</v>
          </cell>
        </row>
        <row r="24">
          <cell r="C24">
            <v>809514</v>
          </cell>
        </row>
        <row r="25">
          <cell r="C25">
            <v>752332</v>
          </cell>
        </row>
        <row r="26">
          <cell r="C26">
            <v>775495</v>
          </cell>
        </row>
        <row r="27">
          <cell r="C27">
            <v>365606</v>
          </cell>
        </row>
        <row r="28">
          <cell r="C28">
            <v>24673</v>
          </cell>
        </row>
        <row r="29">
          <cell r="C29">
            <v>5208</v>
          </cell>
        </row>
        <row r="30">
          <cell r="C30">
            <v>370191</v>
          </cell>
        </row>
        <row r="31">
          <cell r="C31">
            <v>1060992</v>
          </cell>
        </row>
        <row r="32">
          <cell r="C32">
            <v>1230578</v>
          </cell>
        </row>
        <row r="33">
          <cell r="C33">
            <v>1337538</v>
          </cell>
        </row>
        <row r="34">
          <cell r="C34">
            <v>742501</v>
          </cell>
        </row>
        <row r="35">
          <cell r="C35">
            <v>54137</v>
          </cell>
        </row>
        <row r="36">
          <cell r="C36">
            <v>7832732</v>
          </cell>
        </row>
      </sheetData>
      <sheetData sheetId="3">
        <row r="22">
          <cell r="C22">
            <v>2414</v>
          </cell>
        </row>
        <row r="23">
          <cell r="C23">
            <v>209364</v>
          </cell>
        </row>
        <row r="24">
          <cell r="C24">
            <v>751746</v>
          </cell>
        </row>
        <row r="25">
          <cell r="C25">
            <v>759100</v>
          </cell>
        </row>
        <row r="26">
          <cell r="C26">
            <v>804609</v>
          </cell>
        </row>
        <row r="27">
          <cell r="C27">
            <v>418864</v>
          </cell>
        </row>
        <row r="28">
          <cell r="C28">
            <v>32587</v>
          </cell>
        </row>
        <row r="29">
          <cell r="C29">
            <v>2998</v>
          </cell>
        </row>
        <row r="30">
          <cell r="C30">
            <v>255177</v>
          </cell>
        </row>
        <row r="31">
          <cell r="C31">
            <v>939537</v>
          </cell>
        </row>
        <row r="32">
          <cell r="C32">
            <v>1200488</v>
          </cell>
        </row>
        <row r="33">
          <cell r="C33">
            <v>1356477</v>
          </cell>
        </row>
        <row r="34">
          <cell r="C34">
            <v>800860</v>
          </cell>
        </row>
        <row r="35">
          <cell r="C35">
            <v>89109</v>
          </cell>
        </row>
        <row r="36">
          <cell r="C36">
            <v>7623330</v>
          </cell>
        </row>
      </sheetData>
      <sheetData sheetId="4">
        <row r="22">
          <cell r="C22">
            <v>2258</v>
          </cell>
        </row>
        <row r="23">
          <cell r="C23">
            <v>103350</v>
          </cell>
        </row>
        <row r="24">
          <cell r="C24">
            <v>473796</v>
          </cell>
        </row>
        <row r="25">
          <cell r="C25">
            <v>729945</v>
          </cell>
        </row>
        <row r="26">
          <cell r="C26">
            <v>769017</v>
          </cell>
        </row>
        <row r="27">
          <cell r="C27">
            <v>370018</v>
          </cell>
        </row>
        <row r="28">
          <cell r="C28">
            <v>29205</v>
          </cell>
        </row>
        <row r="29">
          <cell r="C29">
            <v>2629</v>
          </cell>
        </row>
        <row r="30">
          <cell r="C30">
            <v>136379</v>
          </cell>
        </row>
        <row r="31">
          <cell r="C31">
            <v>589403</v>
          </cell>
        </row>
        <row r="32">
          <cell r="C32">
            <v>1173541</v>
          </cell>
        </row>
        <row r="33">
          <cell r="C33">
            <v>1374701</v>
          </cell>
        </row>
        <row r="34">
          <cell r="C34">
            <v>746280</v>
          </cell>
        </row>
        <row r="35">
          <cell r="C35">
            <v>84070</v>
          </cell>
        </row>
        <row r="36">
          <cell r="C36">
            <v>6584593</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rveymonkey.com/s/CXQPP2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V80"/>
  <sheetViews>
    <sheetView showGridLines="0" tabSelected="1" topLeftCell="A31" zoomScaleNormal="100" workbookViewId="0">
      <selection activeCell="D40" sqref="D40:L64"/>
    </sheetView>
  </sheetViews>
  <sheetFormatPr defaultRowHeight="12.75" x14ac:dyDescent="0.2"/>
  <cols>
    <col min="1" max="1" width="6.85546875" customWidth="1"/>
    <col min="2" max="2" width="10.7109375" customWidth="1"/>
    <col min="3" max="3" width="2.42578125" customWidth="1"/>
    <col min="4" max="4" width="11.42578125" customWidth="1"/>
    <col min="5" max="5" width="1.28515625" customWidth="1"/>
    <col min="6" max="6" width="10.7109375" customWidth="1"/>
    <col min="7" max="7" width="1.7109375" customWidth="1"/>
    <col min="8" max="8" width="10.7109375" customWidth="1"/>
    <col min="9" max="9" width="1.7109375" customWidth="1"/>
    <col min="10" max="10" width="10.7109375" customWidth="1"/>
    <col min="11" max="11" width="2" customWidth="1"/>
    <col min="12" max="12" width="10.7109375" customWidth="1"/>
    <col min="13" max="13" width="2" customWidth="1"/>
    <col min="14" max="14" width="10.7109375" customWidth="1"/>
    <col min="15" max="15" width="1.7109375" customWidth="1"/>
    <col min="16" max="16" width="10.7109375" customWidth="1"/>
    <col min="18" max="20" width="14.28515625" customWidth="1"/>
  </cols>
  <sheetData>
    <row r="1" spans="1:16" s="1" customFormat="1" ht="21" customHeight="1" x14ac:dyDescent="0.2">
      <c r="D1" s="2" t="s">
        <v>0</v>
      </c>
      <c r="E1" s="2"/>
      <c r="F1" s="2"/>
      <c r="G1" s="2"/>
      <c r="H1" s="2"/>
      <c r="I1" s="2"/>
    </row>
    <row r="2" spans="1:16" s="1" customFormat="1" ht="14.25" customHeight="1" x14ac:dyDescent="0.2">
      <c r="A2" s="3"/>
      <c r="D2" s="4" t="s">
        <v>1</v>
      </c>
      <c r="E2" s="4"/>
      <c r="F2" s="4"/>
      <c r="G2" s="4"/>
      <c r="H2" s="4"/>
      <c r="I2" s="4"/>
    </row>
    <row r="3" spans="1:16" s="1" customFormat="1" ht="15" customHeight="1" x14ac:dyDescent="0.2">
      <c r="A3" s="3"/>
      <c r="D3" s="1" t="s">
        <v>2</v>
      </c>
    </row>
    <row r="4" spans="1:16" s="1" customFormat="1" ht="12" customHeight="1" x14ac:dyDescent="0.2">
      <c r="A4" s="3"/>
    </row>
    <row r="5" spans="1:16" s="6" customFormat="1" ht="11.25" hidden="1" customHeight="1" x14ac:dyDescent="0.2">
      <c r="A5" s="5"/>
      <c r="M5" s="7" t="s">
        <v>3</v>
      </c>
      <c r="N5" s="8"/>
      <c r="O5" s="9" t="s">
        <v>4</v>
      </c>
      <c r="P5" s="10"/>
    </row>
    <row r="6" spans="1:16" s="1" customFormat="1" ht="8.25" customHeight="1" x14ac:dyDescent="0.2">
      <c r="A6" s="3"/>
    </row>
    <row r="7" spans="1:16" s="1" customFormat="1" ht="18.75" customHeight="1" thickBot="1" x14ac:dyDescent="0.25">
      <c r="A7" s="11"/>
      <c r="B7" s="11"/>
      <c r="C7" s="11"/>
      <c r="D7" s="11"/>
      <c r="E7" s="11"/>
      <c r="F7" s="11"/>
      <c r="G7" s="11"/>
      <c r="H7" s="11"/>
      <c r="I7" s="11"/>
      <c r="M7" s="12" t="s">
        <v>5</v>
      </c>
    </row>
    <row r="8" spans="1:16" s="17" customFormat="1" ht="28.5" customHeight="1" x14ac:dyDescent="0.2">
      <c r="A8" s="45" t="s">
        <v>6</v>
      </c>
      <c r="B8" s="45"/>
      <c r="C8" s="13"/>
      <c r="D8" s="14" t="s">
        <v>7</v>
      </c>
      <c r="E8" s="14"/>
      <c r="F8" s="14" t="s">
        <v>8</v>
      </c>
      <c r="G8" s="14"/>
      <c r="H8" s="14" t="s">
        <v>9</v>
      </c>
      <c r="I8" s="15"/>
      <c r="J8" s="14" t="s">
        <v>10</v>
      </c>
      <c r="K8" s="15"/>
      <c r="L8" s="14" t="s">
        <v>11</v>
      </c>
      <c r="M8" s="16"/>
    </row>
    <row r="9" spans="1:16" s="1" customFormat="1" ht="6" customHeight="1" x14ac:dyDescent="0.2">
      <c r="A9" s="3"/>
      <c r="I9" s="18"/>
      <c r="K9" s="18"/>
    </row>
    <row r="10" spans="1:16" s="1" customFormat="1" ht="12.75" customHeight="1" x14ac:dyDescent="0.2">
      <c r="A10" s="3" t="s">
        <v>12</v>
      </c>
    </row>
    <row r="11" spans="1:16" s="1" customFormat="1" ht="12.75" customHeight="1" x14ac:dyDescent="0.2">
      <c r="B11" s="1" t="s">
        <v>13</v>
      </c>
      <c r="D11" s="19">
        <v>10</v>
      </c>
      <c r="F11" s="19">
        <v>10</v>
      </c>
      <c r="G11" s="19"/>
      <c r="H11" s="19">
        <v>0</v>
      </c>
      <c r="J11" s="19">
        <v>0</v>
      </c>
      <c r="L11" s="19">
        <v>0</v>
      </c>
    </row>
    <row r="12" spans="1:16" s="18" customFormat="1" ht="12.75" customHeight="1" x14ac:dyDescent="0.2">
      <c r="B12" s="1" t="s">
        <v>14</v>
      </c>
      <c r="C12" s="1"/>
      <c r="D12" s="19">
        <v>80</v>
      </c>
      <c r="E12" s="1"/>
      <c r="F12" s="19">
        <v>80</v>
      </c>
      <c r="G12" s="19"/>
      <c r="H12" s="19">
        <v>70</v>
      </c>
      <c r="J12" s="19">
        <v>70</v>
      </c>
      <c r="L12" s="19">
        <v>70</v>
      </c>
    </row>
    <row r="13" spans="1:16" s="18" customFormat="1" ht="12.75" customHeight="1" x14ac:dyDescent="0.2">
      <c r="A13" s="20"/>
      <c r="B13" s="1" t="s">
        <v>15</v>
      </c>
      <c r="C13" s="1"/>
      <c r="D13" s="19">
        <v>460</v>
      </c>
      <c r="E13" s="1"/>
      <c r="F13" s="19">
        <v>430</v>
      </c>
      <c r="G13" s="19"/>
      <c r="H13" s="19">
        <v>410</v>
      </c>
      <c r="J13" s="19">
        <v>380</v>
      </c>
      <c r="L13" s="19">
        <v>370</v>
      </c>
    </row>
    <row r="14" spans="1:16" s="18" customFormat="1" ht="12.75" customHeight="1" x14ac:dyDescent="0.2">
      <c r="B14" s="1" t="s">
        <v>16</v>
      </c>
      <c r="C14" s="1"/>
      <c r="D14" s="19">
        <v>950</v>
      </c>
      <c r="E14" s="1"/>
      <c r="F14" s="19">
        <v>760</v>
      </c>
      <c r="G14" s="19"/>
      <c r="H14" s="19">
        <v>740</v>
      </c>
      <c r="J14" s="19">
        <v>670</v>
      </c>
      <c r="L14" s="19">
        <v>610</v>
      </c>
    </row>
    <row r="15" spans="1:16" s="18" customFormat="1" ht="12.75" customHeight="1" x14ac:dyDescent="0.2">
      <c r="B15" s="1" t="s">
        <v>17</v>
      </c>
      <c r="C15" s="1"/>
      <c r="D15" s="19">
        <v>700</v>
      </c>
      <c r="E15" s="1"/>
      <c r="F15" s="19">
        <v>610</v>
      </c>
      <c r="G15" s="19"/>
      <c r="H15" s="19">
        <v>610</v>
      </c>
      <c r="J15" s="19">
        <v>610</v>
      </c>
      <c r="L15" s="19">
        <v>590</v>
      </c>
    </row>
    <row r="16" spans="1:16" s="18" customFormat="1" ht="12.75" customHeight="1" x14ac:dyDescent="0.2">
      <c r="B16" s="1" t="s">
        <v>18</v>
      </c>
      <c r="C16" s="1"/>
      <c r="D16" s="19">
        <v>360</v>
      </c>
      <c r="E16" s="1"/>
      <c r="F16" s="19">
        <v>310</v>
      </c>
      <c r="G16" s="19"/>
      <c r="H16" s="19">
        <v>300</v>
      </c>
      <c r="J16" s="19">
        <v>300</v>
      </c>
      <c r="L16" s="19">
        <v>280</v>
      </c>
    </row>
    <row r="17" spans="1:13" s="18" customFormat="1" ht="12.75" customHeight="1" x14ac:dyDescent="0.2">
      <c r="B17" s="1" t="s">
        <v>19</v>
      </c>
      <c r="C17" s="1"/>
      <c r="D17" s="19">
        <v>20</v>
      </c>
      <c r="E17" s="1"/>
      <c r="F17" s="19">
        <v>20</v>
      </c>
      <c r="G17" s="19"/>
      <c r="H17" s="19">
        <v>20</v>
      </c>
      <c r="I17" s="21"/>
      <c r="J17" s="19">
        <v>20</v>
      </c>
      <c r="K17" s="21"/>
      <c r="L17" s="19">
        <v>20</v>
      </c>
    </row>
    <row r="18" spans="1:13" s="18" customFormat="1" ht="6" customHeight="1" x14ac:dyDescent="0.2">
      <c r="B18" s="22"/>
      <c r="C18" s="22"/>
      <c r="D18" s="23"/>
      <c r="E18" s="22"/>
      <c r="F18" s="23"/>
      <c r="G18" s="23"/>
      <c r="H18" s="23"/>
      <c r="I18" s="24"/>
      <c r="J18" s="23"/>
      <c r="K18" s="24"/>
      <c r="L18" s="23"/>
      <c r="M18" s="24"/>
    </row>
    <row r="19" spans="1:13" s="18" customFormat="1" ht="6" customHeight="1" x14ac:dyDescent="0.2">
      <c r="B19" s="11"/>
      <c r="C19" s="1"/>
      <c r="D19" s="25"/>
      <c r="E19" s="1"/>
      <c r="F19" s="25"/>
      <c r="G19" s="19"/>
      <c r="H19" s="25"/>
      <c r="I19" s="21"/>
      <c r="J19" s="25"/>
      <c r="K19" s="21"/>
      <c r="L19" s="25"/>
    </row>
    <row r="20" spans="1:13" s="18" customFormat="1" ht="12.75" customHeight="1" x14ac:dyDescent="0.2">
      <c r="B20" s="26" t="s">
        <v>20</v>
      </c>
      <c r="C20" s="26"/>
      <c r="D20" s="19">
        <v>2580</v>
      </c>
      <c r="E20" s="26"/>
      <c r="F20" s="19">
        <v>2210</v>
      </c>
      <c r="G20" s="25"/>
      <c r="H20" s="19">
        <v>2150</v>
      </c>
      <c r="I20" s="21"/>
      <c r="J20" s="19">
        <v>2060</v>
      </c>
      <c r="K20" s="21"/>
      <c r="L20" s="25">
        <v>1940</v>
      </c>
    </row>
    <row r="21" spans="1:13" s="18" customFormat="1" ht="6" customHeight="1" x14ac:dyDescent="0.2">
      <c r="D21" s="19"/>
      <c r="F21" s="19"/>
      <c r="G21" s="19"/>
      <c r="L21" s="19"/>
    </row>
    <row r="22" spans="1:13" s="18" customFormat="1" ht="12.75" customHeight="1" x14ac:dyDescent="0.2">
      <c r="A22" s="3" t="s">
        <v>21</v>
      </c>
      <c r="B22" s="1"/>
      <c r="C22" s="1"/>
      <c r="D22" s="19"/>
      <c r="E22" s="1"/>
      <c r="F22" s="19"/>
      <c r="G22" s="19"/>
      <c r="L22" s="27"/>
    </row>
    <row r="23" spans="1:13" s="18" customFormat="1" ht="12.75" customHeight="1" x14ac:dyDescent="0.2">
      <c r="A23" s="1"/>
      <c r="B23" s="1" t="s">
        <v>13</v>
      </c>
      <c r="C23" s="1"/>
      <c r="D23" s="19">
        <v>10</v>
      </c>
      <c r="E23" s="1"/>
      <c r="F23" s="19">
        <v>10</v>
      </c>
      <c r="G23" s="19"/>
      <c r="H23" s="19">
        <v>0</v>
      </c>
      <c r="J23" s="19">
        <v>0</v>
      </c>
      <c r="L23" s="19">
        <v>10</v>
      </c>
    </row>
    <row r="24" spans="1:13" s="18" customFormat="1" ht="12.75" customHeight="1" x14ac:dyDescent="0.2">
      <c r="A24" s="1"/>
      <c r="B24" s="1" t="s">
        <v>14</v>
      </c>
      <c r="C24" s="1"/>
      <c r="D24" s="19">
        <v>180</v>
      </c>
      <c r="E24" s="1"/>
      <c r="F24" s="19">
        <v>140</v>
      </c>
      <c r="G24" s="19"/>
      <c r="H24" s="19">
        <v>110</v>
      </c>
      <c r="J24" s="19">
        <v>100</v>
      </c>
      <c r="L24" s="19">
        <v>100</v>
      </c>
    </row>
    <row r="25" spans="1:13" s="18" customFormat="1" ht="12.75" customHeight="1" x14ac:dyDescent="0.2">
      <c r="A25" s="1"/>
      <c r="B25" s="1" t="s">
        <v>15</v>
      </c>
      <c r="C25" s="1"/>
      <c r="D25" s="19">
        <v>740</v>
      </c>
      <c r="E25" s="1"/>
      <c r="F25" s="19">
        <v>620</v>
      </c>
      <c r="G25" s="19"/>
      <c r="H25" s="19">
        <v>570</v>
      </c>
      <c r="J25" s="19">
        <v>510</v>
      </c>
      <c r="L25" s="19">
        <v>470</v>
      </c>
    </row>
    <row r="26" spans="1:13" s="18" customFormat="1" ht="12.75" customHeight="1" x14ac:dyDescent="0.2">
      <c r="A26" s="1"/>
      <c r="B26" s="1" t="s">
        <v>16</v>
      </c>
      <c r="C26" s="1"/>
      <c r="D26" s="19">
        <v>1810</v>
      </c>
      <c r="E26" s="1"/>
      <c r="F26" s="19">
        <v>1390</v>
      </c>
      <c r="G26" s="19"/>
      <c r="H26" s="19">
        <v>1290</v>
      </c>
      <c r="J26" s="19">
        <v>1140</v>
      </c>
      <c r="L26" s="19">
        <v>1020</v>
      </c>
    </row>
    <row r="27" spans="1:13" s="18" customFormat="1" ht="12.75" customHeight="1" x14ac:dyDescent="0.2">
      <c r="B27" s="1" t="s">
        <v>17</v>
      </c>
      <c r="C27" s="1"/>
      <c r="D27" s="19">
        <v>1410</v>
      </c>
      <c r="E27" s="1"/>
      <c r="F27" s="19">
        <v>1220</v>
      </c>
      <c r="G27" s="19"/>
      <c r="H27" s="19">
        <v>1190</v>
      </c>
      <c r="J27" s="19">
        <v>1150</v>
      </c>
      <c r="L27" s="19">
        <v>1100</v>
      </c>
    </row>
    <row r="28" spans="1:13" s="18" customFormat="1" ht="12.75" customHeight="1" x14ac:dyDescent="0.2">
      <c r="B28" s="1" t="s">
        <v>18</v>
      </c>
      <c r="C28" s="1"/>
      <c r="D28" s="19">
        <v>830</v>
      </c>
      <c r="E28" s="1"/>
      <c r="F28" s="19">
        <v>720</v>
      </c>
      <c r="G28" s="19"/>
      <c r="H28" s="19">
        <v>670</v>
      </c>
      <c r="J28" s="19">
        <v>650</v>
      </c>
      <c r="L28" s="19">
        <v>610</v>
      </c>
    </row>
    <row r="29" spans="1:13" s="18" customFormat="1" ht="12.75" customHeight="1" x14ac:dyDescent="0.2">
      <c r="B29" s="1" t="s">
        <v>22</v>
      </c>
      <c r="C29" s="1"/>
      <c r="D29" s="19">
        <v>60</v>
      </c>
      <c r="E29" s="1"/>
      <c r="F29" s="19">
        <v>60</v>
      </c>
      <c r="G29" s="19"/>
      <c r="H29" s="19">
        <v>60</v>
      </c>
      <c r="I29" s="21"/>
      <c r="J29" s="19">
        <v>70</v>
      </c>
      <c r="K29" s="21"/>
      <c r="L29" s="19">
        <v>70</v>
      </c>
    </row>
    <row r="30" spans="1:13" s="18" customFormat="1" ht="6" customHeight="1" x14ac:dyDescent="0.2">
      <c r="B30" s="22"/>
      <c r="C30" s="22"/>
      <c r="D30" s="23"/>
      <c r="E30" s="22"/>
      <c r="F30" s="23"/>
      <c r="G30" s="23"/>
      <c r="H30" s="23"/>
      <c r="I30" s="24"/>
      <c r="J30" s="23"/>
      <c r="K30" s="24"/>
      <c r="L30" s="23"/>
      <c r="M30" s="24"/>
    </row>
    <row r="31" spans="1:13" s="18" customFormat="1" ht="6" customHeight="1" x14ac:dyDescent="0.2">
      <c r="B31" s="11"/>
      <c r="C31" s="1"/>
      <c r="D31" s="25"/>
      <c r="E31" s="1"/>
      <c r="F31" s="25"/>
      <c r="G31" s="19"/>
      <c r="H31" s="25"/>
      <c r="I31" s="21"/>
      <c r="J31" s="25"/>
      <c r="K31" s="21"/>
      <c r="L31" s="25"/>
    </row>
    <row r="32" spans="1:13" s="18" customFormat="1" ht="12.75" customHeight="1" x14ac:dyDescent="0.2">
      <c r="B32" s="26" t="s">
        <v>20</v>
      </c>
      <c r="C32" s="26"/>
      <c r="D32" s="19">
        <v>5050</v>
      </c>
      <c r="E32" s="26"/>
      <c r="F32" s="19">
        <v>4170</v>
      </c>
      <c r="G32" s="25"/>
      <c r="H32" s="19">
        <v>3890</v>
      </c>
      <c r="I32" s="21"/>
      <c r="J32" s="19">
        <v>3620</v>
      </c>
      <c r="K32" s="21"/>
      <c r="L32" s="19">
        <v>3370</v>
      </c>
    </row>
    <row r="33" spans="1:22" s="18" customFormat="1" ht="6" customHeight="1" x14ac:dyDescent="0.2">
      <c r="B33" s="24"/>
      <c r="C33" s="24"/>
      <c r="D33" s="28"/>
      <c r="E33" s="24"/>
      <c r="F33" s="28"/>
      <c r="G33" s="28"/>
      <c r="H33" s="28"/>
      <c r="I33" s="24"/>
      <c r="J33" s="28"/>
      <c r="K33" s="24"/>
      <c r="L33" s="28"/>
      <c r="M33" s="24"/>
    </row>
    <row r="34" spans="1:22" s="18" customFormat="1" ht="6" customHeight="1" x14ac:dyDescent="0.2">
      <c r="A34" s="29"/>
      <c r="B34" s="21"/>
      <c r="C34" s="21"/>
      <c r="D34" s="30"/>
      <c r="E34" s="21"/>
      <c r="F34" s="30"/>
      <c r="G34" s="30"/>
      <c r="H34" s="30"/>
      <c r="I34" s="21"/>
      <c r="J34" s="30"/>
      <c r="K34" s="21"/>
      <c r="L34" s="30"/>
    </row>
    <row r="35" spans="1:22" s="18" customFormat="1" ht="12.75" customHeight="1" x14ac:dyDescent="0.2">
      <c r="A35" s="31" t="s">
        <v>23</v>
      </c>
      <c r="D35" s="19">
        <v>7630</v>
      </c>
      <c r="E35" s="26"/>
      <c r="F35" s="19">
        <v>6390</v>
      </c>
      <c r="G35" s="25"/>
      <c r="H35" s="19">
        <v>6040</v>
      </c>
      <c r="I35" s="21"/>
      <c r="J35" s="19">
        <v>5680</v>
      </c>
      <c r="K35" s="21"/>
      <c r="L35" s="19">
        <v>5310</v>
      </c>
      <c r="N35" s="1"/>
      <c r="O35" s="1"/>
      <c r="P35" s="1"/>
    </row>
    <row r="36" spans="1:22" s="21" customFormat="1" ht="6" customHeight="1" thickBot="1" x14ac:dyDescent="0.25">
      <c r="A36" s="32"/>
      <c r="B36" s="32"/>
      <c r="C36" s="32"/>
      <c r="D36" s="32"/>
      <c r="E36" s="32"/>
      <c r="F36" s="32"/>
      <c r="G36" s="32"/>
      <c r="H36" s="32"/>
      <c r="I36" s="32"/>
      <c r="J36" s="32"/>
      <c r="K36" s="32"/>
      <c r="L36" s="32"/>
      <c r="M36" s="32"/>
      <c r="N36" s="1"/>
      <c r="O36" s="1"/>
      <c r="P36" s="1"/>
    </row>
    <row r="37" spans="1:22" s="17" customFormat="1" ht="28.5" customHeight="1" x14ac:dyDescent="0.2">
      <c r="A37" s="45" t="s">
        <v>6</v>
      </c>
      <c r="B37" s="45"/>
      <c r="C37" s="13"/>
      <c r="D37" s="14" t="s">
        <v>41</v>
      </c>
      <c r="E37" s="16"/>
      <c r="F37" s="14" t="s">
        <v>40</v>
      </c>
      <c r="G37" s="16"/>
      <c r="H37" s="14" t="s">
        <v>39</v>
      </c>
      <c r="I37" s="15"/>
      <c r="J37" s="14" t="s">
        <v>38</v>
      </c>
      <c r="K37" s="15"/>
      <c r="L37" s="14" t="s">
        <v>37</v>
      </c>
      <c r="M37" s="16"/>
    </row>
    <row r="38" spans="1:22" s="1" customFormat="1" ht="6" customHeight="1" x14ac:dyDescent="0.2">
      <c r="A38" s="3"/>
      <c r="I38" s="18"/>
      <c r="K38" s="18"/>
    </row>
    <row r="39" spans="1:22" s="1" customFormat="1" ht="12.75" customHeight="1" x14ac:dyDescent="0.2">
      <c r="A39" s="3" t="s">
        <v>12</v>
      </c>
    </row>
    <row r="40" spans="1:22" s="1" customFormat="1" ht="12.75" customHeight="1" x14ac:dyDescent="0.2">
      <c r="B40" s="1" t="s">
        <v>13</v>
      </c>
      <c r="D40" s="19">
        <f>ROUND('[2]1213'!C22/1000,-1)</f>
        <v>0</v>
      </c>
      <c r="E40" s="48"/>
      <c r="F40" s="19">
        <f>ROUND('[2]1314'!C22/1000,-1)</f>
        <v>0</v>
      </c>
      <c r="G40" s="48"/>
      <c r="H40" s="19">
        <f>ROUND('[2]1415'!C22/1000,-1)</f>
        <v>0</v>
      </c>
      <c r="I40" s="48"/>
      <c r="J40" s="19">
        <f>ROUND('[2]1516'!C22/1000,-1)</f>
        <v>10</v>
      </c>
      <c r="K40" s="48"/>
      <c r="L40" s="19">
        <f>ROUND('[2]1617'!C22/1000,-1)</f>
        <v>10</v>
      </c>
    </row>
    <row r="41" spans="1:22" s="18" customFormat="1" ht="12.75" customHeight="1" x14ac:dyDescent="0.2">
      <c r="B41" s="1" t="s">
        <v>14</v>
      </c>
      <c r="C41" s="1"/>
      <c r="D41" s="19">
        <f>ROUND('[2]1213'!C23/1000,-1)</f>
        <v>100</v>
      </c>
      <c r="E41" s="48"/>
      <c r="F41" s="19">
        <f>ROUND('[2]1314'!C23/1000,-1)</f>
        <v>210</v>
      </c>
      <c r="G41" s="48"/>
      <c r="H41" s="19">
        <f>ROUND('[2]1415'!C23/1000,-1)</f>
        <v>300</v>
      </c>
      <c r="I41" s="48"/>
      <c r="J41" s="19">
        <f>ROUND('[2]1516'!C23/1000,-1)</f>
        <v>450</v>
      </c>
      <c r="K41" s="48"/>
      <c r="L41" s="19">
        <f>ROUND('[2]1617'!C23/1000,-1)</f>
        <v>550</v>
      </c>
      <c r="N41" s="33"/>
    </row>
    <row r="42" spans="1:22" s="18" customFormat="1" ht="12.75" customHeight="1" x14ac:dyDescent="0.2">
      <c r="A42" s="20"/>
      <c r="B42" s="1" t="s">
        <v>15</v>
      </c>
      <c r="C42" s="1"/>
      <c r="D42" s="19">
        <f>ROUND('[2]1213'!C24/1000,-1)</f>
        <v>470</v>
      </c>
      <c r="E42" s="48"/>
      <c r="F42" s="19">
        <f>ROUND('[2]1314'!C24/1000,-1)</f>
        <v>750</v>
      </c>
      <c r="G42" s="48"/>
      <c r="H42" s="19">
        <f>ROUND('[2]1415'!C24/1000,-1)</f>
        <v>810</v>
      </c>
      <c r="I42" s="48"/>
      <c r="J42" s="19">
        <f>ROUND('[2]1516'!C24/1000,-1)</f>
        <v>890</v>
      </c>
      <c r="K42" s="48"/>
      <c r="L42" s="19">
        <f>ROUND('[2]1617'!C24/1000,-1)</f>
        <v>900</v>
      </c>
      <c r="N42" s="33"/>
    </row>
    <row r="43" spans="1:22" s="18" customFormat="1" ht="12.75" customHeight="1" x14ac:dyDescent="0.2">
      <c r="B43" s="1" t="s">
        <v>16</v>
      </c>
      <c r="C43" s="1"/>
      <c r="D43" s="19">
        <f>ROUND('[2]1213'!C25/1000,-1)</f>
        <v>730</v>
      </c>
      <c r="E43" s="48"/>
      <c r="F43" s="19">
        <f>ROUND('[2]1314'!C25/1000,-1)</f>
        <v>760</v>
      </c>
      <c r="G43" s="48"/>
      <c r="H43" s="19">
        <f>ROUND('[2]1415'!C25/1000,-1)</f>
        <v>750</v>
      </c>
      <c r="I43" s="48"/>
      <c r="J43" s="19">
        <f>ROUND('[2]1516'!C25/1000,-1)</f>
        <v>780</v>
      </c>
      <c r="K43" s="48"/>
      <c r="L43" s="19">
        <f>ROUND('[2]1617'!C25/1000,-1)</f>
        <v>800</v>
      </c>
      <c r="N43" s="33"/>
    </row>
    <row r="44" spans="1:22" s="18" customFormat="1" ht="12.75" customHeight="1" x14ac:dyDescent="0.2">
      <c r="B44" s="1" t="s">
        <v>17</v>
      </c>
      <c r="C44" s="1"/>
      <c r="D44" s="19">
        <f>ROUND('[2]1213'!C26/1000,-1)</f>
        <v>770</v>
      </c>
      <c r="E44" s="48"/>
      <c r="F44" s="19">
        <f>ROUND('[2]1314'!C26/1000,-1)</f>
        <v>800</v>
      </c>
      <c r="G44" s="48"/>
      <c r="H44" s="19">
        <f>ROUND('[2]1415'!C26/1000,-1)</f>
        <v>780</v>
      </c>
      <c r="I44" s="48"/>
      <c r="J44" s="19">
        <f>ROUND('[2]1516'!C26/1000,-1)</f>
        <v>810</v>
      </c>
      <c r="K44" s="48"/>
      <c r="L44" s="19">
        <f>ROUND('[2]1617'!C26/1000,-1)</f>
        <v>820</v>
      </c>
      <c r="N44" s="33"/>
      <c r="R44" s="31"/>
      <c r="U44" s="19"/>
      <c r="V44" s="26"/>
    </row>
    <row r="45" spans="1:22" s="18" customFormat="1" ht="12.75" customHeight="1" x14ac:dyDescent="0.2">
      <c r="B45" s="1" t="s">
        <v>18</v>
      </c>
      <c r="C45" s="1"/>
      <c r="D45" s="19">
        <f>ROUND('[2]1213'!C27/1000,-1)</f>
        <v>370</v>
      </c>
      <c r="E45" s="48"/>
      <c r="F45" s="19">
        <f>ROUND('[2]1314'!C27/1000,-1)</f>
        <v>420</v>
      </c>
      <c r="G45" s="48"/>
      <c r="H45" s="19">
        <f>ROUND('[2]1415'!C27/1000,-1)</f>
        <v>370</v>
      </c>
      <c r="I45" s="48"/>
      <c r="J45" s="19">
        <f>ROUND('[2]1516'!C27/1000,-1)</f>
        <v>350</v>
      </c>
      <c r="K45" s="48"/>
      <c r="L45" s="19">
        <f>ROUND('[2]1617'!C27/1000,-1)</f>
        <v>330</v>
      </c>
      <c r="N45" s="33"/>
    </row>
    <row r="46" spans="1:22" s="18" customFormat="1" ht="12.75" customHeight="1" x14ac:dyDescent="0.2">
      <c r="B46" s="1" t="s">
        <v>19</v>
      </c>
      <c r="C46" s="1"/>
      <c r="D46" s="19">
        <f>ROUND('[2]1213'!C28/1000,-1)</f>
        <v>30</v>
      </c>
      <c r="E46" s="48"/>
      <c r="F46" s="19">
        <f>ROUND('[2]1314'!C28/1000,-1)</f>
        <v>30</v>
      </c>
      <c r="G46" s="48"/>
      <c r="H46" s="19">
        <f>ROUND('[2]1415'!C28/1000,-1)</f>
        <v>20</v>
      </c>
      <c r="I46" s="48"/>
      <c r="J46" s="19">
        <f>ROUND('[2]1516'!C28/1000,-1)</f>
        <v>20</v>
      </c>
      <c r="K46" s="48"/>
      <c r="L46" s="19">
        <f>ROUND('[2]1617'!C28/1000,-1)</f>
        <v>20</v>
      </c>
      <c r="N46" s="33"/>
    </row>
    <row r="47" spans="1:22" s="18" customFormat="1" ht="6" customHeight="1" x14ac:dyDescent="0.2">
      <c r="B47" s="22"/>
      <c r="C47" s="22"/>
      <c r="D47" s="23"/>
      <c r="E47" s="49"/>
      <c r="F47" s="23"/>
      <c r="G47" s="49"/>
      <c r="H47" s="23"/>
      <c r="I47" s="49"/>
      <c r="J47" s="23"/>
      <c r="K47" s="49"/>
      <c r="L47" s="23"/>
      <c r="M47" s="24"/>
      <c r="N47" s="33"/>
    </row>
    <row r="48" spans="1:22" s="18" customFormat="1" ht="6" customHeight="1" x14ac:dyDescent="0.2">
      <c r="B48" s="11"/>
      <c r="C48" s="1"/>
      <c r="D48" s="25"/>
      <c r="E48" s="48"/>
      <c r="F48" s="25"/>
      <c r="G48" s="48"/>
      <c r="H48" s="25"/>
      <c r="I48" s="50"/>
      <c r="J48" s="25"/>
      <c r="K48" s="50"/>
      <c r="L48" s="25"/>
      <c r="N48" s="33"/>
    </row>
    <row r="49" spans="1:16" s="18" customFormat="1" ht="12.75" customHeight="1" x14ac:dyDescent="0.2">
      <c r="B49" s="26" t="s">
        <v>20</v>
      </c>
      <c r="C49" s="26"/>
      <c r="D49" s="25">
        <f>ROUND(SUM('[2]1213'!C22:C28)/1000,-1)</f>
        <v>2480</v>
      </c>
      <c r="E49" s="48"/>
      <c r="F49" s="25">
        <f>ROUND(SUM('[2]1314'!C22:C28)/1000,-1)</f>
        <v>2980</v>
      </c>
      <c r="G49" s="48"/>
      <c r="H49" s="25">
        <f>ROUND(SUM('[2]1415'!C22:C28)/1000,-1)</f>
        <v>3030</v>
      </c>
      <c r="I49" s="50"/>
      <c r="J49" s="19">
        <f>ROUND(SUM('[2]1516'!C22:C28)/1000,-1)</f>
        <v>3320</v>
      </c>
      <c r="K49" s="50"/>
      <c r="L49" s="19">
        <f>ROUND(SUM('[2]1617'!C22:C28)/1000,-1)</f>
        <v>3430</v>
      </c>
      <c r="N49" s="33"/>
    </row>
    <row r="50" spans="1:16" s="18" customFormat="1" ht="6" customHeight="1" x14ac:dyDescent="0.2">
      <c r="D50" s="19"/>
      <c r="E50" s="48"/>
      <c r="F50" s="19"/>
      <c r="G50" s="48"/>
      <c r="H50" s="19"/>
      <c r="I50" s="48"/>
      <c r="J50" s="19"/>
      <c r="K50" s="48"/>
      <c r="L50" s="19"/>
    </row>
    <row r="51" spans="1:16" s="18" customFormat="1" ht="12.75" customHeight="1" x14ac:dyDescent="0.2">
      <c r="A51" s="3" t="s">
        <v>21</v>
      </c>
      <c r="B51" s="1"/>
      <c r="C51" s="1"/>
      <c r="D51" s="27"/>
      <c r="E51" s="48"/>
      <c r="F51" s="27"/>
      <c r="G51" s="48"/>
      <c r="H51" s="27"/>
      <c r="I51" s="48"/>
      <c r="J51" s="19"/>
      <c r="K51" s="48"/>
      <c r="L51" s="19"/>
    </row>
    <row r="52" spans="1:16" s="18" customFormat="1" ht="12.75" customHeight="1" x14ac:dyDescent="0.2">
      <c r="A52" s="1"/>
      <c r="B52" s="1" t="s">
        <v>13</v>
      </c>
      <c r="C52" s="1"/>
      <c r="D52" s="19">
        <f>ROUND('[2]1213'!C29/1000,-1)</f>
        <v>0</v>
      </c>
      <c r="E52" s="48"/>
      <c r="F52" s="19">
        <f>ROUND('[2]1314'!C29/1000,-1)</f>
        <v>0</v>
      </c>
      <c r="G52" s="48"/>
      <c r="H52" s="19">
        <f>ROUND('[2]1415'!C29/1000,-1)</f>
        <v>10</v>
      </c>
      <c r="I52" s="48"/>
      <c r="J52" s="19">
        <f>ROUND('[2]1516'!C29/1000,-1)</f>
        <v>10</v>
      </c>
      <c r="K52" s="48"/>
      <c r="L52" s="19">
        <f>ROUND('[2]1617'!C29/1000,-1)</f>
        <v>10</v>
      </c>
    </row>
    <row r="53" spans="1:16" s="18" customFormat="1" ht="12.75" customHeight="1" x14ac:dyDescent="0.2">
      <c r="A53" s="1"/>
      <c r="B53" s="1" t="s">
        <v>14</v>
      </c>
      <c r="C53" s="1"/>
      <c r="D53" s="19">
        <f>ROUND('[2]1213'!C30/1000,-1)</f>
        <v>140</v>
      </c>
      <c r="E53" s="48"/>
      <c r="F53" s="19">
        <f>ROUND('[2]1314'!C30/1000,-1)</f>
        <v>260</v>
      </c>
      <c r="G53" s="48"/>
      <c r="H53" s="19">
        <f>ROUND('[2]1415'!C30/1000,-1)</f>
        <v>370</v>
      </c>
      <c r="I53" s="48"/>
      <c r="J53" s="19">
        <f>ROUND('[2]1516'!C30/1000,-1)</f>
        <v>550</v>
      </c>
      <c r="K53" s="48"/>
      <c r="L53" s="19">
        <f>ROUND('[2]1617'!C30/1000,-1)</f>
        <v>660</v>
      </c>
      <c r="N53" s="33"/>
    </row>
    <row r="54" spans="1:16" s="18" customFormat="1" ht="12.75" customHeight="1" x14ac:dyDescent="0.2">
      <c r="A54" s="1"/>
      <c r="B54" s="1" t="s">
        <v>15</v>
      </c>
      <c r="C54" s="1"/>
      <c r="D54" s="19">
        <f>ROUND('[2]1213'!C31/1000,-1)</f>
        <v>590</v>
      </c>
      <c r="E54" s="48"/>
      <c r="F54" s="19">
        <f>ROUND('[2]1314'!C31/1000,-1)</f>
        <v>940</v>
      </c>
      <c r="G54" s="48"/>
      <c r="H54" s="19">
        <f>ROUND('[2]1415'!C31/1000,-1)</f>
        <v>1060</v>
      </c>
      <c r="I54" s="48"/>
      <c r="J54" s="19">
        <f>ROUND('[2]1516'!C31/1000,-1)</f>
        <v>1160</v>
      </c>
      <c r="K54" s="48"/>
      <c r="L54" s="19">
        <f>ROUND('[2]1617'!C31/1000,-1)</f>
        <v>1210</v>
      </c>
      <c r="N54" s="33"/>
    </row>
    <row r="55" spans="1:16" s="18" customFormat="1" ht="12.75" customHeight="1" x14ac:dyDescent="0.2">
      <c r="A55" s="1"/>
      <c r="B55" s="1" t="s">
        <v>16</v>
      </c>
      <c r="C55" s="1"/>
      <c r="D55" s="19">
        <f>ROUND('[2]1213'!C32/1000,-1)</f>
        <v>1170</v>
      </c>
      <c r="E55" s="48"/>
      <c r="F55" s="19">
        <f>ROUND('[2]1314'!C32/1000,-1)</f>
        <v>1200</v>
      </c>
      <c r="G55" s="48"/>
      <c r="H55" s="19">
        <f>ROUND('[2]1415'!C32/1000,-1)</f>
        <v>1230</v>
      </c>
      <c r="I55" s="48"/>
      <c r="J55" s="19">
        <f>ROUND('[2]1516'!C32/1000,-1)</f>
        <v>1230</v>
      </c>
      <c r="K55" s="48"/>
      <c r="L55" s="19">
        <f>ROUND('[2]1617'!C32/1000,-1)</f>
        <v>1240</v>
      </c>
      <c r="N55" s="33"/>
    </row>
    <row r="56" spans="1:16" s="18" customFormat="1" ht="12.75" customHeight="1" x14ac:dyDescent="0.2">
      <c r="B56" s="1" t="s">
        <v>17</v>
      </c>
      <c r="C56" s="1"/>
      <c r="D56" s="19">
        <f>ROUND('[2]1213'!C33/1000,-1)</f>
        <v>1370</v>
      </c>
      <c r="E56" s="48"/>
      <c r="F56" s="19">
        <f>ROUND('[2]1314'!C33/1000,-1)</f>
        <v>1360</v>
      </c>
      <c r="G56" s="48"/>
      <c r="H56" s="19">
        <f>ROUND('[2]1415'!C33/1000,-1)</f>
        <v>1340</v>
      </c>
      <c r="I56" s="48"/>
      <c r="J56" s="19">
        <f>ROUND('[2]1516'!C33/1000,-1)</f>
        <v>1290</v>
      </c>
      <c r="K56" s="48"/>
      <c r="L56" s="19">
        <f>ROUND('[2]1617'!C33/1000,-1)</f>
        <v>1300</v>
      </c>
      <c r="N56" s="33"/>
    </row>
    <row r="57" spans="1:16" s="18" customFormat="1" ht="12.75" customHeight="1" x14ac:dyDescent="0.2">
      <c r="B57" s="1" t="s">
        <v>18</v>
      </c>
      <c r="C57" s="1"/>
      <c r="D57" s="19">
        <f>ROUND('[2]1213'!C34/1000,-1)</f>
        <v>750</v>
      </c>
      <c r="E57" s="48"/>
      <c r="F57" s="19">
        <f>ROUND('[2]1314'!C34/1000,-1)</f>
        <v>800</v>
      </c>
      <c r="G57" s="48"/>
      <c r="H57" s="19">
        <f>ROUND('[2]1415'!C34/1000,-1)</f>
        <v>740</v>
      </c>
      <c r="I57" s="48"/>
      <c r="J57" s="19">
        <f>ROUND('[2]1516'!C34/1000,-1)</f>
        <v>660</v>
      </c>
      <c r="K57" s="48"/>
      <c r="L57" s="19">
        <f>ROUND('[2]1617'!C34/1000,-1)</f>
        <v>620</v>
      </c>
      <c r="N57" s="33"/>
    </row>
    <row r="58" spans="1:16" s="18" customFormat="1" ht="12.75" customHeight="1" x14ac:dyDescent="0.2">
      <c r="B58" s="1" t="s">
        <v>22</v>
      </c>
      <c r="C58" s="1"/>
      <c r="D58" s="19">
        <f>ROUND('[2]1213'!C35/1000,-1)</f>
        <v>80</v>
      </c>
      <c r="E58" s="48"/>
      <c r="F58" s="19">
        <f>ROUND('[2]1314'!C35/1000,-1)</f>
        <v>90</v>
      </c>
      <c r="G58" s="48"/>
      <c r="H58" s="19">
        <f>ROUND('[2]1415'!C35/1000,-1)</f>
        <v>50</v>
      </c>
      <c r="I58" s="48"/>
      <c r="J58" s="19">
        <f>ROUND('[2]1516'!C35/1000,-1)</f>
        <v>40</v>
      </c>
      <c r="K58" s="48"/>
      <c r="L58" s="19">
        <f>ROUND('[2]1617'!C35/1000,-1)</f>
        <v>40</v>
      </c>
      <c r="N58" s="33"/>
    </row>
    <row r="59" spans="1:16" s="18" customFormat="1" ht="6" customHeight="1" x14ac:dyDescent="0.2">
      <c r="B59" s="22"/>
      <c r="C59" s="22"/>
      <c r="D59" s="23"/>
      <c r="E59" s="49"/>
      <c r="F59" s="23"/>
      <c r="G59" s="49"/>
      <c r="H59" s="23"/>
      <c r="I59" s="49"/>
      <c r="J59" s="23"/>
      <c r="K59" s="49"/>
      <c r="L59" s="23"/>
      <c r="M59" s="24"/>
      <c r="N59" s="33"/>
    </row>
    <row r="60" spans="1:16" s="18" customFormat="1" ht="6" customHeight="1" x14ac:dyDescent="0.2">
      <c r="B60" s="11"/>
      <c r="C60" s="1"/>
      <c r="D60" s="25"/>
      <c r="E60" s="48"/>
      <c r="F60" s="25"/>
      <c r="G60" s="48"/>
      <c r="H60" s="25"/>
      <c r="I60" s="50"/>
      <c r="J60" s="25"/>
      <c r="K60" s="50"/>
      <c r="L60" s="25"/>
      <c r="N60" s="33"/>
    </row>
    <row r="61" spans="1:16" s="18" customFormat="1" ht="12.75" customHeight="1" x14ac:dyDescent="0.2">
      <c r="B61" s="26" t="s">
        <v>20</v>
      </c>
      <c r="C61" s="26"/>
      <c r="D61" s="19">
        <f>ROUND(SUM('[2]1213'!C29:C35)/1000,-1)</f>
        <v>4110</v>
      </c>
      <c r="E61" s="48"/>
      <c r="F61" s="19">
        <f>ROUND(SUM('[2]1314'!C29:C35)/1000,-1)</f>
        <v>4640</v>
      </c>
      <c r="G61" s="48"/>
      <c r="H61" s="19">
        <f>ROUND(SUM('[2]1415'!C29:C35)/1000,-1)</f>
        <v>4800</v>
      </c>
      <c r="I61" s="50"/>
      <c r="J61" s="19">
        <f>ROUND(SUM('[2]1516'!C29:C35)/1000,-1)</f>
        <v>4940</v>
      </c>
      <c r="K61" s="50"/>
      <c r="L61" s="19">
        <f>ROUND(SUM('[2]1617'!C29:C35)/1000,-1)</f>
        <v>5090</v>
      </c>
      <c r="N61" s="33"/>
    </row>
    <row r="62" spans="1:16" s="18" customFormat="1" ht="6" customHeight="1" x14ac:dyDescent="0.2">
      <c r="A62" s="24"/>
      <c r="B62" s="24"/>
      <c r="C62" s="24"/>
      <c r="D62" s="28"/>
      <c r="E62" s="49"/>
      <c r="F62" s="28"/>
      <c r="G62" s="49"/>
      <c r="H62" s="28"/>
      <c r="I62" s="49"/>
      <c r="J62" s="28"/>
      <c r="K62" s="49"/>
      <c r="L62" s="28"/>
      <c r="M62" s="24"/>
      <c r="N62" s="33"/>
    </row>
    <row r="63" spans="1:16" s="18" customFormat="1" ht="6" customHeight="1" x14ac:dyDescent="0.2">
      <c r="A63" s="21"/>
      <c r="B63" s="21"/>
      <c r="C63" s="21"/>
      <c r="D63" s="30"/>
      <c r="E63" s="48"/>
      <c r="F63" s="30"/>
      <c r="G63" s="48"/>
      <c r="H63" s="30"/>
      <c r="I63" s="50"/>
      <c r="J63" s="48"/>
      <c r="K63" s="50"/>
      <c r="L63" s="48"/>
      <c r="N63" s="33"/>
    </row>
    <row r="64" spans="1:16" s="18" customFormat="1" ht="12.75" customHeight="1" x14ac:dyDescent="0.2">
      <c r="A64" s="31" t="s">
        <v>23</v>
      </c>
      <c r="D64" s="19">
        <f>ROUND('[2]1213'!C36/1000,-1)</f>
        <v>6580</v>
      </c>
      <c r="E64" s="50"/>
      <c r="F64" s="19">
        <f>ROUND('[2]1314'!C36/1000,-1)</f>
        <v>7620</v>
      </c>
      <c r="G64" s="50"/>
      <c r="H64" s="19">
        <f>ROUND('[2]1415'!C36/1000,-1)</f>
        <v>7830</v>
      </c>
      <c r="I64" s="50"/>
      <c r="J64" s="19">
        <f>ROUND('[2]1516'!C36/1000,-1)</f>
        <v>8250</v>
      </c>
      <c r="K64" s="50"/>
      <c r="L64" s="19">
        <f>ROUND('[2]1617'!C36/1000,-1)</f>
        <v>8530</v>
      </c>
      <c r="N64" s="33"/>
      <c r="O64" s="21"/>
      <c r="P64" s="21"/>
    </row>
    <row r="65" spans="1:16" s="21" customFormat="1" ht="6" customHeight="1" thickBot="1" x14ac:dyDescent="0.25">
      <c r="A65" s="32"/>
      <c r="B65" s="32"/>
      <c r="C65" s="32"/>
      <c r="D65" s="32"/>
      <c r="E65" s="32"/>
      <c r="F65" s="32"/>
      <c r="G65" s="32"/>
      <c r="H65" s="32"/>
      <c r="I65" s="32"/>
      <c r="J65" s="32"/>
      <c r="K65" s="32"/>
      <c r="L65" s="32"/>
      <c r="M65" s="32"/>
      <c r="N65" s="33"/>
    </row>
    <row r="66" spans="1:16" s="34" customFormat="1" ht="11.25" customHeight="1" x14ac:dyDescent="0.2">
      <c r="M66" s="35" t="s">
        <v>24</v>
      </c>
    </row>
    <row r="67" spans="1:16" s="36" customFormat="1" ht="6" customHeight="1" x14ac:dyDescent="0.2"/>
    <row r="68" spans="1:16" s="36" customFormat="1" ht="11.25" customHeight="1" x14ac:dyDescent="0.2">
      <c r="A68" s="37" t="s">
        <v>25</v>
      </c>
    </row>
    <row r="69" spans="1:16" s="36" customFormat="1" ht="11.25" customHeight="1" x14ac:dyDescent="0.2">
      <c r="A69" s="38" t="s">
        <v>26</v>
      </c>
    </row>
    <row r="70" spans="1:16" s="36" customFormat="1" ht="11.25" customHeight="1" x14ac:dyDescent="0.2">
      <c r="A70" s="38" t="s">
        <v>27</v>
      </c>
    </row>
    <row r="71" spans="1:16" s="40" customFormat="1" ht="33.75" customHeight="1" x14ac:dyDescent="0.2">
      <c r="A71" s="46" t="s">
        <v>28</v>
      </c>
      <c r="B71" s="46"/>
      <c r="C71" s="46"/>
      <c r="D71" s="46"/>
      <c r="E71" s="46"/>
      <c r="F71" s="46"/>
      <c r="G71" s="46"/>
      <c r="H71" s="46"/>
      <c r="I71" s="46"/>
      <c r="J71" s="46"/>
      <c r="K71" s="46"/>
      <c r="L71" s="46"/>
      <c r="M71" s="46"/>
      <c r="N71" s="39"/>
      <c r="O71" s="39"/>
      <c r="P71" s="39"/>
    </row>
    <row r="72" spans="1:16" s="40" customFormat="1" ht="11.25" customHeight="1" x14ac:dyDescent="0.2">
      <c r="A72" s="47" t="s">
        <v>29</v>
      </c>
      <c r="B72" s="47"/>
      <c r="C72" s="47"/>
      <c r="D72" s="47"/>
      <c r="E72" s="47"/>
      <c r="F72" s="47"/>
      <c r="G72" s="47"/>
      <c r="H72" s="47"/>
      <c r="I72" s="47"/>
      <c r="J72" s="47"/>
      <c r="K72" s="47"/>
      <c r="L72" s="47"/>
      <c r="M72" s="47"/>
      <c r="N72" s="41"/>
    </row>
    <row r="73" spans="1:16" s="40" customFormat="1" ht="11.25" customHeight="1" x14ac:dyDescent="0.2">
      <c r="A73" s="44" t="s">
        <v>30</v>
      </c>
      <c r="B73" s="44"/>
      <c r="C73" s="44"/>
      <c r="D73" s="44"/>
      <c r="E73" s="44"/>
      <c r="F73" s="44"/>
      <c r="G73" s="44"/>
      <c r="H73" s="44"/>
      <c r="I73" s="44"/>
      <c r="J73" s="44"/>
      <c r="K73" s="44"/>
      <c r="L73" s="44"/>
      <c r="M73" s="44"/>
      <c r="N73" s="42"/>
      <c r="O73" s="42"/>
    </row>
    <row r="74" spans="1:16" s="36" customFormat="1" ht="11.25" customHeight="1" x14ac:dyDescent="0.2">
      <c r="A74" s="39"/>
    </row>
    <row r="75" spans="1:16" s="36" customFormat="1" ht="11.25" customHeight="1" x14ac:dyDescent="0.2">
      <c r="A75" s="43" t="s">
        <v>31</v>
      </c>
    </row>
    <row r="76" spans="1:16" s="36" customFormat="1" ht="22.5" customHeight="1" x14ac:dyDescent="0.2">
      <c r="A76" s="44" t="s">
        <v>32</v>
      </c>
      <c r="B76" s="44"/>
      <c r="C76" s="44"/>
      <c r="D76" s="44"/>
      <c r="E76" s="44"/>
      <c r="F76" s="44"/>
      <c r="G76" s="44"/>
      <c r="H76" s="44"/>
      <c r="I76" s="44"/>
      <c r="J76" s="44"/>
      <c r="K76" s="44"/>
      <c r="L76" s="44"/>
      <c r="M76" s="44"/>
      <c r="N76" s="42"/>
      <c r="O76" s="42"/>
      <c r="P76" s="42"/>
    </row>
    <row r="77" spans="1:16" s="36" customFormat="1" ht="48.6" customHeight="1" x14ac:dyDescent="0.2">
      <c r="A77" s="44" t="s">
        <v>33</v>
      </c>
      <c r="B77" s="44"/>
      <c r="C77" s="44"/>
      <c r="D77" s="44"/>
      <c r="E77" s="44"/>
      <c r="F77" s="44"/>
      <c r="G77" s="44"/>
      <c r="H77" s="44"/>
      <c r="I77" s="44"/>
      <c r="J77" s="44"/>
      <c r="K77" s="44"/>
      <c r="L77" s="44"/>
      <c r="M77" s="44"/>
      <c r="N77" s="42"/>
      <c r="O77" s="42"/>
      <c r="P77" s="42"/>
    </row>
    <row r="78" spans="1:16" s="36" customFormat="1" ht="46.15" customHeight="1" x14ac:dyDescent="0.2">
      <c r="A78" s="44" t="s">
        <v>34</v>
      </c>
      <c r="B78" s="44"/>
      <c r="C78" s="44"/>
      <c r="D78" s="44"/>
      <c r="E78" s="44"/>
      <c r="F78" s="44"/>
      <c r="G78" s="44"/>
      <c r="H78" s="44"/>
      <c r="I78" s="44"/>
      <c r="J78" s="44"/>
      <c r="K78" s="44"/>
      <c r="L78" s="44"/>
      <c r="M78" s="44"/>
      <c r="N78" s="42"/>
      <c r="O78" s="42"/>
      <c r="P78" s="42"/>
    </row>
    <row r="79" spans="1:16" s="36" customFormat="1" ht="36.6" customHeight="1" x14ac:dyDescent="0.2">
      <c r="A79" s="44" t="s">
        <v>35</v>
      </c>
      <c r="B79" s="44"/>
      <c r="C79" s="44"/>
      <c r="D79" s="44"/>
      <c r="E79" s="44"/>
      <c r="F79" s="44"/>
      <c r="G79" s="44"/>
      <c r="H79" s="44"/>
      <c r="I79" s="44"/>
      <c r="J79" s="44"/>
      <c r="K79" s="44"/>
      <c r="L79" s="44"/>
      <c r="M79" s="44"/>
      <c r="N79" s="42"/>
      <c r="O79" s="42"/>
      <c r="P79" s="42"/>
    </row>
    <row r="80" spans="1:16" ht="52.15" customHeight="1" x14ac:dyDescent="0.2">
      <c r="A80" s="44" t="s">
        <v>36</v>
      </c>
      <c r="B80" s="44"/>
      <c r="C80" s="44"/>
      <c r="D80" s="44"/>
      <c r="E80" s="44"/>
      <c r="F80" s="44"/>
      <c r="G80" s="44"/>
      <c r="H80" s="44"/>
      <c r="I80" s="44"/>
      <c r="J80" s="44"/>
      <c r="K80" s="44"/>
      <c r="L80" s="44"/>
      <c r="M80" s="44"/>
    </row>
  </sheetData>
  <mergeCells count="10">
    <mergeCell ref="A77:M77"/>
    <mergeCell ref="A78:M78"/>
    <mergeCell ref="A79:M79"/>
    <mergeCell ref="A80:M80"/>
    <mergeCell ref="A8:B8"/>
    <mergeCell ref="A37:B37"/>
    <mergeCell ref="A71:M71"/>
    <mergeCell ref="A72:M72"/>
    <mergeCell ref="A73:M73"/>
    <mergeCell ref="A76:M76"/>
  </mergeCells>
  <hyperlinks>
    <hyperlink ref="O5" r:id="rId1"/>
  </hyperlinks>
  <pageMargins left="0.75" right="0.75" top="1" bottom="1" header="0.5" footer="0.5"/>
  <pageSetup paperSize="9" scale="73"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PEN4</vt:lpstr>
      <vt:lpstr>'PEN4'!Print_Area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Badaru, Blessing (CS&amp;TD KAI Personal Taxes)</dc:creator>
  <cp:lastModifiedBy>Frederick Mitchell</cp:lastModifiedBy>
  <cp:lastPrinted>2019-04-17T16:52:40Z</cp:lastPrinted>
  <dcterms:created xsi:type="dcterms:W3CDTF">2019-04-17T16:36:34Z</dcterms:created>
  <dcterms:modified xsi:type="dcterms:W3CDTF">2019-09-23T14:50:46Z</dcterms:modified>
</cp:coreProperties>
</file>