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AVID\OneDrive - MHCLG\Documents\"/>
    </mc:Choice>
  </mc:AlternateContent>
  <xr:revisionPtr revIDLastSave="123" documentId="13_ncr:1_{9F44B09D-FD2C-41AA-BD3E-C0BB5ADE8CAE}" xr6:coauthVersionLast="44" xr6:coauthVersionMax="45" xr10:uidLastSave="{CD243D3B-1A4F-41AA-A661-DE62EFAB5361}"/>
  <bookViews>
    <workbookView xWindow="-110" yWindow="-110" windowWidth="22780" windowHeight="14660" xr2:uid="{00000000-000D-0000-FFFF-FFFF00000000}"/>
  </bookViews>
  <sheets>
    <sheet name="Contents" sheetId="1" r:id="rId1"/>
    <sheet name="Table 1" sheetId="5" r:id="rId2"/>
    <sheet name="AT 1" sheetId="2" r:id="rId3"/>
    <sheet name="AT 2" sheetId="3" r:id="rId4"/>
    <sheet name="AT 3" sheetId="4" r:id="rId5"/>
  </sheets>
  <definedNames>
    <definedName name="_xlnm.Print_Area" localSheetId="2">'AT 1'!$A$1:$H$14</definedName>
    <definedName name="_xlnm.Print_Area" localSheetId="3">'AT 2'!$A$1:$H$13</definedName>
    <definedName name="_xlnm.Print_Area" localSheetId="4">'AT 3'!$A$1:$H$13</definedName>
    <definedName name="_xlnm.Print_Area" localSheetId="0">Contents!$A$1:$M$26</definedName>
    <definedName name="_xlnm.Print_Area" localSheetId="1">'Table 1'!$A$1:$I$14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3" l="1"/>
</calcChain>
</file>

<file path=xl/sharedStrings.xml><?xml version="1.0" encoding="utf-8"?>
<sst xmlns="http://schemas.openxmlformats.org/spreadsheetml/2006/main" count="81" uniqueCount="43">
  <si>
    <t>Contents</t>
  </si>
  <si>
    <t>Tables</t>
  </si>
  <si>
    <t>Table 1- Leasehold as a proportion of stock and number of dwellings, by tenure and dwelling type</t>
  </si>
  <si>
    <t>Annex Tables</t>
  </si>
  <si>
    <t>AT 1 - Leasehold as a proportion of stock, by tenure and dwelling type</t>
  </si>
  <si>
    <t>AT 2 - Estimated Dwelling Totals</t>
  </si>
  <si>
    <t>AT 3 - Estimated number of leasehold dwellings, by tenure and dwelling type</t>
  </si>
  <si>
    <t>Contact details</t>
  </si>
  <si>
    <t>Hugh Simpson</t>
  </si>
  <si>
    <t>Housing and Planning Analysis</t>
  </si>
  <si>
    <t>Ministry of Housing, Communities and Local Government</t>
  </si>
  <si>
    <t>ehs@communities.gov.uk</t>
  </si>
  <si>
    <t>Telephone: 0303 444 4189</t>
  </si>
  <si>
    <t xml:space="preserve">                 0303 444 2366</t>
  </si>
  <si>
    <t>Latest update</t>
  </si>
  <si>
    <t>Next update</t>
  </si>
  <si>
    <t>Table 1: Leasehold as a proportion of stock and number of dwellings, by tenure and dwelling type, 2017-18</t>
  </si>
  <si>
    <t>Houses</t>
  </si>
  <si>
    <t>Flats</t>
  </si>
  <si>
    <t>Total</t>
  </si>
  <si>
    <t>% dwellings leasehold</t>
  </si>
  <si>
    <t>number of leasehold dwellings (thousands)</t>
  </si>
  <si>
    <t>Owner occupied</t>
  </si>
  <si>
    <t>Private rented sector</t>
  </si>
  <si>
    <t xml:space="preserve">  All private sector</t>
  </si>
  <si>
    <t>Local Authority</t>
  </si>
  <si>
    <t>Housing Association</t>
  </si>
  <si>
    <t xml:space="preserve">  All social sector</t>
  </si>
  <si>
    <t>All tenures</t>
  </si>
  <si>
    <t>Sources: English Housing Survey; HM Land Registry; MHCLG Dwelling Stock Estimates 2017; VOA Council Tax Stock of Properties 2017</t>
  </si>
  <si>
    <t>Note: Based on 12,320 cases (including 836 with imputed HM Land Registry data).</t>
  </si>
  <si>
    <t>Annex Table 1: Leasehold as a proportion of stock, by tenure and dwelling type, 2017-18</t>
  </si>
  <si>
    <t>Detached</t>
  </si>
  <si>
    <t>Semi-Detached /Terraced</t>
  </si>
  <si>
    <t>All houses         (Detached and Semi- Detached /Terraced)</t>
  </si>
  <si>
    <t>percentages</t>
  </si>
  <si>
    <t xml:space="preserve">Private rented sector </t>
  </si>
  <si>
    <t xml:space="preserve">  All private sector </t>
  </si>
  <si>
    <t>Sources: English Housing Survey; HM Land Registry.</t>
  </si>
  <si>
    <t>Annex Table 2: Estimated Dwelling Totals, 2017-18</t>
  </si>
  <si>
    <t>thousands of dwellings</t>
  </si>
  <si>
    <t>Sources: English Housing Survey; MHCLG Dwelling Stock Estimates 2017; VOA Council Tax Stock of Properties 2017</t>
  </si>
  <si>
    <t>Annex Table 3: Estimated number of leasehold dwellings, by tenure and dwelling type,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</si>
</sst>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_-;\-* #,##0_-;_-* &quot;-&quot;??_-;_-@_-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3" fillId="2" borderId="0" xfId="2" applyFill="1" applyAlignment="1">
      <alignment horizontal="left"/>
    </xf>
    <xf numFmtId="0" fontId="1" fillId="2" borderId="0" xfId="0" applyFont="1" applyFill="1"/>
    <xf numFmtId="0" fontId="4" fillId="2" borderId="0" xfId="0" applyFont="1" applyFill="1"/>
    <xf numFmtId="0" fontId="3" fillId="2" borderId="0" xfId="2" applyFill="1"/>
    <xf numFmtId="0" fontId="5" fillId="2" borderId="0" xfId="0" applyFont="1" applyFill="1"/>
    <xf numFmtId="0" fontId="6" fillId="2" borderId="0" xfId="0" applyFont="1" applyFill="1"/>
    <xf numFmtId="0" fontId="7" fillId="0" borderId="0" xfId="2" applyFont="1"/>
    <xf numFmtId="0" fontId="8" fillId="2" borderId="0" xfId="0" applyFont="1" applyFill="1" applyBorder="1"/>
    <xf numFmtId="15" fontId="8" fillId="2" borderId="0" xfId="0" applyNumberFormat="1" applyFont="1" applyFill="1" applyBorder="1" applyAlignment="1">
      <alignment horizontal="left"/>
    </xf>
    <xf numFmtId="17" fontId="8" fillId="2" borderId="0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/>
    </xf>
    <xf numFmtId="1" fontId="0" fillId="2" borderId="0" xfId="0" applyNumberFormat="1" applyFill="1"/>
    <xf numFmtId="0" fontId="13" fillId="2" borderId="0" xfId="0" applyFont="1" applyFill="1" applyBorder="1"/>
    <xf numFmtId="0" fontId="3" fillId="2" borderId="0" xfId="2" applyFill="1" applyBorder="1"/>
    <xf numFmtId="0" fontId="10" fillId="2" borderId="6" xfId="0" applyFont="1" applyFill="1" applyBorder="1" applyAlignment="1">
      <alignment vertical="center"/>
    </xf>
    <xf numFmtId="166" fontId="10" fillId="2" borderId="7" xfId="1" applyNumberFormat="1" applyFont="1" applyFill="1" applyBorder="1" applyAlignment="1">
      <alignment horizontal="right" vertical="center" wrapText="1"/>
    </xf>
    <xf numFmtId="166" fontId="12" fillId="2" borderId="7" xfId="1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wrapText="1"/>
    </xf>
    <xf numFmtId="166" fontId="10" fillId="2" borderId="7" xfId="1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wrapText="1"/>
    </xf>
    <xf numFmtId="0" fontId="15" fillId="2" borderId="12" xfId="0" applyFont="1" applyFill="1" applyBorder="1" applyAlignment="1">
      <alignment horizontal="right" wrapText="1"/>
    </xf>
    <xf numFmtId="167" fontId="10" fillId="2" borderId="7" xfId="0" applyNumberFormat="1" applyFont="1" applyFill="1" applyBorder="1" applyAlignment="1">
      <alignment horizontal="right" vertical="center" wrapText="1"/>
    </xf>
    <xf numFmtId="165" fontId="10" fillId="2" borderId="7" xfId="3" applyNumberFormat="1" applyFont="1" applyFill="1" applyBorder="1" applyAlignment="1">
      <alignment horizontal="right" vertical="center"/>
    </xf>
    <xf numFmtId="165" fontId="10" fillId="2" borderId="7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/>
    </xf>
    <xf numFmtId="165" fontId="12" fillId="2" borderId="6" xfId="3" applyNumberFormat="1" applyFont="1" applyFill="1" applyBorder="1" applyAlignment="1">
      <alignment horizontal="right" vertical="center"/>
    </xf>
    <xf numFmtId="165" fontId="12" fillId="2" borderId="4" xfId="3" applyNumberFormat="1" applyFont="1" applyFill="1" applyBorder="1" applyAlignment="1">
      <alignment horizontal="right" vertical="center"/>
    </xf>
    <xf numFmtId="165" fontId="10" fillId="2" borderId="7" xfId="1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165" fontId="12" fillId="2" borderId="5" xfId="1" applyNumberFormat="1" applyFont="1" applyFill="1" applyBorder="1" applyAlignment="1">
      <alignment horizontal="right" vertical="center" wrapText="1"/>
    </xf>
    <xf numFmtId="165" fontId="12" fillId="2" borderId="7" xfId="3" applyNumberFormat="1" applyFont="1" applyFill="1" applyBorder="1" applyAlignment="1">
      <alignment horizontal="right" vertical="center"/>
    </xf>
    <xf numFmtId="165" fontId="12" fillId="2" borderId="7" xfId="3" applyNumberFormat="1" applyFont="1" applyFill="1" applyBorder="1" applyAlignment="1">
      <alignment horizontal="right" vertical="center" wrapText="1"/>
    </xf>
    <xf numFmtId="166" fontId="12" fillId="2" borderId="7" xfId="1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3" fontId="0" fillId="2" borderId="0" xfId="0" applyNumberFormat="1" applyFill="1"/>
    <xf numFmtId="0" fontId="6" fillId="2" borderId="0" xfId="0" applyFont="1" applyFill="1" applyAlignment="1">
      <alignment horizontal="left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12" fillId="2" borderId="14" xfId="0" applyFont="1" applyFill="1" applyBorder="1" applyAlignment="1">
      <alignment vertical="center" wrapText="1"/>
    </xf>
    <xf numFmtId="0" fontId="16" fillId="0" borderId="15" xfId="0" applyFont="1" applyBorder="1" applyAlignment="1"/>
    <xf numFmtId="0" fontId="16" fillId="0" borderId="0" xfId="0" applyFont="1" applyAlignment="1"/>
    <xf numFmtId="0" fontId="16" fillId="0" borderId="16" xfId="0" applyFont="1" applyBorder="1" applyAlignment="1"/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sp macro="" textlink="">
      <xdr:nvSpPr>
        <xdr:cNvPr id="5" name="AutoShape 2" descr="Image result for dcl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391650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438148</xdr:colOff>
      <xdr:row>3</xdr:row>
      <xdr:rowOff>180975</xdr:rowOff>
    </xdr:from>
    <xdr:to>
      <xdr:col>12</xdr:col>
      <xdr:colOff>353998</xdr:colOff>
      <xdr:row>3</xdr:row>
      <xdr:rowOff>180975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38148" y="790575"/>
          <a:ext cx="930750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419099</xdr:colOff>
      <xdr:row>1</xdr:row>
      <xdr:rowOff>19050</xdr:rowOff>
    </xdr:from>
    <xdr:to>
      <xdr:col>12</xdr:col>
      <xdr:colOff>336149</xdr:colOff>
      <xdr:row>1</xdr:row>
      <xdr:rowOff>19050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19099" y="209550"/>
          <a:ext cx="930870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hs@communities.gs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5"/>
  <sheetViews>
    <sheetView tabSelected="1" workbookViewId="0"/>
  </sheetViews>
  <sheetFormatPr defaultColWidth="8.84375" defaultRowHeight="15.5" x14ac:dyDescent="0.35"/>
  <cols>
    <col min="1" max="1" width="8.84375" style="2"/>
    <col min="2" max="2" width="14.3046875" style="2" customWidth="1"/>
    <col min="3" max="3" width="8.69140625" style="2" customWidth="1"/>
    <col min="4" max="6" width="8.84375" style="2" customWidth="1"/>
    <col min="7" max="7" width="9.53515625" style="2" bestFit="1" customWidth="1"/>
    <col min="8" max="10" width="8.84375" style="2" customWidth="1"/>
    <col min="11" max="11" width="9.53515625" style="2" bestFit="1" customWidth="1"/>
    <col min="12" max="12" width="8.84375" style="2" customWidth="1"/>
    <col min="13" max="16384" width="8.84375" style="2"/>
  </cols>
  <sheetData>
    <row r="2" spans="2:12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8" x14ac:dyDescent="0.4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35">
      <c r="B6" s="2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35">
      <c r="B7" s="2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35">
      <c r="B9" s="2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x14ac:dyDescent="0.35">
      <c r="B10" s="4" t="s">
        <v>4</v>
      </c>
      <c r="C10" s="5"/>
      <c r="D10" s="6"/>
      <c r="E10" s="6"/>
      <c r="F10" s="6"/>
      <c r="G10" s="6"/>
      <c r="H10" s="6"/>
      <c r="I10" s="6"/>
      <c r="J10" s="6"/>
      <c r="K10" s="6"/>
      <c r="L10" s="6"/>
    </row>
    <row r="11" spans="2:12" x14ac:dyDescent="0.35">
      <c r="B11" s="7" t="s">
        <v>5</v>
      </c>
      <c r="C11" s="5"/>
      <c r="D11" s="6"/>
      <c r="E11" s="6"/>
      <c r="F11" s="6"/>
      <c r="G11" s="6"/>
      <c r="H11" s="6"/>
      <c r="I11" s="6"/>
      <c r="J11" s="6"/>
      <c r="K11" s="6"/>
      <c r="L11" s="6"/>
    </row>
    <row r="12" spans="2:12" x14ac:dyDescent="0.35">
      <c r="B12" s="4" t="s">
        <v>6</v>
      </c>
      <c r="C12" s="5"/>
      <c r="D12" s="6"/>
      <c r="E12" s="6"/>
      <c r="F12" s="6"/>
      <c r="G12" s="6"/>
      <c r="H12" s="6"/>
      <c r="I12" s="6"/>
      <c r="J12" s="6"/>
      <c r="K12" s="6"/>
      <c r="L12" s="6"/>
    </row>
    <row r="15" spans="2:12" x14ac:dyDescent="0.35">
      <c r="B15" s="8" t="s">
        <v>7</v>
      </c>
      <c r="D15" s="6"/>
    </row>
    <row r="16" spans="2:12" x14ac:dyDescent="0.35">
      <c r="B16" s="6"/>
      <c r="D16" s="6"/>
    </row>
    <row r="17" spans="2:8" x14ac:dyDescent="0.35">
      <c r="B17" s="9" t="s">
        <v>8</v>
      </c>
      <c r="D17" s="9"/>
    </row>
    <row r="18" spans="2:8" x14ac:dyDescent="0.35">
      <c r="B18" s="9" t="s">
        <v>9</v>
      </c>
      <c r="D18" s="9"/>
      <c r="G18" s="1"/>
      <c r="H18" s="1"/>
    </row>
    <row r="19" spans="2:8" x14ac:dyDescent="0.35">
      <c r="B19" s="9" t="s">
        <v>10</v>
      </c>
      <c r="D19" s="9"/>
      <c r="G19" s="1"/>
      <c r="H19" s="1"/>
    </row>
    <row r="20" spans="2:8" x14ac:dyDescent="0.35">
      <c r="B20" s="10" t="s">
        <v>11</v>
      </c>
      <c r="C20"/>
      <c r="E20"/>
      <c r="F20" s="1"/>
      <c r="G20" s="1"/>
      <c r="H20" s="1"/>
    </row>
    <row r="21" spans="2:8" x14ac:dyDescent="0.35">
      <c r="B21" s="9" t="s">
        <v>12</v>
      </c>
      <c r="C21" s="9"/>
      <c r="D21" s="9"/>
      <c r="F21" s="1"/>
      <c r="G21" s="1"/>
      <c r="H21" s="1"/>
    </row>
    <row r="22" spans="2:8" x14ac:dyDescent="0.35">
      <c r="B22" s="50" t="s">
        <v>13</v>
      </c>
      <c r="C22" s="50"/>
      <c r="D22" s="9"/>
      <c r="F22" s="1"/>
      <c r="G22" s="1"/>
      <c r="H22" s="1"/>
    </row>
    <row r="24" spans="2:8" x14ac:dyDescent="0.35">
      <c r="B24" s="11" t="s">
        <v>14</v>
      </c>
      <c r="C24" s="12">
        <v>43734</v>
      </c>
    </row>
    <row r="25" spans="2:8" x14ac:dyDescent="0.35">
      <c r="B25" s="11" t="s">
        <v>15</v>
      </c>
      <c r="C25" s="13">
        <v>44075</v>
      </c>
      <c r="D25" s="9"/>
      <c r="E25" s="9"/>
      <c r="F25" s="9"/>
      <c r="G25" s="9"/>
    </row>
  </sheetData>
  <mergeCells count="1">
    <mergeCell ref="B22:C22"/>
  </mergeCells>
  <hyperlinks>
    <hyperlink ref="B10" location="'AT 1'!A1" display="AT 1 - Leasehold as a proportion of stock, by tenure and dwelling type" xr:uid="{00000000-0004-0000-0000-000000000000}"/>
    <hyperlink ref="B12" location="'AT 3'!A1" display="AT 3 - Estimated number of leasehold dwellings, by tenure and dwelling type" xr:uid="{00000000-0004-0000-0000-000001000000}"/>
    <hyperlink ref="B11" location="'AT 2'!A1" display="AT 2 - Dwelling Totals" xr:uid="{00000000-0004-0000-0000-000002000000}"/>
    <hyperlink ref="B7" location="'Table 1'!A1" display="Table 1- Leasehold as a proportion of stock and number of dwellings, by tenure and dwelling type" xr:uid="{00000000-0004-0000-0000-000003000000}"/>
    <hyperlink ref="B20" r:id="rId1" display="ehs@communities.gsi.gov.uk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3"/>
  <sheetViews>
    <sheetView zoomScaleNormal="100" workbookViewId="0"/>
  </sheetViews>
  <sheetFormatPr defaultColWidth="8.84375" defaultRowHeight="15.5" x14ac:dyDescent="0.35"/>
  <cols>
    <col min="1" max="1" width="8.84375" style="2"/>
    <col min="2" max="2" width="16.84375" style="2" customWidth="1"/>
    <col min="3" max="3" width="15.84375" style="2" customWidth="1"/>
    <col min="4" max="4" width="15" style="2" customWidth="1"/>
    <col min="5" max="5" width="15.23046875" style="2" customWidth="1"/>
    <col min="6" max="6" width="16" style="2" customWidth="1"/>
    <col min="7" max="7" width="16.23046875" style="2" customWidth="1"/>
    <col min="8" max="8" width="16.765625" style="2" customWidth="1"/>
    <col min="9" max="16384" width="8.84375" style="2"/>
  </cols>
  <sheetData>
    <row r="2" spans="2:10" ht="16" thickBot="1" x14ac:dyDescent="0.4">
      <c r="B2" s="54" t="s">
        <v>16</v>
      </c>
      <c r="C2" s="55"/>
      <c r="D2" s="55"/>
      <c r="E2" s="55"/>
      <c r="F2" s="55"/>
      <c r="G2" s="55"/>
      <c r="H2" s="55"/>
    </row>
    <row r="3" spans="2:10" ht="16" thickBot="1" x14ac:dyDescent="0.4">
      <c r="B3" s="25"/>
      <c r="C3" s="56" t="s">
        <v>17</v>
      </c>
      <c r="D3" s="57"/>
      <c r="E3" s="56" t="s">
        <v>18</v>
      </c>
      <c r="F3" s="57"/>
      <c r="G3" s="58" t="s">
        <v>19</v>
      </c>
      <c r="H3" s="59"/>
    </row>
    <row r="4" spans="2:10" ht="39" thickBot="1" x14ac:dyDescent="0.4">
      <c r="B4" s="19"/>
      <c r="C4" s="28" t="s">
        <v>20</v>
      </c>
      <c r="D4" s="31" t="s">
        <v>21</v>
      </c>
      <c r="E4" s="28" t="s">
        <v>20</v>
      </c>
      <c r="F4" s="31" t="s">
        <v>21</v>
      </c>
      <c r="G4" s="33" t="s">
        <v>20</v>
      </c>
      <c r="H4" s="34" t="s">
        <v>21</v>
      </c>
    </row>
    <row r="5" spans="2:10" x14ac:dyDescent="0.35">
      <c r="B5" s="15" t="s">
        <v>22</v>
      </c>
      <c r="C5" s="36">
        <v>7.0826222182043885</v>
      </c>
      <c r="D5" s="29">
        <v>961.00028264137404</v>
      </c>
      <c r="E5" s="37">
        <v>93.182763366661334</v>
      </c>
      <c r="F5" s="20">
        <v>1380.8342996973788</v>
      </c>
      <c r="G5" s="38">
        <v>15.560072243252659</v>
      </c>
      <c r="H5" s="27">
        <v>2341.8345823387526</v>
      </c>
    </row>
    <row r="6" spans="2:10" x14ac:dyDescent="0.35">
      <c r="B6" s="15" t="s">
        <v>23</v>
      </c>
      <c r="C6" s="36">
        <v>9.9863035124771375</v>
      </c>
      <c r="D6" s="29">
        <v>284.3484778069506</v>
      </c>
      <c r="E6" s="37">
        <v>71.450378289248889</v>
      </c>
      <c r="F6" s="20">
        <v>1393.7013068146887</v>
      </c>
      <c r="G6" s="39">
        <v>34.974154246747112</v>
      </c>
      <c r="H6" s="27">
        <v>1678.0497846216392</v>
      </c>
    </row>
    <row r="7" spans="2:10" x14ac:dyDescent="0.35">
      <c r="B7" s="15" t="s">
        <v>24</v>
      </c>
      <c r="C7" s="36">
        <v>7.5862767949569729</v>
      </c>
      <c r="D7" s="29">
        <v>1245.3487604483246</v>
      </c>
      <c r="E7" s="37">
        <v>80.832695967998959</v>
      </c>
      <c r="F7" s="20">
        <v>2774.5356065120677</v>
      </c>
      <c r="G7" s="39">
        <v>20.253090204576214</v>
      </c>
      <c r="H7" s="27">
        <v>4019.8843669603921</v>
      </c>
    </row>
    <row r="8" spans="2:10" x14ac:dyDescent="0.35">
      <c r="B8" s="15" t="s">
        <v>25</v>
      </c>
      <c r="C8" s="36">
        <v>1.0614552845451393</v>
      </c>
      <c r="D8" s="29">
        <v>8.45818188646866</v>
      </c>
      <c r="E8" s="37">
        <v>4.9677657893852283</v>
      </c>
      <c r="F8" s="20">
        <v>39.976471362286432</v>
      </c>
      <c r="G8" s="39">
        <v>3.0242077748174498</v>
      </c>
      <c r="H8" s="27">
        <v>48.43465324875509</v>
      </c>
    </row>
    <row r="9" spans="2:10" x14ac:dyDescent="0.35">
      <c r="B9" s="15" t="s">
        <v>26</v>
      </c>
      <c r="C9" s="36">
        <v>5.5197303178563484</v>
      </c>
      <c r="D9" s="29">
        <v>69.509872117464909</v>
      </c>
      <c r="E9" s="37">
        <v>11.033919722588539</v>
      </c>
      <c r="F9" s="20">
        <v>130.69486347060158</v>
      </c>
      <c r="G9" s="39">
        <v>8.1924173058454031</v>
      </c>
      <c r="H9" s="27">
        <v>200.20473558806648</v>
      </c>
    </row>
    <row r="10" spans="2:10" x14ac:dyDescent="0.35">
      <c r="B10" s="15" t="s">
        <v>27</v>
      </c>
      <c r="C10" s="36">
        <v>3.791951207297394</v>
      </c>
      <c r="D10" s="29">
        <v>77.968054003933574</v>
      </c>
      <c r="E10" s="37">
        <v>8.5798984018936046</v>
      </c>
      <c r="F10" s="20">
        <v>170.67133483288802</v>
      </c>
      <c r="G10" s="39">
        <v>6.1463071469529016</v>
      </c>
      <c r="H10" s="27">
        <v>248.63938883682158</v>
      </c>
    </row>
    <row r="11" spans="2:10" ht="16" thickBot="1" x14ac:dyDescent="0.4">
      <c r="B11" s="43" t="s">
        <v>28</v>
      </c>
      <c r="C11" s="45">
        <v>7.1639237102078424</v>
      </c>
      <c r="D11" s="27">
        <v>1323.3168144522583</v>
      </c>
      <c r="E11" s="46">
        <v>54.323152158234635</v>
      </c>
      <c r="F11" s="48">
        <v>2945.2069413449558</v>
      </c>
      <c r="G11" s="40">
        <v>17.86471745697402</v>
      </c>
      <c r="H11" s="27">
        <v>4268.5237557972141</v>
      </c>
      <c r="J11" s="49"/>
    </row>
    <row r="12" spans="2:10" x14ac:dyDescent="0.35">
      <c r="B12" s="60" t="s">
        <v>29</v>
      </c>
      <c r="C12" s="61"/>
      <c r="D12" s="61"/>
      <c r="E12" s="61"/>
      <c r="F12" s="61"/>
      <c r="G12" s="62"/>
      <c r="H12" s="63"/>
    </row>
    <row r="13" spans="2:10" x14ac:dyDescent="0.35">
      <c r="B13" s="51" t="s">
        <v>30</v>
      </c>
      <c r="C13" s="52"/>
      <c r="D13" s="52"/>
      <c r="E13" s="52"/>
      <c r="F13" s="52"/>
      <c r="G13" s="52"/>
      <c r="H13" s="53"/>
    </row>
  </sheetData>
  <mergeCells count="6">
    <mergeCell ref="B13:H13"/>
    <mergeCell ref="B2:H2"/>
    <mergeCell ref="C3:D3"/>
    <mergeCell ref="E3:F3"/>
    <mergeCell ref="G3:H3"/>
    <mergeCell ref="B12:H1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13"/>
  <sheetViews>
    <sheetView zoomScaleNormal="100" workbookViewId="0"/>
  </sheetViews>
  <sheetFormatPr defaultColWidth="8.84375" defaultRowHeight="15.5" x14ac:dyDescent="0.35"/>
  <cols>
    <col min="1" max="1" width="8.84375" style="2"/>
    <col min="2" max="2" width="16.84375" style="2" customWidth="1"/>
    <col min="3" max="3" width="14.84375" style="2" customWidth="1"/>
    <col min="4" max="4" width="15.69140625" style="2" customWidth="1"/>
    <col min="5" max="5" width="16" style="2" customWidth="1"/>
    <col min="6" max="6" width="16.3046875" style="2" customWidth="1"/>
    <col min="7" max="7" width="19.53515625" style="2" customWidth="1"/>
    <col min="8" max="16384" width="8.84375" style="2"/>
  </cols>
  <sheetData>
    <row r="1" spans="2:7" ht="15.75" customHeight="1" thickBot="1" x14ac:dyDescent="0.4"/>
    <row r="2" spans="2:7" ht="16" thickBot="1" x14ac:dyDescent="0.4">
      <c r="B2" s="64" t="s">
        <v>31</v>
      </c>
      <c r="C2" s="65"/>
      <c r="D2" s="65"/>
      <c r="E2" s="65"/>
      <c r="F2" s="65"/>
      <c r="G2" s="66"/>
    </row>
    <row r="3" spans="2:7" ht="38" thickBot="1" x14ac:dyDescent="0.4">
      <c r="B3" s="14"/>
      <c r="C3" s="32" t="s">
        <v>32</v>
      </c>
      <c r="D3" s="32" t="s">
        <v>33</v>
      </c>
      <c r="E3" s="32" t="s">
        <v>34</v>
      </c>
      <c r="F3" s="32" t="s">
        <v>18</v>
      </c>
      <c r="G3" s="32" t="s">
        <v>19</v>
      </c>
    </row>
    <row r="4" spans="2:7" x14ac:dyDescent="0.35">
      <c r="B4" s="15"/>
      <c r="C4" s="16"/>
      <c r="D4" s="17"/>
      <c r="E4" s="18"/>
      <c r="F4" s="16"/>
      <c r="G4" s="18" t="s">
        <v>35</v>
      </c>
    </row>
    <row r="5" spans="2:7" x14ac:dyDescent="0.35">
      <c r="B5" s="15" t="s">
        <v>22</v>
      </c>
      <c r="C5" s="41">
        <v>5.7424186215138882</v>
      </c>
      <c r="D5" s="41">
        <v>7.5651497122411735</v>
      </c>
      <c r="E5" s="36">
        <v>7.0826222182043885</v>
      </c>
      <c r="F5" s="37">
        <v>93.182763366661334</v>
      </c>
      <c r="G5" s="41">
        <v>15.560072243252659</v>
      </c>
    </row>
    <row r="6" spans="2:7" x14ac:dyDescent="0.35">
      <c r="B6" s="15" t="s">
        <v>36</v>
      </c>
      <c r="C6" s="41">
        <v>7.8061013369861447</v>
      </c>
      <c r="D6" s="41">
        <v>10.1967749589666</v>
      </c>
      <c r="E6" s="36">
        <v>9.9863035124771375</v>
      </c>
      <c r="F6" s="37">
        <v>71.450378289248889</v>
      </c>
      <c r="G6" s="41">
        <v>34.974154246747112</v>
      </c>
    </row>
    <row r="7" spans="2:7" x14ac:dyDescent="0.35">
      <c r="B7" s="42" t="s">
        <v>37</v>
      </c>
      <c r="C7" s="41">
        <v>5.8770464169066807</v>
      </c>
      <c r="D7" s="41">
        <v>8.1086517038272419</v>
      </c>
      <c r="E7" s="36">
        <v>7.5862767949569729</v>
      </c>
      <c r="F7" s="37">
        <v>80.832695967998959</v>
      </c>
      <c r="G7" s="41">
        <v>20.253090204576214</v>
      </c>
    </row>
    <row r="8" spans="2:7" x14ac:dyDescent="0.35">
      <c r="B8" s="15" t="s">
        <v>25</v>
      </c>
      <c r="C8" s="41">
        <v>0</v>
      </c>
      <c r="D8" s="41">
        <v>1.063060348941367</v>
      </c>
      <c r="E8" s="36">
        <v>1.0614552845451393</v>
      </c>
      <c r="F8" s="37">
        <v>4.9677657893852283</v>
      </c>
      <c r="G8" s="41">
        <v>3.0242077748174498</v>
      </c>
    </row>
    <row r="9" spans="2:7" x14ac:dyDescent="0.35">
      <c r="B9" s="15" t="s">
        <v>26</v>
      </c>
      <c r="C9" s="41">
        <v>4.1908899252539449</v>
      </c>
      <c r="D9" s="41">
        <v>5.5342807578509108</v>
      </c>
      <c r="E9" s="36">
        <v>5.5197303178563484</v>
      </c>
      <c r="F9" s="37">
        <v>11.033919722588539</v>
      </c>
      <c r="G9" s="41">
        <v>8.1924173058454031</v>
      </c>
    </row>
    <row r="10" spans="2:7" x14ac:dyDescent="0.35">
      <c r="B10" s="15" t="s">
        <v>27</v>
      </c>
      <c r="C10" s="41">
        <v>3.8511849856446241</v>
      </c>
      <c r="D10" s="41">
        <v>3.7915205060267616</v>
      </c>
      <c r="E10" s="36">
        <v>3.791951207297394</v>
      </c>
      <c r="F10" s="37">
        <v>8.5798984018936046</v>
      </c>
      <c r="G10" s="41">
        <v>6.1463071469529016</v>
      </c>
    </row>
    <row r="11" spans="2:7" ht="16" thickBot="1" x14ac:dyDescent="0.4">
      <c r="B11" s="43" t="s">
        <v>28</v>
      </c>
      <c r="C11" s="44">
        <v>5.8692513032996692</v>
      </c>
      <c r="D11" s="44">
        <v>7.5056493959704733</v>
      </c>
      <c r="E11" s="44">
        <v>7.1639237102078424</v>
      </c>
      <c r="F11" s="44">
        <v>54.323152158234635</v>
      </c>
      <c r="G11" s="44">
        <v>17.86471745697402</v>
      </c>
    </row>
    <row r="12" spans="2:7" x14ac:dyDescent="0.35">
      <c r="B12" s="67" t="s">
        <v>38</v>
      </c>
      <c r="C12" s="68"/>
      <c r="D12" s="68"/>
      <c r="E12" s="68"/>
      <c r="F12" s="68"/>
      <c r="G12" s="69"/>
    </row>
    <row r="13" spans="2:7" ht="16" thickBot="1" x14ac:dyDescent="0.4">
      <c r="B13" s="51" t="s">
        <v>30</v>
      </c>
      <c r="C13" s="52"/>
      <c r="D13" s="52"/>
      <c r="E13" s="52"/>
      <c r="F13" s="52"/>
      <c r="G13" s="53"/>
    </row>
  </sheetData>
  <mergeCells count="3">
    <mergeCell ref="B2:G2"/>
    <mergeCell ref="B12:G12"/>
    <mergeCell ref="B13:G13"/>
  </mergeCells>
  <conditionalFormatting sqref="C5:G11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2"/>
  <sheetViews>
    <sheetView zoomScaleNormal="100" workbookViewId="0"/>
  </sheetViews>
  <sheetFormatPr defaultColWidth="8.84375" defaultRowHeight="15.5" x14ac:dyDescent="0.35"/>
  <cols>
    <col min="1" max="1" width="8.84375" style="2"/>
    <col min="2" max="2" width="16.84375" style="2" customWidth="1"/>
    <col min="3" max="3" width="14.84375" style="2" customWidth="1"/>
    <col min="4" max="4" width="15.69140625" style="2" customWidth="1"/>
    <col min="5" max="5" width="16" style="2" customWidth="1"/>
    <col min="6" max="6" width="16.3046875" style="2" customWidth="1"/>
    <col min="7" max="7" width="19.53515625" style="2" customWidth="1"/>
    <col min="8" max="16384" width="8.84375" style="2"/>
  </cols>
  <sheetData>
    <row r="1" spans="2:7" ht="16" thickBot="1" x14ac:dyDescent="0.4"/>
    <row r="2" spans="2:7" ht="16" thickBot="1" x14ac:dyDescent="0.4">
      <c r="B2" s="64" t="s">
        <v>39</v>
      </c>
      <c r="C2" s="65"/>
      <c r="D2" s="65"/>
      <c r="E2" s="65"/>
      <c r="F2" s="65"/>
      <c r="G2" s="66"/>
    </row>
    <row r="3" spans="2:7" ht="38" thickBot="1" x14ac:dyDescent="0.4">
      <c r="B3" s="14"/>
      <c r="C3" s="32" t="s">
        <v>32</v>
      </c>
      <c r="D3" s="32" t="s">
        <v>33</v>
      </c>
      <c r="E3" s="32" t="s">
        <v>34</v>
      </c>
      <c r="F3" s="32" t="s">
        <v>18</v>
      </c>
      <c r="G3" s="32" t="s">
        <v>19</v>
      </c>
    </row>
    <row r="4" spans="2:7" x14ac:dyDescent="0.35">
      <c r="B4" s="15"/>
      <c r="C4" s="16"/>
      <c r="D4" s="17"/>
      <c r="E4" s="18"/>
      <c r="F4" s="16"/>
      <c r="G4" s="18" t="s">
        <v>40</v>
      </c>
    </row>
    <row r="5" spans="2:7" x14ac:dyDescent="0.35">
      <c r="B5" s="15" t="s">
        <v>22</v>
      </c>
      <c r="C5" s="20">
        <v>3591.9385691613952</v>
      </c>
      <c r="D5" s="20">
        <v>9976.4864157449738</v>
      </c>
      <c r="E5" s="35">
        <v>13568.424984906369</v>
      </c>
      <c r="F5" s="20">
        <v>1481.8559246456193</v>
      </c>
      <c r="G5" s="21">
        <v>15050.280909551988</v>
      </c>
    </row>
    <row r="6" spans="2:7" x14ac:dyDescent="0.35">
      <c r="B6" s="15" t="s">
        <v>23</v>
      </c>
      <c r="C6" s="20">
        <v>250.6796285160305</v>
      </c>
      <c r="D6" s="20">
        <v>2596.7050664482122</v>
      </c>
      <c r="E6" s="35">
        <v>2847.3846949642425</v>
      </c>
      <c r="F6" s="20">
        <v>1950.5863232419001</v>
      </c>
      <c r="G6" s="21">
        <v>4797.9710182061426</v>
      </c>
    </row>
    <row r="7" spans="2:7" x14ac:dyDescent="0.35">
      <c r="B7" s="42" t="s">
        <v>37</v>
      </c>
      <c r="C7" s="20">
        <v>3842.6181976774255</v>
      </c>
      <c r="D7" s="20">
        <v>12573.191482193186</v>
      </c>
      <c r="E7" s="20">
        <v>16415.80967987061</v>
      </c>
      <c r="F7" s="20">
        <v>3432.4422478875194</v>
      </c>
      <c r="G7" s="20">
        <v>19848.25192775813</v>
      </c>
    </row>
    <row r="8" spans="2:7" ht="15" customHeight="1" x14ac:dyDescent="0.35">
      <c r="B8" s="15" t="s">
        <v>25</v>
      </c>
      <c r="C8" s="20">
        <v>1.2031225257834244</v>
      </c>
      <c r="D8" s="20">
        <v>795.64456475981024</v>
      </c>
      <c r="E8" s="20">
        <v>796.84768728559368</v>
      </c>
      <c r="F8" s="20">
        <v>804.71731271440649</v>
      </c>
      <c r="G8" s="20">
        <v>1601.5650000000001</v>
      </c>
    </row>
    <row r="9" spans="2:7" x14ac:dyDescent="0.35">
      <c r="B9" s="15" t="s">
        <v>26</v>
      </c>
      <c r="C9" s="20">
        <v>13.639623293428343</v>
      </c>
      <c r="D9" s="20">
        <v>1245.6587140293248</v>
      </c>
      <c r="E9" s="20">
        <v>1259.298337322753</v>
      </c>
      <c r="F9" s="20">
        <v>1184.4826385952786</v>
      </c>
      <c r="G9" s="20">
        <v>2443.7809759180318</v>
      </c>
    </row>
    <row r="10" spans="2:7" x14ac:dyDescent="0.35">
      <c r="B10" s="42" t="s">
        <v>27</v>
      </c>
      <c r="C10" s="20">
        <v>14.842745819211768</v>
      </c>
      <c r="D10" s="20">
        <v>2041.303278789135</v>
      </c>
      <c r="E10" s="20">
        <v>2056.1460246083466</v>
      </c>
      <c r="F10" s="20">
        <v>1989.199951309685</v>
      </c>
      <c r="G10" s="20">
        <v>4045.3459759180319</v>
      </c>
    </row>
    <row r="11" spans="2:7" ht="16" thickBot="1" x14ac:dyDescent="0.4">
      <c r="B11" s="43" t="s">
        <v>28</v>
      </c>
      <c r="C11" s="48">
        <v>3857.4609434966374</v>
      </c>
      <c r="D11" s="48">
        <v>14614.494760982321</v>
      </c>
      <c r="E11" s="48">
        <v>18471.955704478958</v>
      </c>
      <c r="F11" s="48">
        <v>5421.6421991972047</v>
      </c>
      <c r="G11" s="48">
        <f>23893.5979036762</f>
        <v>23893.5979036762</v>
      </c>
    </row>
    <row r="12" spans="2:7" ht="16" thickBot="1" x14ac:dyDescent="0.4">
      <c r="B12" s="70" t="s">
        <v>41</v>
      </c>
      <c r="C12" s="71"/>
      <c r="D12" s="71"/>
      <c r="E12" s="71"/>
      <c r="F12" s="71"/>
      <c r="G12" s="72"/>
    </row>
  </sheetData>
  <mergeCells count="2">
    <mergeCell ref="B2:G2"/>
    <mergeCell ref="B12:G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14"/>
  <sheetViews>
    <sheetView zoomScaleNormal="100" workbookViewId="0"/>
  </sheetViews>
  <sheetFormatPr defaultColWidth="8.84375" defaultRowHeight="15.5" x14ac:dyDescent="0.35"/>
  <cols>
    <col min="1" max="1" width="8.84375" style="2"/>
    <col min="2" max="2" width="16.84375" style="2" customWidth="1"/>
    <col min="3" max="3" width="14.84375" style="2" customWidth="1"/>
    <col min="4" max="4" width="15.69140625" style="2" customWidth="1"/>
    <col min="5" max="5" width="16" style="2" customWidth="1"/>
    <col min="6" max="6" width="16.3046875" style="2" customWidth="1"/>
    <col min="7" max="7" width="19.53515625" style="2" customWidth="1"/>
    <col min="8" max="16384" width="8.84375" style="2"/>
  </cols>
  <sheetData>
    <row r="1" spans="2:7" ht="16" thickBot="1" x14ac:dyDescent="0.4">
      <c r="E1" s="22"/>
      <c r="G1" s="22"/>
    </row>
    <row r="2" spans="2:7" ht="16" thickBot="1" x14ac:dyDescent="0.4">
      <c r="B2" s="64" t="s">
        <v>42</v>
      </c>
      <c r="C2" s="65"/>
      <c r="D2" s="65"/>
      <c r="E2" s="65"/>
      <c r="F2" s="65"/>
      <c r="G2" s="66"/>
    </row>
    <row r="3" spans="2:7" ht="38" thickBot="1" x14ac:dyDescent="0.4">
      <c r="B3" s="14"/>
      <c r="C3" s="32" t="s">
        <v>32</v>
      </c>
      <c r="D3" s="32" t="s">
        <v>33</v>
      </c>
      <c r="E3" s="32" t="s">
        <v>34</v>
      </c>
      <c r="F3" s="32" t="s">
        <v>18</v>
      </c>
      <c r="G3" s="32" t="s">
        <v>19</v>
      </c>
    </row>
    <row r="4" spans="2:7" x14ac:dyDescent="0.35">
      <c r="B4" s="15"/>
      <c r="C4" s="16"/>
      <c r="D4" s="17"/>
      <c r="E4" s="30"/>
      <c r="F4" s="16"/>
      <c r="G4" s="18" t="s">
        <v>40</v>
      </c>
    </row>
    <row r="5" spans="2:7" ht="15.75" customHeight="1" x14ac:dyDescent="0.35">
      <c r="B5" s="15" t="s">
        <v>22</v>
      </c>
      <c r="C5" s="26">
        <v>206.26414926886346</v>
      </c>
      <c r="D5" s="26">
        <v>754.73613337251061</v>
      </c>
      <c r="E5" s="29">
        <v>961.00028264137404</v>
      </c>
      <c r="F5" s="26">
        <v>1380.8342996973788</v>
      </c>
      <c r="G5" s="27">
        <v>2341.8345823387526</v>
      </c>
    </row>
    <row r="6" spans="2:7" ht="15" customHeight="1" x14ac:dyDescent="0.35">
      <c r="B6" s="15" t="s">
        <v>36</v>
      </c>
      <c r="C6" s="26">
        <v>19.568305833141757</v>
      </c>
      <c r="D6" s="26">
        <v>264.78017197380882</v>
      </c>
      <c r="E6" s="29">
        <v>284.3484778069506</v>
      </c>
      <c r="F6" s="26">
        <v>1393.7013068146887</v>
      </c>
      <c r="G6" s="27">
        <v>1678.0497846216392</v>
      </c>
    </row>
    <row r="7" spans="2:7" ht="15.75" customHeight="1" x14ac:dyDescent="0.35">
      <c r="B7" s="15" t="s">
        <v>37</v>
      </c>
      <c r="C7" s="26">
        <v>225.83245510200521</v>
      </c>
      <c r="D7" s="26">
        <v>1019.5163053463194</v>
      </c>
      <c r="E7" s="29">
        <v>1245.3487604483246</v>
      </c>
      <c r="F7" s="26">
        <v>2774.5356065120677</v>
      </c>
      <c r="G7" s="27">
        <v>4019.8843669603921</v>
      </c>
    </row>
    <row r="8" spans="2:7" x14ac:dyDescent="0.35">
      <c r="B8" s="15" t="s">
        <v>25</v>
      </c>
      <c r="C8" s="26">
        <v>0</v>
      </c>
      <c r="D8" s="26">
        <v>8.45818188646866</v>
      </c>
      <c r="E8" s="29">
        <v>8.45818188646866</v>
      </c>
      <c r="F8" s="26">
        <v>39.976471362286432</v>
      </c>
      <c r="G8" s="27">
        <v>48.43465324875509</v>
      </c>
    </row>
    <row r="9" spans="2:7" x14ac:dyDescent="0.35">
      <c r="B9" s="15" t="s">
        <v>26</v>
      </c>
      <c r="C9" s="26">
        <v>0.57162159844687876</v>
      </c>
      <c r="D9" s="26">
        <v>68.938250519018027</v>
      </c>
      <c r="E9" s="29">
        <v>69.509872117464909</v>
      </c>
      <c r="F9" s="26">
        <v>130.69486347060158</v>
      </c>
      <c r="G9" s="27">
        <v>200.20473558806648</v>
      </c>
    </row>
    <row r="10" spans="2:7" x14ac:dyDescent="0.35">
      <c r="B10" s="15" t="s">
        <v>27</v>
      </c>
      <c r="C10" s="26">
        <v>0.57162159844687876</v>
      </c>
      <c r="D10" s="26">
        <v>77.396432405486692</v>
      </c>
      <c r="E10" s="29">
        <v>77.968054003933574</v>
      </c>
      <c r="F10" s="26">
        <v>170.67133483288802</v>
      </c>
      <c r="G10" s="27">
        <v>248.63938883682158</v>
      </c>
    </row>
    <row r="11" spans="2:7" ht="16" thickBot="1" x14ac:dyDescent="0.4">
      <c r="B11" s="43" t="s">
        <v>28</v>
      </c>
      <c r="C11" s="47">
        <v>226.40407670045209</v>
      </c>
      <c r="D11" s="47">
        <v>1096.9127377518062</v>
      </c>
      <c r="E11" s="27">
        <v>1323.3168144522581</v>
      </c>
      <c r="F11" s="47">
        <v>2945.2069413449558</v>
      </c>
      <c r="G11" s="27">
        <v>4268.5237557972096</v>
      </c>
    </row>
    <row r="12" spans="2:7" ht="16" thickBot="1" x14ac:dyDescent="0.4">
      <c r="B12" s="70" t="s">
        <v>29</v>
      </c>
      <c r="C12" s="71"/>
      <c r="D12" s="71"/>
      <c r="E12" s="71"/>
      <c r="F12" s="71"/>
      <c r="G12" s="72"/>
    </row>
    <row r="14" spans="2:7" ht="15.75" customHeight="1" x14ac:dyDescent="0.35"/>
  </sheetData>
  <mergeCells count="2">
    <mergeCell ref="B2:G2"/>
    <mergeCell ref="B12:G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FDA7CAB-8E6C-4311-A757-8F769C6380E1}">
  <ds:schemaRefs>
    <ds:schemaRef ds:uri="3fa4860e-4e84-4984-b511-cb934d7752ca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3fd57c9-5291-4ee5-b3d3-37b4b570c2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210E8AC-2857-4DF0-B3FB-7A3DD9074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BB2FDA-5D83-4639-8C39-CD4253956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D76D77-E39C-4970-8EED-39E7D0C8EE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Table 1</vt:lpstr>
      <vt:lpstr>AT 1</vt:lpstr>
      <vt:lpstr>AT 2</vt:lpstr>
      <vt:lpstr>AT 3</vt:lpstr>
      <vt:lpstr>'AT 1'!Print_Area</vt:lpstr>
      <vt:lpstr>'AT 2'!Print_Area</vt:lpstr>
      <vt:lpstr>'AT 3'!Print_Area</vt:lpstr>
      <vt:lpstr>Contents!Print_Area</vt:lpstr>
      <vt:lpstr>'Table 1'!Print_Area</vt:lpstr>
    </vt:vector>
  </TitlesOfParts>
  <Manager/>
  <Company>Department for Communities and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Edgar</dc:creator>
  <cp:keywords/>
  <dc:description/>
  <cp:lastModifiedBy>Mark David</cp:lastModifiedBy>
  <cp:revision/>
  <dcterms:created xsi:type="dcterms:W3CDTF">2017-04-03T08:03:03Z</dcterms:created>
  <dcterms:modified xsi:type="dcterms:W3CDTF">2019-09-25T10:57:14Z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1e21af18-012a-4de0-8645-fb7292a176fe</vt:lpwstr>
  </property>
  <property fmtid="{D5CDD505-2E9C-101B-9397-08002B2CF9AE}" pid="3" name="bjSaver">
    <vt:lpwstr>vAdqP+5tRgJUiLs595TOHHQTrbZpKYrd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