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Pensions\Publications\National Statistics\Pen 1 and 2\PEN 1 and 2 NEW\1819 - publication tables\Publication Tables\"/>
    </mc:Choice>
  </mc:AlternateContent>
  <bookViews>
    <workbookView xWindow="0" yWindow="0" windowWidth="14400" windowHeight="5760"/>
  </bookViews>
  <sheets>
    <sheet name="Table1" sheetId="1" r:id="rId1"/>
  </sheets>
  <externalReferences>
    <externalReference r:id="rId2"/>
    <externalReference r:id="rId3"/>
    <externalReference r:id="rId4"/>
    <externalReference r:id="rId5"/>
    <externalReference r:id="rId6"/>
    <externalReference r:id="rId7"/>
  </externalReferences>
  <definedNames>
    <definedName name="_Fill" localSheetId="0" hidden="1">'[1]IRSTable 7.5'!#REF!</definedName>
    <definedName name="_Fill" hidden="1">'[1]IRSTable 7.5'!#REF!</definedName>
    <definedName name="_fill1" hidden="1">[2]working!#REF!</definedName>
    <definedName name="_TOP2">'[3]OPS and lump sums'!#REF!</definedName>
    <definedName name="A">#REF!</definedName>
    <definedName name="LATESTANN_0607">#REF!</definedName>
    <definedName name="OLD">'[3]OPS and lump sums'!#REF!</definedName>
    <definedName name="PensionSchemes09">#REF!</definedName>
    <definedName name="qryPSRowsToExport">#REF!</definedName>
    <definedName name="table_9">#REF!</definedName>
    <definedName name="TOP">'[3]OPS and lump sums'!#REF!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1" l="1"/>
  <c r="P42" i="1" s="1"/>
  <c r="H42" i="1"/>
  <c r="F42" i="1"/>
  <c r="C42" i="1"/>
  <c r="L41" i="1"/>
  <c r="P41" i="1" s="1"/>
  <c r="J41" i="1"/>
  <c r="H41" i="1"/>
  <c r="F41" i="1"/>
  <c r="C41" i="1"/>
  <c r="P40" i="1"/>
  <c r="L40" i="1"/>
  <c r="J40" i="1"/>
  <c r="H40" i="1"/>
  <c r="F40" i="1"/>
  <c r="C40" i="1"/>
  <c r="L39" i="1"/>
  <c r="P39" i="1" s="1"/>
  <c r="J39" i="1"/>
  <c r="H39" i="1"/>
  <c r="F39" i="1"/>
  <c r="C39" i="1"/>
  <c r="P38" i="1"/>
  <c r="L38" i="1"/>
  <c r="J38" i="1"/>
  <c r="H38" i="1"/>
  <c r="F38" i="1"/>
  <c r="C38" i="1"/>
  <c r="L37" i="1"/>
  <c r="P37" i="1" s="1"/>
  <c r="J37" i="1"/>
  <c r="H37" i="1"/>
  <c r="F37" i="1"/>
  <c r="C37" i="1"/>
</calcChain>
</file>

<file path=xl/sharedStrings.xml><?xml version="1.0" encoding="utf-8"?>
<sst xmlns="http://schemas.openxmlformats.org/spreadsheetml/2006/main" count="117" uniqueCount="61">
  <si>
    <t>Personal Pensions, Retirement Annuity Contracts</t>
  </si>
  <si>
    <t>and Free Standing Additional Voluntary Contributions</t>
  </si>
  <si>
    <t>By type of contribution</t>
  </si>
  <si>
    <t>Numbers: Thousands        Amounts: £ million</t>
  </si>
  <si>
    <t>Personal pension contributions (stakeholder and non-stakeholder)</t>
  </si>
  <si>
    <t>Individuals</t>
  </si>
  <si>
    <t>of which</t>
  </si>
  <si>
    <t>Employer</t>
  </si>
  <si>
    <t>Minimum</t>
  </si>
  <si>
    <r>
      <t>RACs</t>
    </r>
    <r>
      <rPr>
        <vertAlign val="superscript"/>
        <sz val="8"/>
        <rFont val="Arial"/>
        <family val="2"/>
      </rPr>
      <t>3</t>
    </r>
  </si>
  <si>
    <r>
      <t>FSAVCs</t>
    </r>
    <r>
      <rPr>
        <vertAlign val="superscript"/>
        <sz val="8"/>
        <rFont val="Arial"/>
        <family val="2"/>
      </rPr>
      <t>4</t>
    </r>
  </si>
  <si>
    <t>Total</t>
  </si>
  <si>
    <t>Year</t>
  </si>
  <si>
    <r>
      <t>Contributions</t>
    </r>
    <r>
      <rPr>
        <vertAlign val="superscript"/>
        <sz val="8"/>
        <rFont val="Arial"/>
        <family val="2"/>
      </rPr>
      <t>1</t>
    </r>
  </si>
  <si>
    <r>
      <t>Employee</t>
    </r>
    <r>
      <rPr>
        <vertAlign val="superscript"/>
        <sz val="8"/>
        <rFont val="Arial"/>
        <family val="2"/>
      </rPr>
      <t>1,4</t>
    </r>
  </si>
  <si>
    <t>Self-employed</t>
  </si>
  <si>
    <t>Contributions</t>
  </si>
  <si>
    <r>
      <t>Contributions</t>
    </r>
    <r>
      <rPr>
        <vertAlign val="superscript"/>
        <sz val="8"/>
        <rFont val="Arial"/>
        <family val="2"/>
      </rPr>
      <t>2</t>
    </r>
  </si>
  <si>
    <t>1990/91</t>
  </si>
  <si>
    <t>-</t>
  </si>
  <si>
    <t>1991/92</t>
  </si>
  <si>
    <t>1992/93</t>
  </si>
  <si>
    <t>1993/94</t>
  </si>
  <si>
    <t>1994/95</t>
  </si>
  <si>
    <t>1995/96</t>
  </si>
  <si>
    <t>1996/97</t>
  </si>
  <si>
    <t>1997/98</t>
  </si>
  <si>
    <t>1998/99</t>
  </si>
  <si>
    <t>1999/00</t>
  </si>
  <si>
    <t>2000/01</t>
  </si>
  <si>
    <t>2001/02</t>
  </si>
  <si>
    <t>2002/03</t>
  </si>
  <si>
    <t>2003/04</t>
  </si>
  <si>
    <t>2004/05</t>
  </si>
  <si>
    <t>2005/06</t>
  </si>
  <si>
    <t>2006/07</t>
  </si>
  <si>
    <t xml:space="preserve"> </t>
  </si>
  <si>
    <t xml:space="preserve">           -</t>
  </si>
  <si>
    <t>2007/08</t>
  </si>
  <si>
    <t>2008/09</t>
  </si>
  <si>
    <t>2009/10</t>
  </si>
  <si>
    <t>2010/11</t>
  </si>
  <si>
    <t>2011/12</t>
  </si>
  <si>
    <t xml:space="preserve">2012/13 </t>
  </si>
  <si>
    <t xml:space="preserve">2013/14 </t>
  </si>
  <si>
    <t xml:space="preserve">2014/15 </t>
  </si>
  <si>
    <t xml:space="preserve">2015/16 </t>
  </si>
  <si>
    <t xml:space="preserve">2016/17 </t>
  </si>
  <si>
    <t>2017/18 r</t>
  </si>
  <si>
    <t>Updated September 2019</t>
  </si>
  <si>
    <t>Footnotes</t>
  </si>
  <si>
    <t>r. Revised</t>
  </si>
  <si>
    <t>p. Provisional</t>
  </si>
  <si>
    <t>1. Includes a provision for basic rate tax relief claimed by pension providers in respect of qualifying contributions from individuals.  From 2006-07 includes FSAVC contributions.</t>
  </si>
  <si>
    <t>2. Minimum contributions represent the rebate paid by HMRC to individuals' funds who have used their personal pension to contract out of the state second pension (state earnings related pension scheme prior to April 2002). The Government ended contracting out of the additional State Pension on a defined contribution basis from 6 April 2012 hence the near-zero figure for minimum contributions in 2013-14 onwards. Contracting out for defined benefit schemes was abolished from April 2016.</t>
  </si>
  <si>
    <t>3. No new Retirement Annuity Contracts (RACs) could be taken out from 1 July 1988, although those with contracts at this date could still continue to contribute to them. Figures for 2011/12 onwards are estimates.</t>
  </si>
  <si>
    <t>4. From 2006/07 information on Free Standing Additional Voluntary Contributions (FSAVCs) was no longer separately collected and any payments are included with individuals contributions.</t>
  </si>
  <si>
    <t>Note on the Table</t>
  </si>
  <si>
    <t>i. All figures are derived from returns made by scheme administrators to HMRC, apart from RACs which are derived from HMRC's Survey of Personal Incomes.</t>
  </si>
  <si>
    <t>ii.All statistical tables Table1 – Table5 containing information on personal pensions no longer contains any information relating to master trusts. Data for master trusts has been removed from all tables for this year’s publication – reflecting the fact that master trusts are in fact occupational pension schemes, even though HMRC receives information on these schemes from administrative relief at source pension data.</t>
  </si>
  <si>
    <t>Table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</si>
</sst>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
    <numFmt numFmtId="166" formatCode="mmmm\-yy"/>
    <numFmt numFmtId="167" formatCode="General_)"/>
  </numFmts>
  <fonts count="11" x14ac:knownFonts="1">
    <font>
      <sz val="10"/>
      <name val="Arial"/>
      <family val="2"/>
    </font>
    <font>
      <sz val="10"/>
      <name val="Arial"/>
      <family val="2"/>
    </font>
    <font>
      <b/>
      <sz val="26"/>
      <name val="Arial"/>
      <family val="2"/>
    </font>
    <font>
      <sz val="8"/>
      <name val="Arial"/>
      <family val="2"/>
    </font>
    <font>
      <b/>
      <sz val="16"/>
      <name val="Arial"/>
      <family val="2"/>
    </font>
    <font>
      <b/>
      <sz val="12"/>
      <name val="Arial"/>
      <family val="2"/>
    </font>
    <font>
      <vertAlign val="superscript"/>
      <sz val="8"/>
      <name val="Arial"/>
      <family val="2"/>
    </font>
    <font>
      <sz val="8"/>
      <color indexed="12"/>
      <name val="Arial"/>
      <family val="2"/>
    </font>
    <font>
      <sz val="8"/>
      <color indexed="10"/>
      <name val="Arial"/>
      <family val="2"/>
    </font>
    <font>
      <b/>
      <sz val="8"/>
      <name val="Arial"/>
      <family val="2"/>
    </font>
    <font>
      <sz val="8"/>
      <name val="Helv"/>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medium">
        <color indexed="64"/>
      </bottom>
      <diagonal/>
    </border>
    <border>
      <left/>
      <right/>
      <top/>
      <bottom style="thin">
        <color indexed="8"/>
      </bottom>
      <diagonal/>
    </border>
    <border>
      <left/>
      <right/>
      <top/>
      <bottom style="thin">
        <color indexed="64"/>
      </bottom>
      <diagonal/>
    </border>
    <border>
      <left/>
      <right/>
      <top style="medium">
        <color indexed="64"/>
      </top>
      <bottom/>
      <diagonal/>
    </border>
  </borders>
  <cellStyleXfs count="4">
    <xf numFmtId="0" fontId="0" fillId="0" borderId="0"/>
    <xf numFmtId="9" fontId="1" fillId="0" borderId="0" applyFont="0" applyFill="0" applyBorder="0" applyAlignment="0" applyProtection="0"/>
    <xf numFmtId="0" fontId="1" fillId="0" borderId="0"/>
    <xf numFmtId="167" fontId="10" fillId="0" borderId="0"/>
  </cellStyleXfs>
  <cellXfs count="54">
    <xf numFmtId="0" fontId="0" fillId="0" borderId="0" xfId="0"/>
    <xf numFmtId="0" fontId="2" fillId="0" borderId="0" xfId="0" applyFont="1" applyAlignment="1">
      <alignment horizontal="left"/>
    </xf>
    <xf numFmtId="0" fontId="3" fillId="0" borderId="0" xfId="0" applyFont="1"/>
    <xf numFmtId="0" fontId="3" fillId="0" borderId="0" xfId="0" applyFont="1" applyAlignment="1">
      <alignment horizontal="right"/>
    </xf>
    <xf numFmtId="0" fontId="5" fillId="0" borderId="0" xfId="0" applyFont="1" applyAlignment="1">
      <alignment horizontal="left"/>
    </xf>
    <xf numFmtId="0" fontId="5" fillId="0" borderId="0" xfId="0" applyFont="1"/>
    <xf numFmtId="0" fontId="1" fillId="0" borderId="0" xfId="0" applyFont="1"/>
    <xf numFmtId="0" fontId="3" fillId="0" borderId="0" xfId="0" applyFont="1" applyBorder="1"/>
    <xf numFmtId="0" fontId="1" fillId="0" borderId="0" xfId="0" applyFont="1" applyAlignment="1">
      <alignment horizontal="left"/>
    </xf>
    <xf numFmtId="0" fontId="3" fillId="0" borderId="0" xfId="0" applyFont="1" applyAlignment="1">
      <alignment horizontal="left"/>
    </xf>
    <xf numFmtId="0" fontId="3" fillId="0" borderId="1" xfId="0" applyFont="1" applyBorder="1"/>
    <xf numFmtId="0" fontId="3" fillId="0" borderId="2" xfId="0" applyFont="1" applyBorder="1" applyAlignment="1">
      <alignment horizontal="right"/>
    </xf>
    <xf numFmtId="0" fontId="3" fillId="0" borderId="2" xfId="0" applyFont="1" applyBorder="1"/>
    <xf numFmtId="0" fontId="3" fillId="0" borderId="3" xfId="0" applyFont="1" applyBorder="1"/>
    <xf numFmtId="0" fontId="3" fillId="0" borderId="4" xfId="0" applyFont="1" applyBorder="1"/>
    <xf numFmtId="0" fontId="3" fillId="0" borderId="4"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xf numFmtId="0" fontId="3" fillId="0" borderId="0" xfId="0" applyFont="1" applyFill="1" applyBorder="1" applyAlignment="1">
      <alignment horizontal="center"/>
    </xf>
    <xf numFmtId="0" fontId="3" fillId="0" borderId="3" xfId="0" applyFont="1" applyFill="1" applyBorder="1"/>
    <xf numFmtId="0" fontId="3" fillId="0" borderId="4" xfId="0" applyFont="1" applyFill="1" applyBorder="1"/>
    <xf numFmtId="0" fontId="3" fillId="0" borderId="4" xfId="0" applyFont="1" applyFill="1" applyBorder="1" applyAlignment="1">
      <alignment horizontal="right"/>
    </xf>
    <xf numFmtId="164" fontId="3" fillId="0" borderId="0" xfId="0" applyNumberFormat="1" applyFont="1" applyProtection="1"/>
    <xf numFmtId="164" fontId="3" fillId="0" borderId="0" xfId="0" quotePrefix="1" applyNumberFormat="1" applyFont="1" applyAlignment="1" applyProtection="1">
      <alignment horizontal="right"/>
    </xf>
    <xf numFmtId="164" fontId="3" fillId="0" borderId="0" xfId="0" applyNumberFormat="1" applyFont="1" applyAlignment="1" applyProtection="1">
      <alignment horizontal="right"/>
    </xf>
    <xf numFmtId="0" fontId="7" fillId="0" borderId="0" xfId="0" applyFont="1" applyBorder="1"/>
    <xf numFmtId="2" fontId="7" fillId="0" borderId="0" xfId="0" applyNumberFormat="1" applyFont="1" applyBorder="1"/>
    <xf numFmtId="10" fontId="7" fillId="0" borderId="0" xfId="0" applyNumberFormat="1" applyFont="1" applyBorder="1"/>
    <xf numFmtId="165" fontId="7" fillId="0" borderId="0" xfId="0" applyNumberFormat="1" applyFont="1" applyBorder="1"/>
    <xf numFmtId="164" fontId="3" fillId="0" borderId="0" xfId="0" applyNumberFormat="1" applyFont="1" applyAlignment="1" applyProtection="1">
      <alignment horizontal="left"/>
    </xf>
    <xf numFmtId="164" fontId="7" fillId="0" borderId="0" xfId="0" applyNumberFormat="1" applyFont="1" applyBorder="1"/>
    <xf numFmtId="164" fontId="6" fillId="0" borderId="0" xfId="0" applyNumberFormat="1" applyFont="1" applyAlignment="1" applyProtection="1">
      <alignment horizontal="left"/>
    </xf>
    <xf numFmtId="0" fontId="3" fillId="0" borderId="0" xfId="0" applyFont="1" applyFill="1" applyAlignment="1">
      <alignment horizontal="left"/>
    </xf>
    <xf numFmtId="0" fontId="3" fillId="0" borderId="0" xfId="0" applyFont="1" applyFill="1" applyBorder="1"/>
    <xf numFmtId="164" fontId="3" fillId="0" borderId="0" xfId="0" applyNumberFormat="1" applyFont="1" applyFill="1" applyBorder="1" applyProtection="1"/>
    <xf numFmtId="164" fontId="3" fillId="0" borderId="0" xfId="0" applyNumberFormat="1" applyFont="1" applyFill="1" applyProtection="1"/>
    <xf numFmtId="164" fontId="3" fillId="0" borderId="0" xfId="0" applyNumberFormat="1" applyFont="1" applyFill="1" applyBorder="1" applyAlignment="1" applyProtection="1">
      <alignment horizontal="left"/>
    </xf>
    <xf numFmtId="164" fontId="3" fillId="0" borderId="0" xfId="0" applyNumberFormat="1" applyFont="1" applyFill="1" applyBorder="1" applyAlignment="1" applyProtection="1">
      <alignment horizontal="right"/>
    </xf>
    <xf numFmtId="165" fontId="8" fillId="0" borderId="2" xfId="1" applyNumberFormat="1" applyFont="1" applyBorder="1" applyProtection="1"/>
    <xf numFmtId="9" fontId="8" fillId="0" borderId="2" xfId="1" applyFont="1" applyBorder="1" applyProtection="1"/>
    <xf numFmtId="9" fontId="8" fillId="0" borderId="2" xfId="1" applyFont="1" applyBorder="1" applyAlignment="1" applyProtection="1">
      <alignment horizontal="right"/>
    </xf>
    <xf numFmtId="166" fontId="3" fillId="0" borderId="0" xfId="2" quotePrefix="1" applyNumberFormat="1" applyFont="1" applyFill="1" applyBorder="1" applyAlignment="1">
      <alignment horizontal="right"/>
    </xf>
    <xf numFmtId="0" fontId="9" fillId="0" borderId="0" xfId="0" applyFont="1"/>
    <xf numFmtId="167" fontId="3" fillId="0" borderId="0" xfId="3" applyFont="1" applyBorder="1"/>
    <xf numFmtId="0" fontId="0" fillId="0" borderId="0" xfId="0" applyAlignment="1">
      <alignment horizontal="left" wrapText="1"/>
    </xf>
    <xf numFmtId="0" fontId="0" fillId="0" borderId="0" xfId="0" applyAlignment="1">
      <alignment horizontal="right" wrapText="1"/>
    </xf>
    <xf numFmtId="0" fontId="3" fillId="0" borderId="0" xfId="0" applyFont="1" applyAlignment="1">
      <alignment horizontal="left" vertical="top" wrapText="1"/>
    </xf>
    <xf numFmtId="0" fontId="4" fillId="0" borderId="0" xfId="0" quotePrefix="1" applyFont="1" applyAlignment="1">
      <alignment horizontal="left"/>
    </xf>
    <xf numFmtId="166" fontId="3" fillId="0" borderId="5" xfId="2" quotePrefix="1" applyNumberFormat="1" applyFont="1" applyFill="1" applyBorder="1" applyAlignment="1">
      <alignment horizontal="right"/>
    </xf>
    <xf numFmtId="0" fontId="3" fillId="2" borderId="0" xfId="0" applyFont="1" applyFill="1" applyAlignment="1">
      <alignment horizontal="left" vertical="top" wrapText="1"/>
    </xf>
    <xf numFmtId="0" fontId="0" fillId="0" borderId="0" xfId="0" applyAlignment="1">
      <alignment horizontal="left" vertical="top" wrapText="1"/>
    </xf>
  </cellXfs>
  <cellStyles count="4">
    <cellStyle name="Normal" xfId="0" builtinId="0"/>
    <cellStyle name="Normal_00IR094_dec04" xfId="3"/>
    <cellStyle name="Normal_02IRS032wkg"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1</xdr:col>
      <xdr:colOff>0</xdr:colOff>
      <xdr:row>51</xdr:row>
      <xdr:rowOff>0</xdr:rowOff>
    </xdr:to>
    <xdr:sp macro="" textlink="">
      <xdr:nvSpPr>
        <xdr:cNvPr id="2" name="Text 2">
          <a:extLst>
            <a:ext uri="{FF2B5EF4-FFF2-40B4-BE49-F238E27FC236}">
              <a16:creationId xmlns="" xmlns:a16="http://schemas.microsoft.com/office/drawing/2014/main" id="{00000000-0008-0000-0200-000002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3" name="Text 3">
          <a:extLst>
            <a:ext uri="{FF2B5EF4-FFF2-40B4-BE49-F238E27FC236}">
              <a16:creationId xmlns="" xmlns:a16="http://schemas.microsoft.com/office/drawing/2014/main" id="{00000000-0008-0000-0200-000003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4" name="Text Box 3">
          <a:extLst>
            <a:ext uri="{FF2B5EF4-FFF2-40B4-BE49-F238E27FC236}">
              <a16:creationId xmlns="" xmlns:a16="http://schemas.microsoft.com/office/drawing/2014/main" id="{00000000-0008-0000-0200-000004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5" name="Text Box 4">
          <a:extLst>
            <a:ext uri="{FF2B5EF4-FFF2-40B4-BE49-F238E27FC236}">
              <a16:creationId xmlns="" xmlns:a16="http://schemas.microsoft.com/office/drawing/2014/main" id="{00000000-0008-0000-0200-000005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6" name="Text Box 5">
          <a:extLst>
            <a:ext uri="{FF2B5EF4-FFF2-40B4-BE49-F238E27FC236}">
              <a16:creationId xmlns="" xmlns:a16="http://schemas.microsoft.com/office/drawing/2014/main" id="{00000000-0008-0000-0200-000006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7" name="Text Box 6">
          <a:extLst>
            <a:ext uri="{FF2B5EF4-FFF2-40B4-BE49-F238E27FC236}">
              <a16:creationId xmlns="" xmlns:a16="http://schemas.microsoft.com/office/drawing/2014/main" id="{00000000-0008-0000-0200-000007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8" name="Text Box 7">
          <a:extLst>
            <a:ext uri="{FF2B5EF4-FFF2-40B4-BE49-F238E27FC236}">
              <a16:creationId xmlns="" xmlns:a16="http://schemas.microsoft.com/office/drawing/2014/main" id="{00000000-0008-0000-0200-000008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9" name="Text Box 8">
          <a:extLst>
            <a:ext uri="{FF2B5EF4-FFF2-40B4-BE49-F238E27FC236}">
              <a16:creationId xmlns="" xmlns:a16="http://schemas.microsoft.com/office/drawing/2014/main" id="{00000000-0008-0000-0200-000009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13</xdr:col>
      <xdr:colOff>428625</xdr:colOff>
      <xdr:row>0</xdr:row>
      <xdr:rowOff>0</xdr:rowOff>
    </xdr:from>
    <xdr:to>
      <xdr:col>15</xdr:col>
      <xdr:colOff>688861</xdr:colOff>
      <xdr:row>4</xdr:row>
      <xdr:rowOff>142875</xdr:rowOff>
    </xdr:to>
    <xdr:pic>
      <xdr:nvPicPr>
        <xdr:cNvPr id="10" name="Picture 9" descr="NS_RGB">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7388" y="0"/>
          <a:ext cx="865073"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53</xdr:row>
      <xdr:rowOff>0</xdr:rowOff>
    </xdr:from>
    <xdr:to>
      <xdr:col>1</xdr:col>
      <xdr:colOff>0</xdr:colOff>
      <xdr:row>53</xdr:row>
      <xdr:rowOff>0</xdr:rowOff>
    </xdr:to>
    <xdr:sp macro="" textlink="">
      <xdr:nvSpPr>
        <xdr:cNvPr id="11" name="Text 2">
          <a:extLst>
            <a:ext uri="{FF2B5EF4-FFF2-40B4-BE49-F238E27FC236}">
              <a16:creationId xmlns="" xmlns:a16="http://schemas.microsoft.com/office/drawing/2014/main" id="{00000000-0008-0000-0200-00000B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2" name="Text 3">
          <a:extLst>
            <a:ext uri="{FF2B5EF4-FFF2-40B4-BE49-F238E27FC236}">
              <a16:creationId xmlns="" xmlns:a16="http://schemas.microsoft.com/office/drawing/2014/main" id="{00000000-0008-0000-0200-00000C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3" name="Text Box 12">
          <a:extLst>
            <a:ext uri="{FF2B5EF4-FFF2-40B4-BE49-F238E27FC236}">
              <a16:creationId xmlns="" xmlns:a16="http://schemas.microsoft.com/office/drawing/2014/main" id="{00000000-0008-0000-0200-00000D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4" name="Text Box 13">
          <a:extLst>
            <a:ext uri="{FF2B5EF4-FFF2-40B4-BE49-F238E27FC236}">
              <a16:creationId xmlns="" xmlns:a16="http://schemas.microsoft.com/office/drawing/2014/main" id="{00000000-0008-0000-0200-00000E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5" name="Text Box 14">
          <a:extLst>
            <a:ext uri="{FF2B5EF4-FFF2-40B4-BE49-F238E27FC236}">
              <a16:creationId xmlns="" xmlns:a16="http://schemas.microsoft.com/office/drawing/2014/main" id="{00000000-0008-0000-0200-00000F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6" name="Text Box 15">
          <a:extLst>
            <a:ext uri="{FF2B5EF4-FFF2-40B4-BE49-F238E27FC236}">
              <a16:creationId xmlns="" xmlns:a16="http://schemas.microsoft.com/office/drawing/2014/main" id="{00000000-0008-0000-0200-000010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7" name="Text Box 16">
          <a:extLst>
            <a:ext uri="{FF2B5EF4-FFF2-40B4-BE49-F238E27FC236}">
              <a16:creationId xmlns="" xmlns:a16="http://schemas.microsoft.com/office/drawing/2014/main" id="{00000000-0008-0000-0200-000011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18" name="Text Box 17">
          <a:extLst>
            <a:ext uri="{FF2B5EF4-FFF2-40B4-BE49-F238E27FC236}">
              <a16:creationId xmlns="" xmlns:a16="http://schemas.microsoft.com/office/drawing/2014/main" id="{00000000-0008-0000-0200-000012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19" name="Text 2">
          <a:extLst>
            <a:ext uri="{FF2B5EF4-FFF2-40B4-BE49-F238E27FC236}">
              <a16:creationId xmlns="" xmlns:a16="http://schemas.microsoft.com/office/drawing/2014/main" id="{00000000-0008-0000-0200-000024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0" name="Text 3">
          <a:extLst>
            <a:ext uri="{FF2B5EF4-FFF2-40B4-BE49-F238E27FC236}">
              <a16:creationId xmlns="" xmlns:a16="http://schemas.microsoft.com/office/drawing/2014/main" id="{00000000-0008-0000-0200-000025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1" name="Text Box 3">
          <a:extLst>
            <a:ext uri="{FF2B5EF4-FFF2-40B4-BE49-F238E27FC236}">
              <a16:creationId xmlns="" xmlns:a16="http://schemas.microsoft.com/office/drawing/2014/main" id="{00000000-0008-0000-0200-000026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2" name="Text Box 4">
          <a:extLst>
            <a:ext uri="{FF2B5EF4-FFF2-40B4-BE49-F238E27FC236}">
              <a16:creationId xmlns="" xmlns:a16="http://schemas.microsoft.com/office/drawing/2014/main" id="{00000000-0008-0000-0200-000027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3" name="Text Box 5">
          <a:extLst>
            <a:ext uri="{FF2B5EF4-FFF2-40B4-BE49-F238E27FC236}">
              <a16:creationId xmlns="" xmlns:a16="http://schemas.microsoft.com/office/drawing/2014/main" id="{00000000-0008-0000-0200-000028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4" name="Text Box 6">
          <a:extLst>
            <a:ext uri="{FF2B5EF4-FFF2-40B4-BE49-F238E27FC236}">
              <a16:creationId xmlns="" xmlns:a16="http://schemas.microsoft.com/office/drawing/2014/main" id="{00000000-0008-0000-0200-000029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5" name="Text Box 7">
          <a:extLst>
            <a:ext uri="{FF2B5EF4-FFF2-40B4-BE49-F238E27FC236}">
              <a16:creationId xmlns="" xmlns:a16="http://schemas.microsoft.com/office/drawing/2014/main" id="{00000000-0008-0000-0200-00002A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51</xdr:row>
      <xdr:rowOff>0</xdr:rowOff>
    </xdr:from>
    <xdr:to>
      <xdr:col>1</xdr:col>
      <xdr:colOff>0</xdr:colOff>
      <xdr:row>51</xdr:row>
      <xdr:rowOff>0</xdr:rowOff>
    </xdr:to>
    <xdr:sp macro="" textlink="">
      <xdr:nvSpPr>
        <xdr:cNvPr id="26" name="Text Box 8">
          <a:extLst>
            <a:ext uri="{FF2B5EF4-FFF2-40B4-BE49-F238E27FC236}">
              <a16:creationId xmlns="" xmlns:a16="http://schemas.microsoft.com/office/drawing/2014/main" id="{00000000-0008-0000-0200-00002B000000}"/>
            </a:ext>
          </a:extLst>
        </xdr:cNvPr>
        <xdr:cNvSpPr txBox="1">
          <a:spLocks noChangeArrowheads="1"/>
        </xdr:cNvSpPr>
      </xdr:nvSpPr>
      <xdr:spPr bwMode="auto">
        <a:xfrm>
          <a:off x="0" y="7477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27" name="Text 2">
          <a:extLst>
            <a:ext uri="{FF2B5EF4-FFF2-40B4-BE49-F238E27FC236}">
              <a16:creationId xmlns="" xmlns:a16="http://schemas.microsoft.com/office/drawing/2014/main" id="{00000000-0008-0000-0200-00002C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28" name="Text 3">
          <a:extLst>
            <a:ext uri="{FF2B5EF4-FFF2-40B4-BE49-F238E27FC236}">
              <a16:creationId xmlns="" xmlns:a16="http://schemas.microsoft.com/office/drawing/2014/main" id="{00000000-0008-0000-0200-00002D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29" name="Text Box 12">
          <a:extLst>
            <a:ext uri="{FF2B5EF4-FFF2-40B4-BE49-F238E27FC236}">
              <a16:creationId xmlns="" xmlns:a16="http://schemas.microsoft.com/office/drawing/2014/main" id="{00000000-0008-0000-0200-00002E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30" name="Text Box 13">
          <a:extLst>
            <a:ext uri="{FF2B5EF4-FFF2-40B4-BE49-F238E27FC236}">
              <a16:creationId xmlns="" xmlns:a16="http://schemas.microsoft.com/office/drawing/2014/main" id="{00000000-0008-0000-0200-00002F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31" name="Text Box 14">
          <a:extLst>
            <a:ext uri="{FF2B5EF4-FFF2-40B4-BE49-F238E27FC236}">
              <a16:creationId xmlns="" xmlns:a16="http://schemas.microsoft.com/office/drawing/2014/main" id="{00000000-0008-0000-0200-000030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32" name="Text Box 15">
          <a:extLst>
            <a:ext uri="{FF2B5EF4-FFF2-40B4-BE49-F238E27FC236}">
              <a16:creationId xmlns="" xmlns:a16="http://schemas.microsoft.com/office/drawing/2014/main" id="{00000000-0008-0000-0200-000031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33" name="Text Box 16">
          <a:extLst>
            <a:ext uri="{FF2B5EF4-FFF2-40B4-BE49-F238E27FC236}">
              <a16:creationId xmlns="" xmlns:a16="http://schemas.microsoft.com/office/drawing/2014/main" id="{00000000-0008-0000-0200-000032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7.2</a:t>
          </a:r>
        </a:p>
      </xdr:txBody>
    </xdr:sp>
    <xdr:clientData/>
  </xdr:twoCellAnchor>
  <xdr:twoCellAnchor>
    <xdr:from>
      <xdr:col>0</xdr:col>
      <xdr:colOff>0</xdr:colOff>
      <xdr:row>53</xdr:row>
      <xdr:rowOff>0</xdr:rowOff>
    </xdr:from>
    <xdr:to>
      <xdr:col>1</xdr:col>
      <xdr:colOff>0</xdr:colOff>
      <xdr:row>53</xdr:row>
      <xdr:rowOff>0</xdr:rowOff>
    </xdr:to>
    <xdr:sp macro="" textlink="">
      <xdr:nvSpPr>
        <xdr:cNvPr id="34" name="Text Box 17">
          <a:extLst>
            <a:ext uri="{FF2B5EF4-FFF2-40B4-BE49-F238E27FC236}">
              <a16:creationId xmlns="" xmlns:a16="http://schemas.microsoft.com/office/drawing/2014/main" id="{00000000-0008-0000-0200-000033000000}"/>
            </a:ext>
          </a:extLst>
        </xdr:cNvPr>
        <xdr:cNvSpPr txBox="1">
          <a:spLocks noChangeArrowheads="1"/>
        </xdr:cNvSpPr>
      </xdr:nvSpPr>
      <xdr:spPr bwMode="auto">
        <a:xfrm>
          <a:off x="0" y="85534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GB" sz="2600" b="1" i="0" u="none" strike="noStrike" baseline="0">
              <a:solidFill>
                <a:srgbClr val="000000"/>
              </a:solidFill>
              <a:latin typeface="Arial"/>
              <a:cs typeface="Arial"/>
            </a:rPr>
            <a:t>7.3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1841\sharedfolder\COMMON\99I2K\Group2\Savings%20&amp;%20Invest\Sanjay's%20Data\Pensions\SHP\shpdata0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1841\KAI-Personal%20Taxes\Pensions\Statistics\Publications\National%20Statistics\Table%207.16\2011%20July\Production%20Table%207.16%202011%20plus%20RACs%20model%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1841\kai-personal%20taxes\Pensions\Statistics\National%20Statistics\Pen%206\2012%20Feb\Copy%20of%20Copy%20of%20Table%207.9%20Calculation%202009%20-%20inc%20ready%20reckoner_R6%20TR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I-Personal%20Tax/Pensions/Publications/National%20Statistics/Pen%203%204%20and%205/PEN%20345%20NEW/Sept%2019/190911%20PEN345%20Revisio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AI-Personal%20Tax/Pensions/Publications/National%20Statistics/Pen%201%20and%202/2018%20Feb/180131%20PEN12%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AI-Personal%20Tax/Pensions/Publications/National%20Statistics/Pen%201%20and%202/PEN%201%20and%202%20NEW/1819%20-%20publication%20tables/190902%20PEN12%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STable 7.4"/>
      <sheetName val="IRSTable 7.5"/>
      <sheetName val="PensionSchemes"/>
      <sheetName val="Amendments"/>
      <sheetName val="Working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Schemes0809"/>
      <sheetName val="PS0708"/>
      <sheetName val="T7.10"/>
      <sheetName val="PensionSchemes0910"/>
      <sheetName val="working"/>
      <sheetName val="Pub7.16"/>
      <sheetName val="sascode"/>
      <sheetName val="RARoutput"/>
      <sheetName val="RACs"/>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HMT and other assumptions"/>
      <sheetName val="PPs, FSAVCs, RACs"/>
      <sheetName val="OPS and lump sums"/>
      <sheetName val="Investment income"/>
      <sheetName val="Unrounded summary"/>
      <sheetName val="IRS rounded"/>
      <sheetName val="IRS change in publish"/>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sheetName val="1516"/>
      <sheetName val="1415"/>
      <sheetName val="1314"/>
      <sheetName val="1213"/>
      <sheetName val="PEN3"/>
      <sheetName val="PEN4"/>
      <sheetName val="PEN5"/>
      <sheetName val="Difference Tables"/>
    </sheetNames>
    <sheetDataSet>
      <sheetData sheetId="0">
        <row r="14">
          <cell r="E14">
            <v>27115141794</v>
          </cell>
        </row>
      </sheetData>
      <sheetData sheetId="1">
        <row r="14">
          <cell r="E14">
            <v>27270562482</v>
          </cell>
        </row>
      </sheetData>
      <sheetData sheetId="2">
        <row r="14">
          <cell r="E14">
            <v>22848721640</v>
          </cell>
        </row>
      </sheetData>
      <sheetData sheetId="3">
        <row r="14">
          <cell r="E14">
            <v>20729899878</v>
          </cell>
        </row>
      </sheetData>
      <sheetData sheetId="4">
        <row r="9">
          <cell r="C9">
            <v>1829642245</v>
          </cell>
        </row>
        <row r="14">
          <cell r="C14">
            <v>7903181376</v>
          </cell>
          <cell r="D14">
            <v>10269835167</v>
          </cell>
          <cell r="E14">
            <v>2040520596</v>
          </cell>
          <cell r="F14">
            <v>20213537139</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de_for_download"/>
      <sheetName val="downloaded_data_Feb18"/>
      <sheetName val="Schemes2015-16"/>
      <sheetName val="Schemes 201617 - calc"/>
      <sheetName val="PEN1_workings"/>
      <sheetName val="PEN1"/>
      <sheetName val="PEN1 Graph"/>
      <sheetName val="2016-17_for_PEN2"/>
      <sheetName val="Pen2 Graph"/>
      <sheetName val="2016-17_for_PEN2.1"/>
      <sheetName val="Pen2.1 Graph"/>
      <sheetName val="2016-17_for_PEN2.2"/>
      <sheetName val="Pen2.2 Graph"/>
    </sheetNames>
    <sheetDataSet>
      <sheetData sheetId="0"/>
      <sheetData sheetId="1"/>
      <sheetData sheetId="2"/>
      <sheetData sheetId="3"/>
      <sheetData sheetId="4"/>
      <sheetData sheetId="5">
        <row r="31">
          <cell r="K31">
            <v>1590023770.8330679</v>
          </cell>
          <cell r="M31">
            <v>317.73352441786744</v>
          </cell>
        </row>
        <row r="32">
          <cell r="K32">
            <v>15010441.806656573</v>
          </cell>
          <cell r="M32">
            <v>294.19426851369087</v>
          </cell>
        </row>
        <row r="33">
          <cell r="K33">
            <v>3728989.1300000004</v>
          </cell>
          <cell r="M33">
            <v>277.16902065378048</v>
          </cell>
        </row>
        <row r="34">
          <cell r="K34">
            <v>1437947.3047095421</v>
          </cell>
          <cell r="M34">
            <v>258.38726202773574</v>
          </cell>
        </row>
        <row r="35">
          <cell r="K35">
            <v>2121606.3837637203</v>
          </cell>
          <cell r="M35">
            <v>243.43419308424242</v>
          </cell>
        </row>
        <row r="36">
          <cell r="M36">
            <v>226.93840201405143</v>
          </cell>
        </row>
      </sheetData>
      <sheetData sheetId="6"/>
      <sheetData sheetId="7"/>
      <sheetData sheetId="8">
        <row r="14">
          <cell r="D14">
            <v>0</v>
          </cell>
        </row>
      </sheetData>
      <sheetData sheetId="9"/>
      <sheetData sheetId="10">
        <row r="14">
          <cell r="D14">
            <v>0</v>
          </cell>
        </row>
      </sheetData>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 Outputs Initial"/>
      <sheetName val="SAS Outputs"/>
      <sheetName val="Table1"/>
      <sheetName val="Table1 Graph"/>
      <sheetName val="Table1 Difference Table"/>
      <sheetName val="Table2"/>
      <sheetName val="Table2 Chart"/>
      <sheetName val="Table6"/>
      <sheetName val="Table 6 Charts"/>
    </sheetNames>
    <sheetDataSet>
      <sheetData sheetId="0"/>
      <sheetData sheetId="1">
        <row r="5">
          <cell r="C5">
            <v>8107998060.5</v>
          </cell>
          <cell r="D5">
            <v>12621901817</v>
          </cell>
        </row>
        <row r="6">
          <cell r="C6">
            <v>8886354618.8999996</v>
          </cell>
          <cell r="D6">
            <v>13962367021</v>
          </cell>
        </row>
        <row r="7">
          <cell r="C7">
            <v>9937932076.2999992</v>
          </cell>
          <cell r="D7">
            <v>17333003266</v>
          </cell>
        </row>
        <row r="8">
          <cell r="C8">
            <v>9071191680.7999992</v>
          </cell>
          <cell r="D8">
            <v>18043950113</v>
          </cell>
        </row>
        <row r="9">
          <cell r="C9">
            <v>9315560730.2000008</v>
          </cell>
          <cell r="D9">
            <v>18666737686</v>
          </cell>
          <cell r="F9">
            <v>27982298416</v>
          </cell>
        </row>
      </sheetData>
      <sheetData sheetId="2"/>
      <sheetData sheetId="3"/>
      <sheetData sheetId="4"/>
      <sheetData sheetId="5">
        <row r="16">
          <cell r="J16">
            <v>1700</v>
          </cell>
        </row>
        <row r="21">
          <cell r="J21">
            <v>1780</v>
          </cell>
        </row>
        <row r="26">
          <cell r="J26">
            <v>1970</v>
          </cell>
        </row>
        <row r="31">
          <cell r="J31">
            <v>1620</v>
          </cell>
        </row>
        <row r="36">
          <cell r="J36">
            <v>1610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Z310"/>
  <sheetViews>
    <sheetView showGridLines="0" tabSelected="1" zoomScale="112" zoomScaleNormal="112" workbookViewId="0">
      <selection activeCell="A58" sqref="A1:P58"/>
    </sheetView>
  </sheetViews>
  <sheetFormatPr defaultColWidth="16" defaultRowHeight="11.25" x14ac:dyDescent="0.2"/>
  <cols>
    <col min="1" max="1" width="13.7109375" style="2" customWidth="1"/>
    <col min="2" max="2" width="1.85546875" style="2" customWidth="1"/>
    <col min="3" max="3" width="11.42578125" style="2" customWidth="1"/>
    <col min="4" max="4" width="1.85546875" style="2" customWidth="1"/>
    <col min="5" max="5" width="10.140625" style="2" hidden="1" customWidth="1"/>
    <col min="6" max="6" width="10.85546875" style="2" customWidth="1"/>
    <col min="7" max="7" width="2" style="2" customWidth="1"/>
    <col min="8" max="8" width="10.42578125" style="2" customWidth="1"/>
    <col min="9" max="9" width="1.7109375" style="2" customWidth="1"/>
    <col min="10" max="10" width="7.140625" style="2" customWidth="1"/>
    <col min="11" max="11" width="1.7109375" style="2" customWidth="1"/>
    <col min="12" max="12" width="9" style="2" customWidth="1"/>
    <col min="13" max="13" width="3" style="2" customWidth="1"/>
    <col min="14" max="14" width="6.7109375" style="3" customWidth="1"/>
    <col min="15" max="15" width="1.7109375" style="3" customWidth="1"/>
    <col min="16" max="16" width="11.28515625" style="2" customWidth="1"/>
    <col min="17" max="17" width="8" style="2" customWidth="1"/>
    <col min="18" max="16384" width="16" style="2"/>
  </cols>
  <sheetData>
    <row r="1" spans="1:26" ht="14.25" customHeight="1" x14ac:dyDescent="0.5">
      <c r="A1" s="1"/>
    </row>
    <row r="2" spans="1:26" ht="17.100000000000001" customHeight="1" x14ac:dyDescent="0.25">
      <c r="A2" s="50" t="s">
        <v>60</v>
      </c>
      <c r="C2" s="4" t="s">
        <v>0</v>
      </c>
    </row>
    <row r="3" spans="1:26" ht="17.100000000000001" customHeight="1" x14ac:dyDescent="0.25">
      <c r="A3" s="50"/>
      <c r="C3" s="5" t="s">
        <v>1</v>
      </c>
      <c r="G3" s="6"/>
      <c r="R3" s="7"/>
      <c r="S3" s="7"/>
      <c r="T3" s="7"/>
      <c r="U3" s="7"/>
      <c r="V3" s="7"/>
      <c r="W3" s="7"/>
      <c r="X3" s="7"/>
      <c r="Y3" s="7"/>
      <c r="Z3" s="7"/>
    </row>
    <row r="4" spans="1:26" ht="4.5" customHeight="1" x14ac:dyDescent="0.2">
      <c r="C4" s="8"/>
      <c r="G4" s="6"/>
      <c r="J4" s="9"/>
      <c r="R4" s="7"/>
      <c r="S4" s="7"/>
      <c r="T4" s="7"/>
      <c r="U4" s="7"/>
      <c r="V4" s="7"/>
      <c r="W4" s="7"/>
      <c r="X4" s="7"/>
      <c r="Y4" s="7"/>
      <c r="Z4" s="7"/>
    </row>
    <row r="5" spans="1:26" ht="12" customHeight="1" x14ac:dyDescent="0.2">
      <c r="C5" s="8" t="s">
        <v>2</v>
      </c>
      <c r="G5" s="6"/>
      <c r="R5" s="7"/>
      <c r="S5" s="7"/>
      <c r="T5" s="7"/>
      <c r="U5" s="7"/>
      <c r="V5" s="7"/>
      <c r="W5" s="7"/>
      <c r="X5" s="7"/>
      <c r="Y5" s="7"/>
      <c r="Z5" s="7"/>
    </row>
    <row r="6" spans="1:26" x14ac:dyDescent="0.2">
      <c r="P6" s="3" t="s">
        <v>3</v>
      </c>
      <c r="R6" s="7"/>
      <c r="S6" s="7"/>
      <c r="T6" s="7"/>
      <c r="U6" s="7"/>
      <c r="V6" s="7"/>
      <c r="W6" s="7"/>
      <c r="X6" s="7"/>
      <c r="Y6" s="7"/>
      <c r="Z6" s="7"/>
    </row>
    <row r="7" spans="1:26" ht="3" customHeight="1" thickBot="1" x14ac:dyDescent="0.25">
      <c r="A7" s="10"/>
      <c r="B7" s="10"/>
      <c r="C7" s="10"/>
      <c r="D7" s="10"/>
      <c r="E7" s="10"/>
      <c r="F7" s="10"/>
      <c r="G7" s="10"/>
      <c r="H7" s="10"/>
      <c r="I7" s="10"/>
      <c r="J7" s="10"/>
      <c r="K7" s="10"/>
      <c r="L7" s="10"/>
      <c r="M7" s="10"/>
      <c r="N7" s="11"/>
      <c r="O7" s="11"/>
      <c r="P7" s="12"/>
      <c r="R7" s="7"/>
      <c r="S7" s="7"/>
      <c r="T7" s="7"/>
      <c r="U7" s="7"/>
      <c r="V7" s="7"/>
      <c r="W7" s="7"/>
      <c r="X7" s="7"/>
      <c r="Y7" s="7"/>
      <c r="Z7" s="7"/>
    </row>
    <row r="8" spans="1:26" ht="4.5" customHeight="1" x14ac:dyDescent="0.2">
      <c r="R8" s="7"/>
      <c r="S8" s="7"/>
      <c r="T8" s="7"/>
      <c r="U8" s="7"/>
      <c r="V8" s="7"/>
      <c r="W8" s="7"/>
      <c r="X8" s="7"/>
      <c r="Y8" s="7"/>
      <c r="Z8" s="7"/>
    </row>
    <row r="9" spans="1:26" ht="12" customHeight="1" x14ac:dyDescent="0.2">
      <c r="B9" s="2" t="s">
        <v>4</v>
      </c>
      <c r="R9" s="7"/>
      <c r="S9" s="7"/>
      <c r="T9" s="7"/>
      <c r="U9" s="7"/>
      <c r="V9" s="7"/>
      <c r="W9" s="7"/>
      <c r="X9" s="7"/>
      <c r="Y9" s="7"/>
      <c r="Z9" s="7"/>
    </row>
    <row r="10" spans="1:26" ht="5.0999999999999996" customHeight="1" x14ac:dyDescent="0.2">
      <c r="A10" s="7"/>
      <c r="B10" s="13"/>
      <c r="C10" s="13"/>
      <c r="D10" s="13"/>
      <c r="E10" s="13"/>
      <c r="F10" s="13"/>
      <c r="G10" s="13"/>
      <c r="H10" s="13"/>
      <c r="I10" s="13"/>
      <c r="J10" s="13"/>
      <c r="K10" s="7"/>
      <c r="L10" s="14"/>
      <c r="M10" s="7"/>
      <c r="N10" s="15"/>
      <c r="O10" s="16"/>
      <c r="P10" s="14"/>
      <c r="R10" s="7"/>
      <c r="S10" s="7"/>
      <c r="T10" s="7"/>
      <c r="U10" s="7"/>
      <c r="V10" s="7"/>
      <c r="W10" s="7"/>
      <c r="X10" s="7"/>
      <c r="Y10" s="7"/>
      <c r="Z10" s="7"/>
    </row>
    <row r="11" spans="1:26" ht="14.25" customHeight="1" x14ac:dyDescent="0.2">
      <c r="C11" s="17" t="s">
        <v>5</v>
      </c>
      <c r="E11" s="17" t="s">
        <v>6</v>
      </c>
      <c r="F11" s="17" t="s">
        <v>6</v>
      </c>
      <c r="H11" s="18" t="s">
        <v>7</v>
      </c>
      <c r="I11" s="19"/>
      <c r="J11" s="18" t="s">
        <v>8</v>
      </c>
      <c r="K11" s="20"/>
      <c r="L11" s="18" t="s">
        <v>9</v>
      </c>
      <c r="M11" s="21"/>
      <c r="N11" s="18" t="s">
        <v>10</v>
      </c>
      <c r="O11" s="18"/>
      <c r="P11" s="17" t="s">
        <v>11</v>
      </c>
      <c r="R11" s="7"/>
      <c r="S11" s="7"/>
      <c r="T11" s="7"/>
      <c r="U11" s="7"/>
      <c r="V11" s="7"/>
      <c r="W11" s="7"/>
      <c r="X11" s="7"/>
      <c r="Y11" s="7"/>
      <c r="Z11" s="7"/>
    </row>
    <row r="12" spans="1:26" ht="12" customHeight="1" x14ac:dyDescent="0.2">
      <c r="A12" s="9" t="s">
        <v>12</v>
      </c>
      <c r="C12" s="17" t="s">
        <v>13</v>
      </c>
      <c r="E12" s="17" t="s">
        <v>14</v>
      </c>
      <c r="F12" s="18" t="s">
        <v>15</v>
      </c>
      <c r="H12" s="18" t="s">
        <v>16</v>
      </c>
      <c r="I12" s="20"/>
      <c r="J12" s="18" t="s">
        <v>17</v>
      </c>
      <c r="K12" s="20"/>
      <c r="L12" s="20"/>
      <c r="M12" s="20"/>
      <c r="N12" s="19"/>
      <c r="O12" s="19"/>
      <c r="R12" s="7"/>
      <c r="S12" s="7"/>
      <c r="T12" s="7"/>
      <c r="U12" s="7"/>
      <c r="V12" s="7"/>
      <c r="W12" s="7"/>
      <c r="X12" s="7"/>
      <c r="Y12" s="7"/>
      <c r="Z12" s="7"/>
    </row>
    <row r="13" spans="1:26" ht="5.0999999999999996" customHeight="1" x14ac:dyDescent="0.2">
      <c r="A13" s="13"/>
      <c r="B13" s="13"/>
      <c r="C13" s="13"/>
      <c r="D13" s="13"/>
      <c r="E13" s="13"/>
      <c r="F13" s="22"/>
      <c r="G13" s="22"/>
      <c r="H13" s="22"/>
      <c r="I13" s="22"/>
      <c r="J13" s="22"/>
      <c r="K13" s="23"/>
      <c r="L13" s="23"/>
      <c r="M13" s="22"/>
      <c r="N13" s="24"/>
      <c r="O13" s="24"/>
      <c r="P13" s="14"/>
      <c r="R13" s="7"/>
      <c r="S13" s="7"/>
      <c r="T13" s="7"/>
      <c r="U13" s="7"/>
      <c r="V13" s="7"/>
      <c r="W13" s="7"/>
      <c r="X13" s="7"/>
      <c r="Y13" s="7"/>
      <c r="Z13" s="7"/>
    </row>
    <row r="14" spans="1:26" ht="5.0999999999999996" customHeight="1" x14ac:dyDescent="0.2">
      <c r="F14" s="20"/>
      <c r="G14" s="20"/>
      <c r="H14" s="20"/>
      <c r="I14" s="20"/>
      <c r="J14" s="20"/>
      <c r="K14" s="20"/>
      <c r="L14" s="20"/>
      <c r="M14" s="20"/>
      <c r="N14" s="19"/>
      <c r="O14" s="19"/>
      <c r="R14" s="7"/>
      <c r="S14" s="7"/>
      <c r="T14" s="7"/>
      <c r="U14" s="7"/>
      <c r="V14" s="7"/>
      <c r="W14" s="7"/>
      <c r="X14" s="7"/>
      <c r="Y14" s="7"/>
      <c r="Z14" s="7"/>
    </row>
    <row r="15" spans="1:26" ht="12" customHeight="1" x14ac:dyDescent="0.2">
      <c r="A15" s="9" t="s">
        <v>18</v>
      </c>
      <c r="C15" s="25">
        <v>1450</v>
      </c>
      <c r="D15" s="25"/>
      <c r="E15" s="26" t="s">
        <v>19</v>
      </c>
      <c r="F15" s="26"/>
      <c r="G15" s="25"/>
      <c r="H15" s="25">
        <v>510</v>
      </c>
      <c r="I15" s="25"/>
      <c r="J15" s="25">
        <v>2210</v>
      </c>
      <c r="K15" s="25"/>
      <c r="L15" s="25">
        <v>1860</v>
      </c>
      <c r="M15" s="25"/>
      <c r="N15" s="27">
        <v>160</v>
      </c>
      <c r="O15" s="27"/>
      <c r="P15" s="25">
        <v>6190</v>
      </c>
      <c r="R15" s="16"/>
      <c r="S15" s="28"/>
      <c r="T15" s="29"/>
      <c r="U15" s="28"/>
      <c r="V15" s="30"/>
      <c r="W15" s="30"/>
      <c r="X15" s="30"/>
      <c r="Y15" s="31"/>
      <c r="Z15" s="7"/>
    </row>
    <row r="16" spans="1:26" ht="12" customHeight="1" x14ac:dyDescent="0.2">
      <c r="A16" s="9" t="s">
        <v>20</v>
      </c>
      <c r="C16" s="25">
        <v>2010.3355630000001</v>
      </c>
      <c r="D16" s="25"/>
      <c r="E16" s="26" t="s">
        <v>19</v>
      </c>
      <c r="F16" s="26"/>
      <c r="G16" s="25"/>
      <c r="H16" s="25">
        <v>690</v>
      </c>
      <c r="I16" s="25"/>
      <c r="J16" s="25">
        <v>2580</v>
      </c>
      <c r="K16" s="25"/>
      <c r="L16" s="25">
        <v>1720</v>
      </c>
      <c r="M16" s="25"/>
      <c r="N16" s="27">
        <v>280</v>
      </c>
      <c r="O16" s="27"/>
      <c r="P16" s="25">
        <v>7280</v>
      </c>
      <c r="R16" s="16"/>
      <c r="S16" s="28"/>
      <c r="T16" s="29"/>
      <c r="U16" s="28"/>
      <c r="V16" s="30"/>
      <c r="W16" s="30"/>
      <c r="X16" s="30"/>
      <c r="Y16" s="31"/>
      <c r="Z16" s="7"/>
    </row>
    <row r="17" spans="1:26" ht="12" customHeight="1" x14ac:dyDescent="0.2">
      <c r="A17" s="2" t="s">
        <v>21</v>
      </c>
      <c r="C17" s="25">
        <v>2590</v>
      </c>
      <c r="D17" s="25"/>
      <c r="E17" s="26" t="s">
        <v>19</v>
      </c>
      <c r="F17" s="26"/>
      <c r="G17" s="25"/>
      <c r="H17" s="25">
        <v>740</v>
      </c>
      <c r="I17" s="25"/>
      <c r="J17" s="25">
        <v>2810</v>
      </c>
      <c r="K17" s="25"/>
      <c r="L17" s="25">
        <v>1560</v>
      </c>
      <c r="M17" s="25"/>
      <c r="N17" s="27">
        <v>420</v>
      </c>
      <c r="O17" s="27"/>
      <c r="P17" s="25">
        <v>8120</v>
      </c>
      <c r="R17" s="16"/>
      <c r="S17" s="28"/>
      <c r="T17" s="29"/>
      <c r="U17" s="28"/>
      <c r="V17" s="30"/>
      <c r="W17" s="30"/>
      <c r="X17" s="30"/>
      <c r="Y17" s="31"/>
      <c r="Z17" s="7"/>
    </row>
    <row r="18" spans="1:26" ht="12" customHeight="1" x14ac:dyDescent="0.2">
      <c r="A18" s="9" t="s">
        <v>22</v>
      </c>
      <c r="C18" s="25">
        <v>3040</v>
      </c>
      <c r="D18" s="25"/>
      <c r="E18" s="26" t="s">
        <v>19</v>
      </c>
      <c r="F18" s="26"/>
      <c r="G18" s="25"/>
      <c r="H18" s="25">
        <v>690</v>
      </c>
      <c r="I18" s="25"/>
      <c r="J18" s="25">
        <v>3000</v>
      </c>
      <c r="K18" s="25"/>
      <c r="L18" s="25">
        <v>1400</v>
      </c>
      <c r="M18" s="25"/>
      <c r="N18" s="27">
        <v>600</v>
      </c>
      <c r="O18" s="27"/>
      <c r="P18" s="25">
        <v>8730</v>
      </c>
      <c r="R18" s="16"/>
      <c r="S18" s="28"/>
      <c r="T18" s="29"/>
      <c r="U18" s="28"/>
      <c r="V18" s="30"/>
      <c r="W18" s="30"/>
      <c r="X18" s="30"/>
      <c r="Y18" s="31"/>
      <c r="Z18" s="7"/>
    </row>
    <row r="19" spans="1:26" ht="12" customHeight="1" x14ac:dyDescent="0.2">
      <c r="A19" s="9" t="s">
        <v>23</v>
      </c>
      <c r="C19" s="25">
        <v>3550</v>
      </c>
      <c r="D19" s="25"/>
      <c r="E19" s="26" t="s">
        <v>19</v>
      </c>
      <c r="F19" s="26"/>
      <c r="G19" s="25"/>
      <c r="H19" s="25">
        <v>630</v>
      </c>
      <c r="I19" s="25"/>
      <c r="J19" s="25">
        <v>2250</v>
      </c>
      <c r="K19" s="25"/>
      <c r="L19" s="25">
        <v>1340</v>
      </c>
      <c r="M19" s="25"/>
      <c r="N19" s="27">
        <v>670</v>
      </c>
      <c r="O19" s="27"/>
      <c r="P19" s="25">
        <v>8440</v>
      </c>
      <c r="R19" s="16"/>
      <c r="S19" s="28"/>
      <c r="T19" s="29"/>
      <c r="U19" s="28"/>
      <c r="V19" s="30"/>
      <c r="W19" s="30"/>
      <c r="X19" s="30"/>
      <c r="Y19" s="31"/>
      <c r="Z19" s="7"/>
    </row>
    <row r="20" spans="1:26" ht="12" customHeight="1" x14ac:dyDescent="0.2">
      <c r="A20" s="2" t="s">
        <v>24</v>
      </c>
      <c r="C20" s="25">
        <v>3750.394448</v>
      </c>
      <c r="D20" s="25"/>
      <c r="E20" s="26" t="s">
        <v>19</v>
      </c>
      <c r="F20" s="26"/>
      <c r="G20" s="25"/>
      <c r="H20" s="25">
        <v>660</v>
      </c>
      <c r="I20" s="25"/>
      <c r="J20" s="25">
        <v>2120</v>
      </c>
      <c r="K20" s="25"/>
      <c r="L20" s="25">
        <v>1250</v>
      </c>
      <c r="M20" s="25"/>
      <c r="N20" s="27">
        <v>700</v>
      </c>
      <c r="O20" s="27"/>
      <c r="P20" s="25">
        <v>8480</v>
      </c>
      <c r="R20" s="16"/>
      <c r="S20" s="28"/>
      <c r="T20" s="29"/>
      <c r="U20" s="28"/>
      <c r="V20" s="30"/>
      <c r="W20" s="30"/>
      <c r="X20" s="30"/>
      <c r="Y20" s="31"/>
      <c r="Z20" s="7"/>
    </row>
    <row r="21" spans="1:26" ht="12" customHeight="1" x14ac:dyDescent="0.2">
      <c r="A21" s="9" t="s">
        <v>25</v>
      </c>
      <c r="C21" s="25">
        <v>4540</v>
      </c>
      <c r="D21" s="25"/>
      <c r="E21" s="26" t="s">
        <v>19</v>
      </c>
      <c r="F21" s="26"/>
      <c r="G21" s="25"/>
      <c r="H21" s="25">
        <v>860</v>
      </c>
      <c r="I21" s="25"/>
      <c r="J21" s="25">
        <v>2170</v>
      </c>
      <c r="K21" s="25"/>
      <c r="L21" s="25">
        <v>1230</v>
      </c>
      <c r="M21" s="25"/>
      <c r="N21" s="27">
        <v>740</v>
      </c>
      <c r="O21" s="27"/>
      <c r="P21" s="25">
        <v>9540</v>
      </c>
      <c r="R21" s="16"/>
      <c r="S21" s="28"/>
      <c r="T21" s="29"/>
      <c r="U21" s="28"/>
      <c r="V21" s="30"/>
      <c r="W21" s="30"/>
      <c r="X21" s="30"/>
      <c r="Y21" s="31"/>
      <c r="Z21" s="7"/>
    </row>
    <row r="22" spans="1:26" ht="12" customHeight="1" x14ac:dyDescent="0.2">
      <c r="A22" s="9" t="s">
        <v>26</v>
      </c>
      <c r="C22" s="25">
        <v>5210</v>
      </c>
      <c r="D22" s="25"/>
      <c r="E22" s="26" t="s">
        <v>19</v>
      </c>
      <c r="F22" s="26"/>
      <c r="G22" s="25"/>
      <c r="H22" s="25">
        <v>1260</v>
      </c>
      <c r="I22" s="25"/>
      <c r="J22" s="25">
        <v>2220</v>
      </c>
      <c r="K22" s="25"/>
      <c r="L22" s="25">
        <v>1230</v>
      </c>
      <c r="M22" s="25"/>
      <c r="N22" s="27">
        <v>790</v>
      </c>
      <c r="O22" s="27"/>
      <c r="P22" s="25">
        <v>10710</v>
      </c>
      <c r="R22" s="16"/>
      <c r="S22" s="28"/>
      <c r="T22" s="29"/>
      <c r="U22" s="28"/>
      <c r="V22" s="30"/>
      <c r="W22" s="30"/>
      <c r="X22" s="30"/>
      <c r="Y22" s="31"/>
      <c r="Z22" s="7"/>
    </row>
    <row r="23" spans="1:26" ht="12" customHeight="1" x14ac:dyDescent="0.2">
      <c r="A23" s="9" t="s">
        <v>27</v>
      </c>
      <c r="C23" s="25">
        <v>5460</v>
      </c>
      <c r="D23" s="25"/>
      <c r="E23" s="26" t="s">
        <v>19</v>
      </c>
      <c r="F23" s="26"/>
      <c r="G23" s="25"/>
      <c r="H23" s="25">
        <v>1690</v>
      </c>
      <c r="I23" s="25"/>
      <c r="J23" s="25">
        <v>1970</v>
      </c>
      <c r="K23" s="25"/>
      <c r="L23" s="25">
        <v>1120</v>
      </c>
      <c r="M23" s="25"/>
      <c r="N23" s="27">
        <v>850</v>
      </c>
      <c r="O23" s="27"/>
      <c r="P23" s="25">
        <v>11090</v>
      </c>
      <c r="R23" s="16"/>
      <c r="S23" s="28"/>
      <c r="T23" s="29"/>
      <c r="U23" s="28"/>
      <c r="V23" s="30"/>
      <c r="W23" s="30"/>
      <c r="X23" s="30"/>
      <c r="Y23" s="31"/>
      <c r="Z23" s="7"/>
    </row>
    <row r="24" spans="1:26" ht="12" customHeight="1" x14ac:dyDescent="0.2">
      <c r="A24" s="9" t="s">
        <v>28</v>
      </c>
      <c r="C24" s="25">
        <v>5730</v>
      </c>
      <c r="D24" s="25"/>
      <c r="E24" s="26" t="s">
        <v>19</v>
      </c>
      <c r="F24" s="26"/>
      <c r="G24" s="25"/>
      <c r="H24" s="25">
        <v>1880</v>
      </c>
      <c r="I24" s="25"/>
      <c r="J24" s="25">
        <v>2450</v>
      </c>
      <c r="K24" s="25"/>
      <c r="L24" s="25">
        <v>1090</v>
      </c>
      <c r="M24" s="25"/>
      <c r="N24" s="27">
        <v>750</v>
      </c>
      <c r="O24" s="27"/>
      <c r="P24" s="25">
        <v>11900</v>
      </c>
      <c r="R24" s="16"/>
      <c r="S24" s="28"/>
      <c r="T24" s="29"/>
      <c r="U24" s="28"/>
      <c r="V24" s="30"/>
      <c r="W24" s="30"/>
      <c r="X24" s="30"/>
      <c r="Y24" s="31"/>
      <c r="Z24" s="7"/>
    </row>
    <row r="25" spans="1:26" ht="12" customHeight="1" x14ac:dyDescent="0.2">
      <c r="A25" s="9" t="s">
        <v>29</v>
      </c>
      <c r="C25" s="25">
        <v>6120</v>
      </c>
      <c r="D25" s="25"/>
      <c r="E25" s="26" t="s">
        <v>19</v>
      </c>
      <c r="F25" s="25"/>
      <c r="G25" s="25"/>
      <c r="H25" s="25">
        <v>2420</v>
      </c>
      <c r="I25" s="25"/>
      <c r="J25" s="25">
        <v>2420</v>
      </c>
      <c r="K25" s="25"/>
      <c r="L25" s="25">
        <v>980</v>
      </c>
      <c r="M25" s="25"/>
      <c r="N25" s="27">
        <v>730</v>
      </c>
      <c r="O25" s="27"/>
      <c r="P25" s="25">
        <v>12670</v>
      </c>
      <c r="R25" s="16"/>
      <c r="S25" s="28"/>
      <c r="T25" s="29"/>
      <c r="U25" s="28"/>
      <c r="V25" s="30"/>
      <c r="W25" s="30"/>
      <c r="X25" s="30"/>
      <c r="Y25" s="31"/>
      <c r="Z25" s="7"/>
    </row>
    <row r="26" spans="1:26" ht="12" customHeight="1" x14ac:dyDescent="0.2">
      <c r="A26" s="9" t="s">
        <v>30</v>
      </c>
      <c r="C26" s="25">
        <v>6070</v>
      </c>
      <c r="D26" s="25"/>
      <c r="E26" s="26" t="s">
        <v>19</v>
      </c>
      <c r="F26" s="25">
        <v>2510</v>
      </c>
      <c r="G26" s="25"/>
      <c r="H26" s="25">
        <v>2640</v>
      </c>
      <c r="I26" s="25"/>
      <c r="J26" s="25">
        <v>2690</v>
      </c>
      <c r="K26" s="25"/>
      <c r="L26" s="25">
        <v>940</v>
      </c>
      <c r="M26" s="25"/>
      <c r="N26" s="27">
        <v>600</v>
      </c>
      <c r="O26" s="27"/>
      <c r="P26" s="25">
        <v>12940</v>
      </c>
      <c r="R26" s="16"/>
      <c r="S26" s="28"/>
      <c r="T26" s="29"/>
      <c r="U26" s="28"/>
      <c r="V26" s="30"/>
      <c r="W26" s="30"/>
      <c r="X26" s="30"/>
      <c r="Y26" s="31"/>
      <c r="Z26" s="7"/>
    </row>
    <row r="27" spans="1:26" ht="12" customHeight="1" x14ac:dyDescent="0.2">
      <c r="A27" s="9" t="s">
        <v>31</v>
      </c>
      <c r="C27" s="25">
        <v>6660</v>
      </c>
      <c r="D27" s="25"/>
      <c r="E27" s="26" t="s">
        <v>19</v>
      </c>
      <c r="F27" s="25">
        <v>2460</v>
      </c>
      <c r="G27" s="25"/>
      <c r="H27" s="25">
        <v>3000</v>
      </c>
      <c r="I27" s="25"/>
      <c r="J27" s="25">
        <v>3210</v>
      </c>
      <c r="K27" s="25"/>
      <c r="L27" s="25">
        <v>800</v>
      </c>
      <c r="M27" s="25"/>
      <c r="N27" s="27">
        <v>540</v>
      </c>
      <c r="O27" s="27"/>
      <c r="P27" s="25">
        <v>14210</v>
      </c>
      <c r="R27" s="16"/>
      <c r="S27" s="28"/>
      <c r="T27" s="29"/>
      <c r="U27" s="28"/>
      <c r="V27" s="30"/>
      <c r="W27" s="30"/>
      <c r="X27" s="30"/>
      <c r="Y27" s="31"/>
      <c r="Z27" s="7"/>
    </row>
    <row r="28" spans="1:26" ht="12" customHeight="1" x14ac:dyDescent="0.2">
      <c r="A28" s="9" t="s">
        <v>32</v>
      </c>
      <c r="C28" s="25">
        <v>6460</v>
      </c>
      <c r="D28" s="25"/>
      <c r="E28" s="26" t="s">
        <v>19</v>
      </c>
      <c r="F28" s="25">
        <v>2350</v>
      </c>
      <c r="G28" s="25"/>
      <c r="H28" s="25">
        <v>3110</v>
      </c>
      <c r="I28" s="25"/>
      <c r="J28" s="25">
        <v>3590</v>
      </c>
      <c r="K28" s="25"/>
      <c r="L28" s="25">
        <v>690</v>
      </c>
      <c r="M28" s="25"/>
      <c r="N28" s="27">
        <v>440</v>
      </c>
      <c r="O28" s="27"/>
      <c r="P28" s="25">
        <v>14290</v>
      </c>
      <c r="R28" s="16"/>
      <c r="S28" s="28"/>
      <c r="T28" s="29"/>
      <c r="U28" s="28"/>
      <c r="V28" s="30"/>
      <c r="W28" s="30"/>
      <c r="X28" s="30"/>
      <c r="Y28" s="31"/>
      <c r="Z28" s="7"/>
    </row>
    <row r="29" spans="1:26" ht="12" customHeight="1" x14ac:dyDescent="0.2">
      <c r="A29" s="9" t="s">
        <v>33</v>
      </c>
      <c r="C29" s="25">
        <v>6560</v>
      </c>
      <c r="D29" s="25"/>
      <c r="E29" s="26" t="s">
        <v>19</v>
      </c>
      <c r="F29" s="25">
        <v>2240</v>
      </c>
      <c r="G29" s="25"/>
      <c r="H29" s="25">
        <v>3510</v>
      </c>
      <c r="I29" s="25"/>
      <c r="J29" s="25">
        <v>3390</v>
      </c>
      <c r="K29" s="25"/>
      <c r="L29" s="25">
        <v>630</v>
      </c>
      <c r="M29" s="25"/>
      <c r="N29" s="27">
        <v>410</v>
      </c>
      <c r="O29" s="27"/>
      <c r="P29" s="25">
        <v>14500</v>
      </c>
      <c r="R29" s="16"/>
      <c r="S29" s="28"/>
      <c r="T29" s="29"/>
      <c r="U29" s="28"/>
      <c r="V29" s="30"/>
      <c r="W29" s="30"/>
      <c r="X29" s="30"/>
      <c r="Y29" s="31"/>
      <c r="Z29" s="7"/>
    </row>
    <row r="30" spans="1:26" ht="12" customHeight="1" x14ac:dyDescent="0.2">
      <c r="A30" s="9" t="s">
        <v>34</v>
      </c>
      <c r="C30" s="25">
        <v>7070</v>
      </c>
      <c r="D30" s="25"/>
      <c r="E30" s="26" t="s">
        <v>19</v>
      </c>
      <c r="F30" s="25">
        <v>2190</v>
      </c>
      <c r="G30" s="25"/>
      <c r="H30" s="25">
        <v>4070</v>
      </c>
      <c r="I30" s="25"/>
      <c r="J30" s="25">
        <v>2660</v>
      </c>
      <c r="K30" s="25"/>
      <c r="L30" s="25">
        <v>780</v>
      </c>
      <c r="M30" s="25"/>
      <c r="N30" s="27">
        <v>390</v>
      </c>
      <c r="O30" s="27"/>
      <c r="P30" s="25">
        <v>14970</v>
      </c>
      <c r="R30" s="16"/>
      <c r="S30" s="28"/>
      <c r="T30" s="29"/>
      <c r="U30" s="28"/>
      <c r="V30" s="30"/>
      <c r="W30" s="30"/>
      <c r="X30" s="30"/>
      <c r="Y30" s="31"/>
      <c r="Z30" s="7"/>
    </row>
    <row r="31" spans="1:26" ht="12" customHeight="1" x14ac:dyDescent="0.2">
      <c r="A31" s="9" t="s">
        <v>35</v>
      </c>
      <c r="C31" s="25">
        <v>9290</v>
      </c>
      <c r="D31" s="25" t="s">
        <v>36</v>
      </c>
      <c r="E31" s="26" t="s">
        <v>19</v>
      </c>
      <c r="F31" s="25">
        <v>3070</v>
      </c>
      <c r="G31" s="25" t="s">
        <v>36</v>
      </c>
      <c r="H31" s="25">
        <v>5890</v>
      </c>
      <c r="I31" s="25" t="s">
        <v>36</v>
      </c>
      <c r="J31" s="25">
        <v>2900</v>
      </c>
      <c r="K31" s="25" t="s">
        <v>36</v>
      </c>
      <c r="L31" s="25">
        <v>550</v>
      </c>
      <c r="M31" s="25" t="s">
        <v>36</v>
      </c>
      <c r="N31" s="32" t="s">
        <v>37</v>
      </c>
      <c r="O31" s="27"/>
      <c r="P31" s="25">
        <v>18630</v>
      </c>
      <c r="R31" s="16"/>
      <c r="S31" s="33"/>
      <c r="T31" s="29"/>
      <c r="U31" s="28"/>
      <c r="V31" s="30"/>
      <c r="W31" s="30"/>
      <c r="X31" s="30"/>
      <c r="Y31" s="31"/>
      <c r="Z31" s="7"/>
    </row>
    <row r="32" spans="1:26" ht="12.75" customHeight="1" x14ac:dyDescent="0.2">
      <c r="A32" s="9" t="s">
        <v>38</v>
      </c>
      <c r="C32" s="25">
        <v>10180</v>
      </c>
      <c r="D32" s="25" t="s">
        <v>36</v>
      </c>
      <c r="E32" s="25" t="e">
        <v>#REF!</v>
      </c>
      <c r="F32" s="25">
        <v>3530</v>
      </c>
      <c r="G32" s="25" t="s">
        <v>36</v>
      </c>
      <c r="H32" s="25">
        <v>7420</v>
      </c>
      <c r="I32" s="25" t="s">
        <v>36</v>
      </c>
      <c r="J32" s="25">
        <v>2670</v>
      </c>
      <c r="K32" s="25" t="s">
        <v>36</v>
      </c>
      <c r="L32" s="25">
        <v>610</v>
      </c>
      <c r="M32" s="34"/>
      <c r="N32" s="32" t="s">
        <v>37</v>
      </c>
      <c r="O32" s="27"/>
      <c r="P32" s="25">
        <v>20880</v>
      </c>
      <c r="R32" s="16"/>
      <c r="S32" s="33"/>
      <c r="T32" s="29"/>
      <c r="U32" s="28"/>
      <c r="V32" s="30"/>
      <c r="W32" s="30"/>
      <c r="X32" s="30"/>
      <c r="Y32" s="31"/>
      <c r="Z32" s="7"/>
    </row>
    <row r="33" spans="1:26" ht="12.75" customHeight="1" x14ac:dyDescent="0.2">
      <c r="A33" s="9" t="s">
        <v>39</v>
      </c>
      <c r="C33" s="25">
        <v>8970</v>
      </c>
      <c r="D33" s="25" t="s">
        <v>36</v>
      </c>
      <c r="E33" s="25" t="e">
        <v>#REF!</v>
      </c>
      <c r="F33" s="25">
        <v>2610</v>
      </c>
      <c r="G33" s="25" t="s">
        <v>36</v>
      </c>
      <c r="H33" s="25">
        <v>7710</v>
      </c>
      <c r="I33" s="25" t="s">
        <v>36</v>
      </c>
      <c r="J33" s="25">
        <v>2580</v>
      </c>
      <c r="K33" s="25" t="s">
        <v>36</v>
      </c>
      <c r="L33" s="25">
        <v>610</v>
      </c>
      <c r="M33" s="34"/>
      <c r="N33" s="32" t="s">
        <v>37</v>
      </c>
      <c r="O33" s="27"/>
      <c r="P33" s="25">
        <v>19870</v>
      </c>
      <c r="R33" s="16"/>
      <c r="S33" s="33"/>
      <c r="T33" s="29"/>
      <c r="U33" s="28"/>
      <c r="V33" s="30"/>
      <c r="W33" s="30"/>
      <c r="X33" s="30"/>
      <c r="Y33" s="31"/>
      <c r="Z33" s="7"/>
    </row>
    <row r="34" spans="1:26" ht="12.75" customHeight="1" x14ac:dyDescent="0.2">
      <c r="A34" s="9" t="s">
        <v>40</v>
      </c>
      <c r="C34" s="25">
        <v>7840</v>
      </c>
      <c r="D34" s="25" t="s">
        <v>36</v>
      </c>
      <c r="E34" s="25" t="e">
        <v>#REF!</v>
      </c>
      <c r="F34" s="25">
        <v>2000</v>
      </c>
      <c r="G34" s="25" t="s">
        <v>36</v>
      </c>
      <c r="H34" s="25">
        <v>7560</v>
      </c>
      <c r="I34" s="25" t="s">
        <v>36</v>
      </c>
      <c r="J34" s="25">
        <v>2370</v>
      </c>
      <c r="K34" s="25" t="s">
        <v>36</v>
      </c>
      <c r="L34" s="25">
        <v>410</v>
      </c>
      <c r="M34" s="25" t="s">
        <v>36</v>
      </c>
      <c r="N34" s="32" t="s">
        <v>37</v>
      </c>
      <c r="O34" s="27"/>
      <c r="P34" s="25">
        <v>18180</v>
      </c>
      <c r="R34" s="16"/>
      <c r="S34" s="33"/>
      <c r="T34" s="29"/>
      <c r="U34" s="28"/>
      <c r="V34" s="30"/>
      <c r="W34" s="30"/>
      <c r="X34" s="30"/>
      <c r="Y34" s="31"/>
      <c r="Z34" s="7"/>
    </row>
    <row r="35" spans="1:26" ht="12.75" customHeight="1" x14ac:dyDescent="0.2">
      <c r="A35" s="9" t="s">
        <v>41</v>
      </c>
      <c r="C35" s="25">
        <v>7710</v>
      </c>
      <c r="D35" s="25" t="s">
        <v>36</v>
      </c>
      <c r="E35" s="25" t="e">
        <v>#REF!</v>
      </c>
      <c r="F35" s="25">
        <v>2150</v>
      </c>
      <c r="G35" s="25" t="s">
        <v>36</v>
      </c>
      <c r="H35" s="25">
        <v>8440</v>
      </c>
      <c r="I35" s="25" t="s">
        <v>36</v>
      </c>
      <c r="J35" s="25">
        <v>2170</v>
      </c>
      <c r="K35" s="25" t="s">
        <v>36</v>
      </c>
      <c r="L35" s="25">
        <v>360</v>
      </c>
      <c r="M35" s="25" t="s">
        <v>36</v>
      </c>
      <c r="N35" s="32" t="s">
        <v>37</v>
      </c>
      <c r="O35" s="27"/>
      <c r="P35" s="25">
        <v>18690</v>
      </c>
      <c r="R35" s="16"/>
      <c r="S35" s="33"/>
      <c r="T35" s="29"/>
      <c r="U35" s="28"/>
      <c r="V35" s="30"/>
      <c r="W35" s="30"/>
      <c r="X35" s="30"/>
      <c r="Y35" s="31"/>
      <c r="Z35" s="7"/>
    </row>
    <row r="36" spans="1:26" ht="12.75" customHeight="1" x14ac:dyDescent="0.2">
      <c r="A36" s="9" t="s">
        <v>42</v>
      </c>
      <c r="C36" s="25">
        <v>8710</v>
      </c>
      <c r="D36" s="25" t="s">
        <v>36</v>
      </c>
      <c r="E36" s="25" t="e">
        <v>#REF!</v>
      </c>
      <c r="F36" s="25">
        <v>2230</v>
      </c>
      <c r="G36" s="25" t="s">
        <v>36</v>
      </c>
      <c r="H36" s="25">
        <v>9020</v>
      </c>
      <c r="I36" s="25" t="s">
        <v>36</v>
      </c>
      <c r="J36" s="25">
        <v>1850</v>
      </c>
      <c r="K36" s="25" t="s">
        <v>36</v>
      </c>
      <c r="L36" s="25">
        <v>340</v>
      </c>
      <c r="M36" s="25" t="s">
        <v>36</v>
      </c>
      <c r="N36" s="32" t="s">
        <v>37</v>
      </c>
      <c r="O36" s="27"/>
      <c r="P36" s="25">
        <v>19910</v>
      </c>
      <c r="R36" s="16"/>
      <c r="S36" s="33"/>
      <c r="T36" s="29"/>
      <c r="U36" s="28"/>
      <c r="V36" s="30"/>
      <c r="W36" s="30"/>
      <c r="X36" s="30"/>
      <c r="Y36" s="31"/>
      <c r="Z36" s="7"/>
    </row>
    <row r="37" spans="1:26" ht="12.75" customHeight="1" x14ac:dyDescent="0.2">
      <c r="A37" s="35" t="s">
        <v>43</v>
      </c>
      <c r="B37" s="36"/>
      <c r="C37" s="37">
        <f>ROUND('[4]1213'!$C$14,-7)/1000000</f>
        <v>7900</v>
      </c>
      <c r="D37" s="37"/>
      <c r="E37" s="37"/>
      <c r="F37" s="38">
        <f>MROUND('[4]1213'!$C$9/1000000, 10)</f>
        <v>1830</v>
      </c>
      <c r="G37" s="37"/>
      <c r="H37" s="37">
        <f>ROUND('[4]1213'!$D$14,-7)/1000000</f>
        <v>10270</v>
      </c>
      <c r="I37" s="37"/>
      <c r="J37" s="37">
        <f>+ROUND('[4]1213'!$E$14/1000000,-1)</f>
        <v>2040</v>
      </c>
      <c r="K37" s="37"/>
      <c r="L37" s="37">
        <f>+ROUND([5]PEN1_workings!M31,-1)</f>
        <v>320</v>
      </c>
      <c r="M37" s="37"/>
      <c r="N37" s="39" t="s">
        <v>37</v>
      </c>
      <c r="O37" s="40"/>
      <c r="P37" s="37">
        <f>ROUND('[4]1213'!$F$14,-7)/1000000+L37</f>
        <v>20530</v>
      </c>
      <c r="R37" s="16"/>
      <c r="S37" s="33"/>
      <c r="T37" s="29"/>
      <c r="U37" s="28"/>
      <c r="V37" s="30"/>
      <c r="W37" s="30"/>
      <c r="X37" s="30"/>
      <c r="Y37" s="31"/>
      <c r="Z37" s="7"/>
    </row>
    <row r="38" spans="1:26" ht="12.75" customHeight="1" x14ac:dyDescent="0.2">
      <c r="A38" s="35" t="s">
        <v>44</v>
      </c>
      <c r="B38" s="36"/>
      <c r="C38" s="37">
        <f>ROUND('[6]SAS Outputs'!C5,-7)/1000000</f>
        <v>8110</v>
      </c>
      <c r="D38" s="37"/>
      <c r="E38" s="37"/>
      <c r="F38" s="38">
        <f>[6]Table2!J16</f>
        <v>1700</v>
      </c>
      <c r="G38" s="37"/>
      <c r="H38" s="37">
        <f>ROUND('[6]SAS Outputs'!D5,-7)/1000000</f>
        <v>12620</v>
      </c>
      <c r="I38" s="37"/>
      <c r="J38" s="37">
        <f>+ROUND([5]PEN1_workings!K32/1000000,-1)</f>
        <v>20</v>
      </c>
      <c r="K38" s="37"/>
      <c r="L38" s="37">
        <f>+ROUND([5]PEN1_workings!M32,-1)</f>
        <v>290</v>
      </c>
      <c r="M38" s="37"/>
      <c r="N38" s="39" t="s">
        <v>37</v>
      </c>
      <c r="O38" s="40"/>
      <c r="P38" s="37">
        <f>ROUND('[4]1314'!$E$14,-7)/1000000+L38</f>
        <v>21020</v>
      </c>
      <c r="R38" s="16"/>
      <c r="S38" s="33"/>
      <c r="T38" s="29"/>
      <c r="U38" s="28"/>
      <c r="V38" s="30"/>
      <c r="W38" s="30"/>
      <c r="X38" s="30"/>
      <c r="Y38" s="31"/>
      <c r="Z38" s="7"/>
    </row>
    <row r="39" spans="1:26" ht="12.75" customHeight="1" x14ac:dyDescent="0.2">
      <c r="A39" s="35" t="s">
        <v>45</v>
      </c>
      <c r="B39" s="36"/>
      <c r="C39" s="37">
        <f>ROUND('[6]SAS Outputs'!C6,-7)/1000000</f>
        <v>8890</v>
      </c>
      <c r="D39" s="37"/>
      <c r="E39" s="37"/>
      <c r="F39" s="38">
        <f>[6]Table2!J21</f>
        <v>1780</v>
      </c>
      <c r="G39" s="37"/>
      <c r="H39" s="37">
        <f>ROUND('[6]SAS Outputs'!D6,-7)/1000000</f>
        <v>13960</v>
      </c>
      <c r="I39" s="37"/>
      <c r="J39" s="37">
        <f>+ROUND([5]PEN1_workings!K33/1000000,-1)</f>
        <v>0</v>
      </c>
      <c r="K39" s="37"/>
      <c r="L39" s="37">
        <f>+ROUND([5]PEN1_workings!M33,-1)</f>
        <v>280</v>
      </c>
      <c r="M39" s="37"/>
      <c r="N39" s="39" t="s">
        <v>37</v>
      </c>
      <c r="O39" s="40"/>
      <c r="P39" s="37">
        <f>ROUND('[4]1415'!$E$14,-7)/1000000+L39</f>
        <v>23130</v>
      </c>
      <c r="R39" s="16"/>
      <c r="S39" s="33"/>
      <c r="T39" s="29"/>
      <c r="U39" s="28"/>
      <c r="V39" s="30"/>
      <c r="W39" s="30"/>
      <c r="X39" s="30"/>
      <c r="Y39" s="31"/>
      <c r="Z39" s="7"/>
    </row>
    <row r="40" spans="1:26" ht="12.75" customHeight="1" x14ac:dyDescent="0.2">
      <c r="A40" s="35" t="s">
        <v>46</v>
      </c>
      <c r="B40" s="36"/>
      <c r="C40" s="37">
        <f>ROUND('[6]SAS Outputs'!C7,-7)/1000000</f>
        <v>9940</v>
      </c>
      <c r="D40" s="37"/>
      <c r="E40" s="37"/>
      <c r="F40" s="38">
        <f>[6]Table2!J26</f>
        <v>1970</v>
      </c>
      <c r="G40" s="37"/>
      <c r="H40" s="37">
        <f>ROUND('[6]SAS Outputs'!D7,-7)/1000000</f>
        <v>17330</v>
      </c>
      <c r="I40" s="37"/>
      <c r="J40" s="37">
        <f>+ROUND([5]PEN1_workings!K34/1000000,-1)</f>
        <v>0</v>
      </c>
      <c r="K40" s="37"/>
      <c r="L40" s="37">
        <f>+ROUND([5]PEN1_workings!M34,-1)</f>
        <v>260</v>
      </c>
      <c r="M40" s="37"/>
      <c r="N40" s="39" t="s">
        <v>37</v>
      </c>
      <c r="O40" s="40"/>
      <c r="P40" s="37">
        <f>ROUND('[4]1516'!$E$14,-7)/1000000+L40</f>
        <v>27530</v>
      </c>
      <c r="R40" s="16"/>
      <c r="S40" s="33"/>
      <c r="T40" s="29"/>
      <c r="U40" s="28"/>
      <c r="V40" s="30"/>
      <c r="W40" s="30"/>
      <c r="X40" s="30"/>
      <c r="Y40" s="31"/>
      <c r="Z40" s="7"/>
    </row>
    <row r="41" spans="1:26" ht="12.75" customHeight="1" x14ac:dyDescent="0.2">
      <c r="A41" s="20" t="s">
        <v>47</v>
      </c>
      <c r="B41" s="36"/>
      <c r="C41" s="37">
        <f>ROUND('[6]SAS Outputs'!C8,-7)/1000000</f>
        <v>9070</v>
      </c>
      <c r="D41" s="37"/>
      <c r="E41" s="37"/>
      <c r="F41" s="38">
        <f>[6]Table2!J31</f>
        <v>1620</v>
      </c>
      <c r="G41" s="37"/>
      <c r="H41" s="37">
        <f>ROUND('[6]SAS Outputs'!D8,-7)/1000000</f>
        <v>18040</v>
      </c>
      <c r="I41" s="37"/>
      <c r="J41" s="37">
        <f>+ROUND([5]PEN1_workings!K35/1000000,-1)</f>
        <v>0</v>
      </c>
      <c r="K41" s="37"/>
      <c r="L41" s="37">
        <f>+ROUND([5]PEN1_workings!M35,-1)</f>
        <v>240</v>
      </c>
      <c r="M41" s="37"/>
      <c r="N41" s="39" t="s">
        <v>37</v>
      </c>
      <c r="O41" s="40"/>
      <c r="P41" s="37">
        <f>ROUND('[4]1617'!$E$14,-7)/1000000+L41</f>
        <v>27360</v>
      </c>
      <c r="R41" s="16"/>
      <c r="S41" s="33"/>
      <c r="T41" s="29"/>
      <c r="U41" s="28"/>
      <c r="V41" s="30"/>
      <c r="W41" s="30"/>
      <c r="X41" s="30"/>
      <c r="Y41" s="31"/>
      <c r="Z41" s="7"/>
    </row>
    <row r="42" spans="1:26" ht="12.75" customHeight="1" x14ac:dyDescent="0.2">
      <c r="A42" s="20" t="s">
        <v>48</v>
      </c>
      <c r="B42" s="36"/>
      <c r="C42" s="37">
        <f>ROUND('[6]SAS Outputs'!C9,-7)/1000000</f>
        <v>9320</v>
      </c>
      <c r="D42" s="37"/>
      <c r="E42" s="37"/>
      <c r="F42" s="38">
        <f>[6]Table2!J36</f>
        <v>1610</v>
      </c>
      <c r="G42" s="37"/>
      <c r="H42" s="37">
        <f>ROUND('[6]SAS Outputs'!D9,-7)/1000000</f>
        <v>18670</v>
      </c>
      <c r="I42" s="37"/>
      <c r="J42" s="37">
        <v>0</v>
      </c>
      <c r="K42" s="37"/>
      <c r="L42" s="37">
        <f>+ROUND([5]PEN1_workings!M36,-1)</f>
        <v>230</v>
      </c>
      <c r="M42" s="37"/>
      <c r="N42" s="39" t="s">
        <v>37</v>
      </c>
      <c r="O42" s="40"/>
      <c r="P42" s="37">
        <f>ROUND('[6]SAS Outputs'!F9,-7)/1000000+L42</f>
        <v>28210</v>
      </c>
      <c r="R42" s="16"/>
      <c r="S42" s="33"/>
      <c r="T42" s="29"/>
      <c r="U42" s="28"/>
      <c r="V42" s="30"/>
      <c r="W42" s="30"/>
      <c r="X42" s="30"/>
      <c r="Y42" s="31"/>
      <c r="Z42" s="7"/>
    </row>
    <row r="43" spans="1:26" ht="5.25" customHeight="1" thickBot="1" x14ac:dyDescent="0.25">
      <c r="A43" s="12"/>
      <c r="B43" s="12"/>
      <c r="C43" s="41"/>
      <c r="D43" s="42"/>
      <c r="E43" s="42"/>
      <c r="F43" s="42"/>
      <c r="G43" s="42"/>
      <c r="H43" s="41"/>
      <c r="I43" s="42"/>
      <c r="J43" s="42"/>
      <c r="K43" s="42"/>
      <c r="L43" s="42"/>
      <c r="M43" s="42"/>
      <c r="N43" s="43"/>
      <c r="O43" s="43"/>
      <c r="P43" s="42"/>
      <c r="Q43" s="7"/>
      <c r="R43" s="7"/>
      <c r="S43" s="7"/>
      <c r="T43" s="7"/>
      <c r="U43" s="7"/>
      <c r="V43" s="7"/>
      <c r="W43" s="7"/>
      <c r="X43" s="7"/>
      <c r="Y43" s="7"/>
      <c r="Z43" s="7"/>
    </row>
    <row r="44" spans="1:26" x14ac:dyDescent="0.2">
      <c r="C44" s="25"/>
      <c r="D44" s="25"/>
      <c r="E44" s="25"/>
      <c r="F44" s="25"/>
      <c r="G44" s="25"/>
      <c r="H44" s="25"/>
      <c r="I44" s="25"/>
      <c r="J44" s="25"/>
      <c r="K44" s="25"/>
      <c r="L44" s="25"/>
      <c r="N44" s="51" t="s">
        <v>49</v>
      </c>
      <c r="O44" s="51"/>
      <c r="P44" s="51"/>
      <c r="R44" s="7"/>
      <c r="S44" s="7"/>
      <c r="T44" s="7"/>
      <c r="U44" s="7"/>
      <c r="V44" s="7"/>
      <c r="W44" s="7"/>
      <c r="X44" s="7"/>
      <c r="Y44" s="7"/>
      <c r="Z44" s="7"/>
    </row>
    <row r="45" spans="1:26" x14ac:dyDescent="0.2">
      <c r="C45" s="25"/>
      <c r="D45" s="25"/>
      <c r="E45" s="25"/>
      <c r="F45" s="25"/>
      <c r="G45" s="25"/>
      <c r="H45" s="25"/>
      <c r="I45" s="25"/>
      <c r="J45" s="25"/>
      <c r="K45" s="25"/>
      <c r="L45" s="25"/>
      <c r="N45" s="44"/>
      <c r="O45" s="44"/>
      <c r="P45" s="44"/>
      <c r="R45" s="7"/>
      <c r="S45" s="7"/>
      <c r="T45" s="7"/>
      <c r="U45" s="7"/>
      <c r="V45" s="7"/>
      <c r="W45" s="7"/>
      <c r="X45" s="7"/>
      <c r="Y45" s="7"/>
      <c r="Z45" s="7"/>
    </row>
    <row r="46" spans="1:26" x14ac:dyDescent="0.2">
      <c r="C46" s="25"/>
      <c r="D46" s="25"/>
      <c r="E46" s="25"/>
      <c r="F46" s="25"/>
      <c r="G46" s="25"/>
      <c r="H46" s="25"/>
      <c r="I46" s="25"/>
      <c r="J46" s="25"/>
      <c r="K46" s="25"/>
      <c r="L46" s="25"/>
      <c r="N46" s="44"/>
      <c r="O46" s="44"/>
      <c r="P46" s="44"/>
      <c r="R46" s="7"/>
      <c r="S46" s="7"/>
      <c r="T46" s="7"/>
      <c r="U46" s="7"/>
      <c r="V46" s="7"/>
      <c r="W46" s="7"/>
      <c r="X46" s="7"/>
      <c r="Y46" s="7"/>
      <c r="Z46" s="7"/>
    </row>
    <row r="47" spans="1:26" x14ac:dyDescent="0.2">
      <c r="A47" s="45" t="s">
        <v>50</v>
      </c>
      <c r="C47" s="25" t="s">
        <v>36</v>
      </c>
      <c r="D47" s="25"/>
      <c r="E47" s="25"/>
      <c r="F47" s="25"/>
      <c r="G47" s="25"/>
      <c r="H47" s="25"/>
      <c r="N47" s="2"/>
      <c r="O47" s="2"/>
      <c r="R47" s="7"/>
      <c r="S47" s="7"/>
      <c r="T47" s="7"/>
      <c r="U47" s="7"/>
      <c r="V47" s="7"/>
      <c r="W47" s="7"/>
      <c r="X47" s="7"/>
      <c r="Y47" s="7"/>
      <c r="Z47" s="7"/>
    </row>
    <row r="48" spans="1:26" ht="11.25" customHeight="1" x14ac:dyDescent="0.2">
      <c r="A48" s="46" t="s">
        <v>51</v>
      </c>
      <c r="N48" s="2"/>
      <c r="O48" s="2"/>
      <c r="R48" s="7"/>
      <c r="S48" s="7"/>
      <c r="T48" s="7"/>
      <c r="U48" s="7"/>
      <c r="V48" s="7"/>
      <c r="W48" s="7"/>
      <c r="X48" s="7"/>
      <c r="Y48" s="7"/>
      <c r="Z48" s="7"/>
    </row>
    <row r="49" spans="1:26" ht="11.25" customHeight="1" x14ac:dyDescent="0.2">
      <c r="A49" s="46" t="s">
        <v>52</v>
      </c>
      <c r="N49" s="2"/>
      <c r="O49" s="2"/>
      <c r="R49" s="7"/>
      <c r="S49" s="7"/>
      <c r="T49" s="7"/>
      <c r="U49" s="7"/>
      <c r="V49" s="7"/>
      <c r="W49" s="7"/>
      <c r="X49" s="7"/>
      <c r="Y49" s="7"/>
      <c r="Z49" s="7"/>
    </row>
    <row r="50" spans="1:26" ht="11.25" customHeight="1" x14ac:dyDescent="0.2">
      <c r="A50" s="46"/>
      <c r="N50" s="2"/>
      <c r="O50" s="2"/>
      <c r="R50" s="7"/>
      <c r="S50" s="7"/>
      <c r="T50" s="7"/>
      <c r="U50" s="7"/>
      <c r="V50" s="7"/>
      <c r="W50" s="7"/>
      <c r="X50" s="7"/>
      <c r="Y50" s="7"/>
      <c r="Z50" s="7"/>
    </row>
    <row r="51" spans="1:26" ht="30" customHeight="1" x14ac:dyDescent="0.2">
      <c r="A51" s="49" t="s">
        <v>53</v>
      </c>
      <c r="B51" s="49"/>
      <c r="C51" s="49"/>
      <c r="D51" s="49"/>
      <c r="E51" s="49"/>
      <c r="F51" s="49"/>
      <c r="G51" s="49"/>
      <c r="H51" s="49"/>
      <c r="I51" s="49"/>
      <c r="J51" s="49"/>
      <c r="K51" s="49"/>
      <c r="L51" s="49"/>
      <c r="M51" s="49"/>
      <c r="N51" s="49"/>
      <c r="O51" s="49"/>
      <c r="P51" s="49"/>
      <c r="R51" s="7"/>
      <c r="S51" s="7"/>
      <c r="T51" s="7"/>
      <c r="U51" s="7"/>
      <c r="V51" s="7"/>
      <c r="W51" s="7"/>
      <c r="X51" s="7"/>
      <c r="Y51" s="7"/>
      <c r="Z51" s="7"/>
    </row>
    <row r="52" spans="1:26" ht="54.75" customHeight="1" x14ac:dyDescent="0.2">
      <c r="A52" s="52" t="s">
        <v>54</v>
      </c>
      <c r="B52" s="52"/>
      <c r="C52" s="52"/>
      <c r="D52" s="52"/>
      <c r="E52" s="52"/>
      <c r="F52" s="52"/>
      <c r="G52" s="52"/>
      <c r="H52" s="52"/>
      <c r="I52" s="52"/>
      <c r="J52" s="52"/>
      <c r="K52" s="52"/>
      <c r="L52" s="52"/>
      <c r="M52" s="52"/>
      <c r="N52" s="52"/>
      <c r="O52" s="52"/>
      <c r="P52" s="52"/>
      <c r="R52" s="7"/>
      <c r="S52" s="7"/>
      <c r="T52" s="7"/>
      <c r="U52" s="7"/>
      <c r="V52" s="7"/>
      <c r="W52" s="7"/>
      <c r="X52" s="7"/>
      <c r="Y52" s="7"/>
      <c r="Z52" s="7"/>
    </row>
    <row r="53" spans="1:26" ht="30" customHeight="1" x14ac:dyDescent="0.2">
      <c r="A53" s="49" t="s">
        <v>55</v>
      </c>
      <c r="B53" s="49"/>
      <c r="C53" s="49"/>
      <c r="D53" s="49"/>
      <c r="E53" s="49"/>
      <c r="F53" s="49"/>
      <c r="G53" s="49"/>
      <c r="H53" s="49"/>
      <c r="I53" s="49"/>
      <c r="J53" s="49"/>
      <c r="K53" s="49"/>
      <c r="L53" s="49"/>
      <c r="M53" s="49"/>
      <c r="N53" s="49"/>
      <c r="O53" s="53"/>
      <c r="P53" s="53"/>
      <c r="R53" s="7"/>
      <c r="S53" s="7"/>
      <c r="T53" s="7"/>
      <c r="U53" s="7"/>
      <c r="V53" s="7"/>
      <c r="W53" s="7"/>
      <c r="X53" s="7"/>
      <c r="Y53" s="7"/>
      <c r="Z53" s="7"/>
    </row>
    <row r="54" spans="1:26" ht="30" customHeight="1" x14ac:dyDescent="0.2">
      <c r="A54" s="49" t="s">
        <v>56</v>
      </c>
      <c r="B54" s="49"/>
      <c r="C54" s="49"/>
      <c r="D54" s="49"/>
      <c r="E54" s="49"/>
      <c r="F54" s="49"/>
      <c r="G54" s="49"/>
      <c r="H54" s="49"/>
      <c r="I54" s="49"/>
      <c r="J54" s="49"/>
      <c r="K54" s="49"/>
      <c r="L54" s="49"/>
      <c r="M54" s="49"/>
      <c r="N54" s="49"/>
      <c r="O54" s="49"/>
      <c r="P54" s="49"/>
      <c r="R54" s="7"/>
      <c r="S54" s="7"/>
      <c r="T54" s="7"/>
      <c r="U54" s="7"/>
      <c r="V54" s="7"/>
      <c r="W54" s="7"/>
      <c r="X54" s="7"/>
      <c r="Y54" s="7"/>
      <c r="Z54" s="7"/>
    </row>
    <row r="55" spans="1:26" x14ac:dyDescent="0.2">
      <c r="N55" s="2"/>
      <c r="O55" s="2"/>
      <c r="R55" s="7"/>
      <c r="S55" s="7"/>
      <c r="T55" s="7"/>
      <c r="U55" s="7"/>
      <c r="V55" s="7"/>
      <c r="W55" s="7"/>
      <c r="X55" s="7"/>
      <c r="Y55" s="7"/>
      <c r="Z55" s="7"/>
    </row>
    <row r="56" spans="1:26" ht="15.75" customHeight="1" x14ac:dyDescent="0.2">
      <c r="A56" s="45" t="s">
        <v>57</v>
      </c>
      <c r="C56" s="25"/>
      <c r="D56" s="25"/>
      <c r="E56" s="25"/>
      <c r="F56" s="25"/>
      <c r="G56" s="25"/>
      <c r="H56" s="25"/>
      <c r="I56" s="25"/>
      <c r="J56" s="25"/>
      <c r="K56" s="25"/>
      <c r="N56" s="2"/>
      <c r="O56" s="2"/>
      <c r="R56" s="7"/>
      <c r="S56" s="7"/>
      <c r="T56" s="7"/>
      <c r="U56" s="7"/>
      <c r="V56" s="7"/>
      <c r="W56" s="7"/>
      <c r="X56" s="7"/>
      <c r="Y56" s="7"/>
      <c r="Z56" s="7"/>
    </row>
    <row r="57" spans="1:26" ht="28.35" customHeight="1" x14ac:dyDescent="0.2">
      <c r="A57" s="49" t="s">
        <v>58</v>
      </c>
      <c r="B57" s="49"/>
      <c r="C57" s="49"/>
      <c r="D57" s="49"/>
      <c r="E57" s="49"/>
      <c r="F57" s="49"/>
      <c r="G57" s="49"/>
      <c r="H57" s="49"/>
      <c r="I57" s="49"/>
      <c r="J57" s="49"/>
      <c r="K57" s="49"/>
      <c r="L57" s="49"/>
      <c r="M57" s="49"/>
      <c r="N57" s="49"/>
      <c r="O57" s="49"/>
      <c r="P57" s="49"/>
      <c r="R57" s="7"/>
      <c r="S57" s="7"/>
      <c r="T57" s="7"/>
      <c r="U57" s="7"/>
      <c r="V57" s="7"/>
      <c r="W57" s="7"/>
      <c r="X57" s="7"/>
      <c r="Y57" s="7"/>
      <c r="Z57" s="7"/>
    </row>
    <row r="58" spans="1:26" ht="50.25" customHeight="1" x14ac:dyDescent="0.2">
      <c r="A58" s="49" t="s">
        <v>59</v>
      </c>
      <c r="B58" s="49"/>
      <c r="C58" s="49"/>
      <c r="D58" s="49"/>
      <c r="E58" s="49"/>
      <c r="F58" s="49"/>
      <c r="G58" s="49"/>
      <c r="H58" s="49"/>
      <c r="I58" s="49"/>
      <c r="J58" s="49"/>
      <c r="K58" s="49"/>
      <c r="L58" s="49"/>
      <c r="M58" s="49"/>
      <c r="N58" s="49"/>
      <c r="O58" s="49"/>
      <c r="P58" s="49"/>
      <c r="R58" s="7"/>
      <c r="S58" s="7"/>
      <c r="T58" s="7"/>
      <c r="U58" s="7"/>
      <c r="V58" s="7"/>
      <c r="W58" s="7"/>
      <c r="X58" s="7"/>
      <c r="Y58" s="7"/>
      <c r="Z58" s="7"/>
    </row>
    <row r="59" spans="1:26" ht="9.75" customHeight="1" x14ac:dyDescent="0.2">
      <c r="A59" s="47"/>
      <c r="B59" s="47"/>
      <c r="C59" s="47"/>
      <c r="D59" s="47"/>
      <c r="E59" s="47"/>
      <c r="F59" s="47"/>
      <c r="G59" s="47"/>
      <c r="H59" s="47"/>
      <c r="I59" s="47"/>
      <c r="J59" s="47"/>
      <c r="K59" s="47"/>
      <c r="L59" s="47"/>
      <c r="M59" s="47"/>
      <c r="N59" s="48"/>
      <c r="O59" s="48"/>
      <c r="P59" s="47"/>
      <c r="Q59" s="47"/>
      <c r="R59" s="7"/>
      <c r="S59" s="7"/>
      <c r="T59" s="7"/>
      <c r="U59" s="7"/>
      <c r="V59" s="7"/>
      <c r="W59" s="7"/>
      <c r="X59" s="7"/>
      <c r="Y59" s="7"/>
      <c r="Z59" s="7"/>
    </row>
    <row r="60" spans="1:26" x14ac:dyDescent="0.2">
      <c r="A60" s="45"/>
      <c r="C60" s="25"/>
      <c r="D60" s="25"/>
      <c r="E60" s="25"/>
      <c r="F60" s="25"/>
      <c r="G60" s="25"/>
      <c r="H60" s="25"/>
      <c r="I60" s="25"/>
      <c r="J60" s="25"/>
      <c r="K60" s="25"/>
      <c r="L60" s="25"/>
      <c r="M60" s="25"/>
      <c r="R60" s="7"/>
      <c r="S60" s="7"/>
      <c r="T60" s="7"/>
      <c r="U60" s="7"/>
      <c r="V60" s="7"/>
      <c r="W60" s="7"/>
      <c r="X60" s="7"/>
      <c r="Y60" s="7"/>
      <c r="Z60" s="7"/>
    </row>
    <row r="61" spans="1:26" x14ac:dyDescent="0.2">
      <c r="A61" s="9"/>
      <c r="R61" s="7"/>
      <c r="S61" s="7"/>
      <c r="T61" s="7"/>
      <c r="U61" s="7"/>
      <c r="V61" s="7"/>
      <c r="W61" s="7"/>
      <c r="X61" s="7"/>
      <c r="Y61" s="7"/>
      <c r="Z61" s="7"/>
    </row>
    <row r="62" spans="1:26" x14ac:dyDescent="0.2">
      <c r="R62" s="7"/>
      <c r="S62" s="7"/>
      <c r="T62" s="7"/>
      <c r="U62" s="7"/>
      <c r="V62" s="7"/>
      <c r="W62" s="7"/>
      <c r="X62" s="7"/>
      <c r="Y62" s="7"/>
      <c r="Z62" s="7"/>
    </row>
    <row r="63" spans="1:26" x14ac:dyDescent="0.2">
      <c r="R63" s="7"/>
      <c r="S63" s="7"/>
      <c r="T63" s="7"/>
      <c r="U63" s="7"/>
      <c r="V63" s="7"/>
      <c r="W63" s="7"/>
      <c r="X63" s="7"/>
      <c r="Y63" s="7"/>
      <c r="Z63" s="7"/>
    </row>
    <row r="64" spans="1:26" x14ac:dyDescent="0.2">
      <c r="R64" s="7"/>
      <c r="S64" s="7"/>
      <c r="T64" s="7"/>
      <c r="U64" s="7"/>
      <c r="V64" s="7"/>
      <c r="W64" s="7"/>
      <c r="X64" s="7"/>
      <c r="Y64" s="7"/>
      <c r="Z64" s="7"/>
    </row>
    <row r="65" spans="18:26" x14ac:dyDescent="0.2">
      <c r="R65" s="7"/>
      <c r="S65" s="7"/>
      <c r="T65" s="7"/>
      <c r="U65" s="7"/>
      <c r="V65" s="7"/>
      <c r="W65" s="7"/>
      <c r="X65" s="7"/>
      <c r="Y65" s="7"/>
      <c r="Z65" s="7"/>
    </row>
    <row r="66" spans="18:26" x14ac:dyDescent="0.2">
      <c r="R66" s="7"/>
      <c r="S66" s="7"/>
      <c r="T66" s="7"/>
      <c r="U66" s="7"/>
      <c r="V66" s="7"/>
      <c r="W66" s="7"/>
      <c r="X66" s="7"/>
      <c r="Y66" s="7"/>
      <c r="Z66" s="7"/>
    </row>
    <row r="67" spans="18:26" x14ac:dyDescent="0.2">
      <c r="R67" s="7"/>
      <c r="S67" s="7"/>
      <c r="T67" s="7"/>
      <c r="U67" s="7"/>
      <c r="V67" s="7"/>
      <c r="W67" s="7"/>
      <c r="X67" s="7"/>
      <c r="Y67" s="7"/>
      <c r="Z67" s="7"/>
    </row>
    <row r="68" spans="18:26" x14ac:dyDescent="0.2">
      <c r="R68" s="7"/>
      <c r="S68" s="7"/>
      <c r="T68" s="7"/>
      <c r="U68" s="7"/>
      <c r="V68" s="7"/>
      <c r="W68" s="7"/>
      <c r="X68" s="7"/>
      <c r="Y68" s="7"/>
      <c r="Z68" s="7"/>
    </row>
    <row r="69" spans="18:26" x14ac:dyDescent="0.2">
      <c r="R69" s="7"/>
      <c r="S69" s="7"/>
      <c r="T69" s="7"/>
      <c r="U69" s="7"/>
      <c r="V69" s="7"/>
      <c r="W69" s="7"/>
      <c r="X69" s="7"/>
      <c r="Y69" s="7"/>
      <c r="Z69" s="7"/>
    </row>
    <row r="70" spans="18:26" x14ac:dyDescent="0.2">
      <c r="R70" s="7"/>
      <c r="S70" s="7"/>
      <c r="T70" s="7"/>
      <c r="U70" s="7"/>
      <c r="V70" s="7"/>
      <c r="W70" s="7"/>
      <c r="X70" s="7"/>
      <c r="Y70" s="7"/>
      <c r="Z70" s="7"/>
    </row>
    <row r="71" spans="18:26" x14ac:dyDescent="0.2">
      <c r="R71" s="7"/>
      <c r="S71" s="7"/>
      <c r="T71" s="7"/>
      <c r="U71" s="7"/>
      <c r="V71" s="7"/>
      <c r="W71" s="7"/>
      <c r="X71" s="7"/>
      <c r="Y71" s="7"/>
      <c r="Z71" s="7"/>
    </row>
    <row r="72" spans="18:26" x14ac:dyDescent="0.2">
      <c r="R72" s="7"/>
      <c r="S72" s="7"/>
      <c r="T72" s="7"/>
      <c r="U72" s="7"/>
      <c r="V72" s="7"/>
      <c r="W72" s="7"/>
      <c r="X72" s="7"/>
      <c r="Y72" s="7"/>
      <c r="Z72" s="7"/>
    </row>
    <row r="73" spans="18:26" x14ac:dyDescent="0.2">
      <c r="R73" s="7"/>
      <c r="S73" s="7"/>
      <c r="T73" s="7"/>
      <c r="U73" s="7"/>
      <c r="V73" s="7"/>
      <c r="W73" s="7"/>
      <c r="X73" s="7"/>
      <c r="Y73" s="7"/>
      <c r="Z73" s="7"/>
    </row>
    <row r="74" spans="18:26" x14ac:dyDescent="0.2">
      <c r="R74" s="7"/>
      <c r="S74" s="7"/>
      <c r="T74" s="7"/>
      <c r="U74" s="7"/>
      <c r="V74" s="7"/>
      <c r="W74" s="7"/>
      <c r="X74" s="7"/>
      <c r="Y74" s="7"/>
      <c r="Z74" s="7"/>
    </row>
    <row r="75" spans="18:26" x14ac:dyDescent="0.2">
      <c r="R75" s="7"/>
      <c r="S75" s="7"/>
      <c r="T75" s="7"/>
      <c r="U75" s="7"/>
      <c r="V75" s="7"/>
      <c r="W75" s="7"/>
      <c r="X75" s="7"/>
      <c r="Y75" s="7"/>
      <c r="Z75" s="7"/>
    </row>
    <row r="76" spans="18:26" x14ac:dyDescent="0.2">
      <c r="R76" s="7"/>
      <c r="S76" s="7"/>
      <c r="T76" s="7"/>
      <c r="U76" s="7"/>
      <c r="V76" s="7"/>
      <c r="W76" s="7"/>
      <c r="X76" s="7"/>
      <c r="Y76" s="7"/>
      <c r="Z76" s="7"/>
    </row>
    <row r="77" spans="18:26" x14ac:dyDescent="0.2">
      <c r="R77" s="7"/>
      <c r="S77" s="7"/>
      <c r="T77" s="7"/>
      <c r="U77" s="7"/>
      <c r="V77" s="7"/>
      <c r="W77" s="7"/>
      <c r="X77" s="7"/>
      <c r="Y77" s="7"/>
      <c r="Z77" s="7"/>
    </row>
    <row r="78" spans="18:26" x14ac:dyDescent="0.2">
      <c r="R78" s="7"/>
      <c r="S78" s="7"/>
      <c r="T78" s="7"/>
      <c r="U78" s="7"/>
      <c r="V78" s="7"/>
      <c r="W78" s="7"/>
      <c r="X78" s="7"/>
      <c r="Y78" s="7"/>
      <c r="Z78" s="7"/>
    </row>
    <row r="79" spans="18:26" x14ac:dyDescent="0.2">
      <c r="R79" s="7"/>
      <c r="S79" s="7"/>
      <c r="T79" s="7"/>
      <c r="U79" s="7"/>
      <c r="V79" s="7"/>
      <c r="W79" s="7"/>
      <c r="X79" s="7"/>
      <c r="Y79" s="7"/>
      <c r="Z79" s="7"/>
    </row>
    <row r="80" spans="18:26" x14ac:dyDescent="0.2">
      <c r="R80" s="7"/>
      <c r="S80" s="7"/>
      <c r="T80" s="7"/>
      <c r="U80" s="7"/>
      <c r="V80" s="7"/>
      <c r="W80" s="7"/>
      <c r="X80" s="7"/>
      <c r="Y80" s="7"/>
      <c r="Z80" s="7"/>
    </row>
    <row r="81" spans="18:26" x14ac:dyDescent="0.2">
      <c r="R81" s="7"/>
      <c r="S81" s="7"/>
      <c r="T81" s="7"/>
      <c r="U81" s="7"/>
      <c r="V81" s="7"/>
      <c r="W81" s="7"/>
      <c r="X81" s="7"/>
      <c r="Y81" s="7"/>
      <c r="Z81" s="7"/>
    </row>
    <row r="82" spans="18:26" x14ac:dyDescent="0.2">
      <c r="R82" s="7"/>
      <c r="S82" s="7"/>
      <c r="T82" s="7"/>
      <c r="U82" s="7"/>
      <c r="V82" s="7"/>
      <c r="W82" s="7"/>
      <c r="X82" s="7"/>
      <c r="Y82" s="7"/>
      <c r="Z82" s="7"/>
    </row>
    <row r="83" spans="18:26" x14ac:dyDescent="0.2">
      <c r="R83" s="7"/>
      <c r="S83" s="7"/>
      <c r="T83" s="7"/>
      <c r="U83" s="7"/>
      <c r="V83" s="7"/>
      <c r="W83" s="7"/>
      <c r="X83" s="7"/>
      <c r="Y83" s="7"/>
      <c r="Z83" s="7"/>
    </row>
    <row r="84" spans="18:26" x14ac:dyDescent="0.2">
      <c r="R84" s="7"/>
      <c r="S84" s="7"/>
      <c r="T84" s="7"/>
      <c r="U84" s="7"/>
      <c r="V84" s="7"/>
      <c r="W84" s="7"/>
      <c r="X84" s="7"/>
      <c r="Y84" s="7"/>
      <c r="Z84" s="7"/>
    </row>
    <row r="85" spans="18:26" x14ac:dyDescent="0.2">
      <c r="R85" s="7"/>
      <c r="S85" s="7"/>
      <c r="T85" s="7"/>
      <c r="U85" s="7"/>
      <c r="V85" s="7"/>
      <c r="W85" s="7"/>
      <c r="X85" s="7"/>
      <c r="Y85" s="7"/>
      <c r="Z85" s="7"/>
    </row>
    <row r="86" spans="18:26" x14ac:dyDescent="0.2">
      <c r="R86" s="7"/>
      <c r="S86" s="7"/>
      <c r="T86" s="7"/>
      <c r="U86" s="7"/>
      <c r="V86" s="7"/>
      <c r="W86" s="7"/>
      <c r="X86" s="7"/>
      <c r="Y86" s="7"/>
      <c r="Z86" s="7"/>
    </row>
    <row r="87" spans="18:26" x14ac:dyDescent="0.2">
      <c r="R87" s="7"/>
      <c r="S87" s="7"/>
      <c r="T87" s="7"/>
      <c r="U87" s="7"/>
      <c r="V87" s="7"/>
      <c r="W87" s="7"/>
      <c r="X87" s="7"/>
      <c r="Y87" s="7"/>
      <c r="Z87" s="7"/>
    </row>
    <row r="88" spans="18:26" x14ac:dyDescent="0.2">
      <c r="R88" s="7"/>
      <c r="S88" s="7"/>
      <c r="T88" s="7"/>
      <c r="U88" s="7"/>
      <c r="V88" s="7"/>
      <c r="W88" s="7"/>
      <c r="X88" s="7"/>
      <c r="Y88" s="7"/>
      <c r="Z88" s="7"/>
    </row>
    <row r="89" spans="18:26" x14ac:dyDescent="0.2">
      <c r="R89" s="7"/>
      <c r="S89" s="7"/>
      <c r="T89" s="7"/>
      <c r="U89" s="7"/>
      <c r="V89" s="7"/>
      <c r="W89" s="7"/>
      <c r="X89" s="7"/>
      <c r="Y89" s="7"/>
      <c r="Z89" s="7"/>
    </row>
    <row r="90" spans="18:26" x14ac:dyDescent="0.2">
      <c r="R90" s="7"/>
      <c r="S90" s="7"/>
      <c r="T90" s="7"/>
      <c r="U90" s="7"/>
      <c r="V90" s="7"/>
      <c r="W90" s="7"/>
      <c r="X90" s="7"/>
      <c r="Y90" s="7"/>
      <c r="Z90" s="7"/>
    </row>
    <row r="91" spans="18:26" x14ac:dyDescent="0.2">
      <c r="R91" s="7"/>
      <c r="S91" s="7"/>
      <c r="T91" s="7"/>
      <c r="U91" s="7"/>
      <c r="V91" s="7"/>
      <c r="W91" s="7"/>
      <c r="X91" s="7"/>
      <c r="Y91" s="7"/>
      <c r="Z91" s="7"/>
    </row>
    <row r="92" spans="18:26" x14ac:dyDescent="0.2">
      <c r="R92" s="7"/>
      <c r="S92" s="7"/>
      <c r="T92" s="7"/>
      <c r="U92" s="7"/>
      <c r="V92" s="7"/>
      <c r="W92" s="7"/>
      <c r="X92" s="7"/>
      <c r="Y92" s="7"/>
      <c r="Z92" s="7"/>
    </row>
    <row r="93" spans="18:26" x14ac:dyDescent="0.2">
      <c r="R93" s="7"/>
      <c r="S93" s="7"/>
      <c r="T93" s="7"/>
      <c r="U93" s="7"/>
      <c r="V93" s="7"/>
      <c r="W93" s="7"/>
      <c r="X93" s="7"/>
      <c r="Y93" s="7"/>
      <c r="Z93" s="7"/>
    </row>
    <row r="94" spans="18:26" x14ac:dyDescent="0.2">
      <c r="R94" s="7"/>
      <c r="S94" s="7"/>
      <c r="T94" s="7"/>
      <c r="U94" s="7"/>
      <c r="V94" s="7"/>
      <c r="W94" s="7"/>
      <c r="X94" s="7"/>
      <c r="Y94" s="7"/>
      <c r="Z94" s="7"/>
    </row>
    <row r="95" spans="18:26" x14ac:dyDescent="0.2">
      <c r="R95" s="7"/>
      <c r="S95" s="7"/>
      <c r="T95" s="7"/>
      <c r="U95" s="7"/>
      <c r="V95" s="7"/>
      <c r="W95" s="7"/>
      <c r="X95" s="7"/>
      <c r="Y95" s="7"/>
      <c r="Z95" s="7"/>
    </row>
    <row r="96" spans="18:26" x14ac:dyDescent="0.2">
      <c r="R96" s="7"/>
      <c r="S96" s="7"/>
      <c r="T96" s="7"/>
      <c r="U96" s="7"/>
      <c r="V96" s="7"/>
      <c r="W96" s="7"/>
      <c r="X96" s="7"/>
      <c r="Y96" s="7"/>
      <c r="Z96" s="7"/>
    </row>
    <row r="97" spans="18:26" x14ac:dyDescent="0.2">
      <c r="R97" s="7"/>
      <c r="S97" s="7"/>
      <c r="T97" s="7"/>
      <c r="U97" s="7"/>
      <c r="V97" s="7"/>
      <c r="W97" s="7"/>
      <c r="X97" s="7"/>
      <c r="Y97" s="7"/>
      <c r="Z97" s="7"/>
    </row>
    <row r="98" spans="18:26" x14ac:dyDescent="0.2">
      <c r="R98" s="7"/>
      <c r="S98" s="7"/>
      <c r="T98" s="7"/>
      <c r="U98" s="7"/>
      <c r="V98" s="7"/>
      <c r="W98" s="7"/>
      <c r="X98" s="7"/>
      <c r="Y98" s="7"/>
      <c r="Z98" s="7"/>
    </row>
    <row r="99" spans="18:26" x14ac:dyDescent="0.2">
      <c r="R99" s="7"/>
      <c r="S99" s="7"/>
      <c r="T99" s="7"/>
      <c r="U99" s="7"/>
      <c r="V99" s="7"/>
      <c r="W99" s="7"/>
      <c r="X99" s="7"/>
      <c r="Y99" s="7"/>
      <c r="Z99" s="7"/>
    </row>
    <row r="100" spans="18:26" x14ac:dyDescent="0.2">
      <c r="R100" s="7"/>
      <c r="S100" s="7"/>
      <c r="T100" s="7"/>
      <c r="U100" s="7"/>
      <c r="V100" s="7"/>
      <c r="W100" s="7"/>
      <c r="X100" s="7"/>
      <c r="Y100" s="7"/>
      <c r="Z100" s="7"/>
    </row>
    <row r="101" spans="18:26" x14ac:dyDescent="0.2">
      <c r="R101" s="7"/>
      <c r="S101" s="7"/>
      <c r="T101" s="7"/>
      <c r="U101" s="7"/>
      <c r="V101" s="7"/>
      <c r="W101" s="7"/>
      <c r="X101" s="7"/>
      <c r="Y101" s="7"/>
      <c r="Z101" s="7"/>
    </row>
    <row r="102" spans="18:26" x14ac:dyDescent="0.2">
      <c r="R102" s="7"/>
      <c r="S102" s="7"/>
      <c r="T102" s="7"/>
      <c r="U102" s="7"/>
      <c r="V102" s="7"/>
      <c r="W102" s="7"/>
      <c r="X102" s="7"/>
      <c r="Y102" s="7"/>
      <c r="Z102" s="7"/>
    </row>
    <row r="103" spans="18:26" x14ac:dyDescent="0.2">
      <c r="R103" s="7"/>
      <c r="S103" s="7"/>
      <c r="T103" s="7"/>
      <c r="U103" s="7"/>
      <c r="V103" s="7"/>
      <c r="W103" s="7"/>
      <c r="X103" s="7"/>
      <c r="Y103" s="7"/>
      <c r="Z103" s="7"/>
    </row>
    <row r="104" spans="18:26" x14ac:dyDescent="0.2">
      <c r="R104" s="7"/>
      <c r="S104" s="7"/>
      <c r="T104" s="7"/>
      <c r="U104" s="7"/>
      <c r="V104" s="7"/>
      <c r="W104" s="7"/>
      <c r="X104" s="7"/>
      <c r="Y104" s="7"/>
      <c r="Z104" s="7"/>
    </row>
    <row r="105" spans="18:26" x14ac:dyDescent="0.2">
      <c r="R105" s="7"/>
      <c r="S105" s="7"/>
      <c r="T105" s="7"/>
      <c r="U105" s="7"/>
      <c r="V105" s="7"/>
      <c r="W105" s="7"/>
      <c r="X105" s="7"/>
      <c r="Y105" s="7"/>
      <c r="Z105" s="7"/>
    </row>
    <row r="106" spans="18:26" x14ac:dyDescent="0.2">
      <c r="R106" s="7"/>
      <c r="S106" s="7"/>
      <c r="T106" s="7"/>
      <c r="U106" s="7"/>
      <c r="V106" s="7"/>
      <c r="W106" s="7"/>
      <c r="X106" s="7"/>
      <c r="Y106" s="7"/>
      <c r="Z106" s="7"/>
    </row>
    <row r="107" spans="18:26" x14ac:dyDescent="0.2">
      <c r="R107" s="7"/>
      <c r="S107" s="7"/>
      <c r="T107" s="7"/>
      <c r="U107" s="7"/>
      <c r="V107" s="7"/>
      <c r="W107" s="7"/>
      <c r="X107" s="7"/>
      <c r="Y107" s="7"/>
      <c r="Z107" s="7"/>
    </row>
    <row r="108" spans="18:26" x14ac:dyDescent="0.2">
      <c r="R108" s="7"/>
      <c r="S108" s="7"/>
      <c r="T108" s="7"/>
      <c r="U108" s="7"/>
      <c r="V108" s="7"/>
      <c r="W108" s="7"/>
      <c r="X108" s="7"/>
      <c r="Y108" s="7"/>
      <c r="Z108" s="7"/>
    </row>
    <row r="109" spans="18:26" x14ac:dyDescent="0.2">
      <c r="R109" s="7"/>
      <c r="S109" s="7"/>
      <c r="T109" s="7"/>
      <c r="U109" s="7"/>
      <c r="V109" s="7"/>
      <c r="W109" s="7"/>
      <c r="X109" s="7"/>
      <c r="Y109" s="7"/>
      <c r="Z109" s="7"/>
    </row>
    <row r="110" spans="18:26" x14ac:dyDescent="0.2">
      <c r="R110" s="7"/>
      <c r="S110" s="7"/>
      <c r="T110" s="7"/>
      <c r="U110" s="7"/>
      <c r="V110" s="7"/>
      <c r="W110" s="7"/>
      <c r="X110" s="7"/>
      <c r="Y110" s="7"/>
      <c r="Z110" s="7"/>
    </row>
    <row r="111" spans="18:26" x14ac:dyDescent="0.2">
      <c r="R111" s="7"/>
      <c r="S111" s="7"/>
      <c r="T111" s="7"/>
      <c r="U111" s="7"/>
      <c r="V111" s="7"/>
      <c r="W111" s="7"/>
      <c r="X111" s="7"/>
      <c r="Y111" s="7"/>
      <c r="Z111" s="7"/>
    </row>
    <row r="112" spans="18:26" x14ac:dyDescent="0.2">
      <c r="R112" s="7"/>
      <c r="S112" s="7"/>
      <c r="T112" s="7"/>
      <c r="U112" s="7"/>
      <c r="V112" s="7"/>
      <c r="W112" s="7"/>
      <c r="X112" s="7"/>
      <c r="Y112" s="7"/>
      <c r="Z112" s="7"/>
    </row>
    <row r="113" spans="18:26" x14ac:dyDescent="0.2">
      <c r="R113" s="7"/>
      <c r="S113" s="7"/>
      <c r="T113" s="7"/>
      <c r="U113" s="7"/>
      <c r="V113" s="7"/>
      <c r="W113" s="7"/>
      <c r="X113" s="7"/>
      <c r="Y113" s="7"/>
      <c r="Z113" s="7"/>
    </row>
    <row r="114" spans="18:26" x14ac:dyDescent="0.2">
      <c r="R114" s="7"/>
      <c r="S114" s="7"/>
      <c r="T114" s="7"/>
      <c r="U114" s="7"/>
      <c r="V114" s="7"/>
      <c r="W114" s="7"/>
      <c r="X114" s="7"/>
      <c r="Y114" s="7"/>
      <c r="Z114" s="7"/>
    </row>
    <row r="115" spans="18:26" x14ac:dyDescent="0.2">
      <c r="R115" s="7"/>
      <c r="S115" s="7"/>
      <c r="T115" s="7"/>
      <c r="U115" s="7"/>
      <c r="V115" s="7"/>
      <c r="W115" s="7"/>
      <c r="X115" s="7"/>
      <c r="Y115" s="7"/>
      <c r="Z115" s="7"/>
    </row>
    <row r="116" spans="18:26" x14ac:dyDescent="0.2">
      <c r="R116" s="7"/>
      <c r="S116" s="7"/>
      <c r="T116" s="7"/>
      <c r="U116" s="7"/>
      <c r="V116" s="7"/>
      <c r="W116" s="7"/>
      <c r="X116" s="7"/>
      <c r="Y116" s="7"/>
      <c r="Z116" s="7"/>
    </row>
    <row r="117" spans="18:26" x14ac:dyDescent="0.2">
      <c r="R117" s="7"/>
      <c r="S117" s="7"/>
      <c r="T117" s="7"/>
      <c r="U117" s="7"/>
      <c r="V117" s="7"/>
      <c r="W117" s="7"/>
      <c r="X117" s="7"/>
      <c r="Y117" s="7"/>
      <c r="Z117" s="7"/>
    </row>
    <row r="118" spans="18:26" x14ac:dyDescent="0.2">
      <c r="R118" s="7"/>
      <c r="S118" s="7"/>
      <c r="T118" s="7"/>
      <c r="U118" s="7"/>
      <c r="V118" s="7"/>
      <c r="W118" s="7"/>
      <c r="X118" s="7"/>
      <c r="Y118" s="7"/>
      <c r="Z118" s="7"/>
    </row>
    <row r="119" spans="18:26" x14ac:dyDescent="0.2">
      <c r="R119" s="7"/>
      <c r="S119" s="7"/>
      <c r="T119" s="7"/>
      <c r="U119" s="7"/>
      <c r="V119" s="7"/>
      <c r="W119" s="7"/>
      <c r="X119" s="7"/>
      <c r="Y119" s="7"/>
      <c r="Z119" s="7"/>
    </row>
    <row r="120" spans="18:26" x14ac:dyDescent="0.2">
      <c r="R120" s="7"/>
      <c r="S120" s="7"/>
      <c r="T120" s="7"/>
      <c r="U120" s="7"/>
      <c r="V120" s="7"/>
      <c r="W120" s="7"/>
      <c r="X120" s="7"/>
      <c r="Y120" s="7"/>
      <c r="Z120" s="7"/>
    </row>
    <row r="121" spans="18:26" x14ac:dyDescent="0.2">
      <c r="R121" s="7"/>
      <c r="S121" s="7"/>
      <c r="T121" s="7"/>
      <c r="U121" s="7"/>
      <c r="V121" s="7"/>
      <c r="W121" s="7"/>
      <c r="X121" s="7"/>
      <c r="Y121" s="7"/>
      <c r="Z121" s="7"/>
    </row>
    <row r="122" spans="18:26" x14ac:dyDescent="0.2">
      <c r="R122" s="7"/>
      <c r="S122" s="7"/>
      <c r="T122" s="7"/>
      <c r="U122" s="7"/>
      <c r="V122" s="7"/>
      <c r="W122" s="7"/>
      <c r="X122" s="7"/>
      <c r="Y122" s="7"/>
      <c r="Z122" s="7"/>
    </row>
    <row r="123" spans="18:26" x14ac:dyDescent="0.2">
      <c r="R123" s="7"/>
      <c r="S123" s="7"/>
      <c r="T123" s="7"/>
      <c r="U123" s="7"/>
      <c r="V123" s="7"/>
      <c r="W123" s="7"/>
      <c r="X123" s="7"/>
      <c r="Y123" s="7"/>
      <c r="Z123" s="7"/>
    </row>
    <row r="124" spans="18:26" x14ac:dyDescent="0.2">
      <c r="R124" s="7"/>
      <c r="S124" s="7"/>
      <c r="T124" s="7"/>
      <c r="U124" s="7"/>
      <c r="V124" s="7"/>
      <c r="W124" s="7"/>
      <c r="X124" s="7"/>
      <c r="Y124" s="7"/>
      <c r="Z124" s="7"/>
    </row>
    <row r="125" spans="18:26" x14ac:dyDescent="0.2">
      <c r="R125" s="7"/>
      <c r="S125" s="7"/>
      <c r="T125" s="7"/>
      <c r="U125" s="7"/>
      <c r="V125" s="7"/>
      <c r="W125" s="7"/>
      <c r="X125" s="7"/>
      <c r="Y125" s="7"/>
      <c r="Z125" s="7"/>
    </row>
    <row r="126" spans="18:26" x14ac:dyDescent="0.2">
      <c r="R126" s="7"/>
      <c r="S126" s="7"/>
      <c r="T126" s="7"/>
      <c r="U126" s="7"/>
      <c r="V126" s="7"/>
      <c r="W126" s="7"/>
      <c r="X126" s="7"/>
      <c r="Y126" s="7"/>
      <c r="Z126" s="7"/>
    </row>
    <row r="127" spans="18:26" x14ac:dyDescent="0.2">
      <c r="R127" s="7"/>
      <c r="S127" s="7"/>
      <c r="T127" s="7"/>
      <c r="U127" s="7"/>
      <c r="V127" s="7"/>
      <c r="W127" s="7"/>
      <c r="X127" s="7"/>
      <c r="Y127" s="7"/>
      <c r="Z127" s="7"/>
    </row>
    <row r="128" spans="18:26" x14ac:dyDescent="0.2">
      <c r="R128" s="7"/>
      <c r="S128" s="7"/>
      <c r="T128" s="7"/>
      <c r="U128" s="7"/>
      <c r="V128" s="7"/>
      <c r="W128" s="7"/>
      <c r="X128" s="7"/>
      <c r="Y128" s="7"/>
      <c r="Z128" s="7"/>
    </row>
    <row r="129" spans="18:26" x14ac:dyDescent="0.2">
      <c r="R129" s="7"/>
      <c r="S129" s="7"/>
      <c r="T129" s="7"/>
      <c r="U129" s="7"/>
      <c r="V129" s="7"/>
      <c r="W129" s="7"/>
      <c r="X129" s="7"/>
      <c r="Y129" s="7"/>
      <c r="Z129" s="7"/>
    </row>
    <row r="130" spans="18:26" x14ac:dyDescent="0.2">
      <c r="R130" s="7"/>
      <c r="S130" s="7"/>
      <c r="T130" s="7"/>
      <c r="U130" s="7"/>
      <c r="V130" s="7"/>
      <c r="W130" s="7"/>
      <c r="X130" s="7"/>
      <c r="Y130" s="7"/>
      <c r="Z130" s="7"/>
    </row>
    <row r="131" spans="18:26" x14ac:dyDescent="0.2">
      <c r="R131" s="7"/>
      <c r="S131" s="7"/>
      <c r="T131" s="7"/>
      <c r="U131" s="7"/>
      <c r="V131" s="7"/>
      <c r="W131" s="7"/>
      <c r="X131" s="7"/>
      <c r="Y131" s="7"/>
      <c r="Z131" s="7"/>
    </row>
    <row r="132" spans="18:26" x14ac:dyDescent="0.2">
      <c r="R132" s="7"/>
      <c r="S132" s="7"/>
      <c r="T132" s="7"/>
      <c r="U132" s="7"/>
      <c r="V132" s="7"/>
      <c r="W132" s="7"/>
      <c r="X132" s="7"/>
      <c r="Y132" s="7"/>
      <c r="Z132" s="7"/>
    </row>
    <row r="133" spans="18:26" x14ac:dyDescent="0.2">
      <c r="R133" s="7"/>
      <c r="S133" s="7"/>
      <c r="T133" s="7"/>
      <c r="U133" s="7"/>
      <c r="V133" s="7"/>
      <c r="W133" s="7"/>
      <c r="X133" s="7"/>
      <c r="Y133" s="7"/>
      <c r="Z133" s="7"/>
    </row>
    <row r="134" spans="18:26" x14ac:dyDescent="0.2">
      <c r="R134" s="7"/>
      <c r="S134" s="7"/>
      <c r="T134" s="7"/>
      <c r="U134" s="7"/>
      <c r="V134" s="7"/>
      <c r="W134" s="7"/>
      <c r="X134" s="7"/>
      <c r="Y134" s="7"/>
      <c r="Z134" s="7"/>
    </row>
    <row r="135" spans="18:26" x14ac:dyDescent="0.2">
      <c r="R135" s="7"/>
      <c r="S135" s="7"/>
      <c r="T135" s="7"/>
      <c r="U135" s="7"/>
      <c r="V135" s="7"/>
      <c r="W135" s="7"/>
      <c r="X135" s="7"/>
      <c r="Y135" s="7"/>
      <c r="Z135" s="7"/>
    </row>
    <row r="136" spans="18:26" x14ac:dyDescent="0.2">
      <c r="R136" s="7"/>
      <c r="S136" s="7"/>
      <c r="T136" s="7"/>
      <c r="U136" s="7"/>
      <c r="V136" s="7"/>
      <c r="W136" s="7"/>
      <c r="X136" s="7"/>
      <c r="Y136" s="7"/>
      <c r="Z136" s="7"/>
    </row>
    <row r="137" spans="18:26" x14ac:dyDescent="0.2">
      <c r="R137" s="7"/>
      <c r="S137" s="7"/>
      <c r="T137" s="7"/>
      <c r="U137" s="7"/>
      <c r="V137" s="7"/>
      <c r="W137" s="7"/>
      <c r="X137" s="7"/>
      <c r="Y137" s="7"/>
      <c r="Z137" s="7"/>
    </row>
    <row r="138" spans="18:26" x14ac:dyDescent="0.2">
      <c r="R138" s="7"/>
      <c r="S138" s="7"/>
      <c r="T138" s="7"/>
      <c r="U138" s="7"/>
      <c r="V138" s="7"/>
      <c r="W138" s="7"/>
      <c r="X138" s="7"/>
      <c r="Y138" s="7"/>
      <c r="Z138" s="7"/>
    </row>
    <row r="139" spans="18:26" x14ac:dyDescent="0.2">
      <c r="R139" s="7"/>
      <c r="S139" s="7"/>
      <c r="T139" s="7"/>
      <c r="U139" s="7"/>
      <c r="V139" s="7"/>
      <c r="W139" s="7"/>
      <c r="X139" s="7"/>
      <c r="Y139" s="7"/>
      <c r="Z139" s="7"/>
    </row>
    <row r="140" spans="18:26" x14ac:dyDescent="0.2">
      <c r="R140" s="7"/>
      <c r="S140" s="7"/>
      <c r="T140" s="7"/>
      <c r="U140" s="7"/>
      <c r="V140" s="7"/>
      <c r="W140" s="7"/>
      <c r="X140" s="7"/>
      <c r="Y140" s="7"/>
      <c r="Z140" s="7"/>
    </row>
    <row r="141" spans="18:26" x14ac:dyDescent="0.2">
      <c r="R141" s="7"/>
      <c r="S141" s="7"/>
      <c r="T141" s="7"/>
      <c r="U141" s="7"/>
      <c r="V141" s="7"/>
      <c r="W141" s="7"/>
      <c r="X141" s="7"/>
      <c r="Y141" s="7"/>
      <c r="Z141" s="7"/>
    </row>
    <row r="142" spans="18:26" x14ac:dyDescent="0.2">
      <c r="R142" s="7"/>
      <c r="S142" s="7"/>
      <c r="T142" s="7"/>
      <c r="U142" s="7"/>
      <c r="V142" s="7"/>
      <c r="W142" s="7"/>
      <c r="X142" s="7"/>
      <c r="Y142" s="7"/>
      <c r="Z142" s="7"/>
    </row>
    <row r="143" spans="18:26" x14ac:dyDescent="0.2">
      <c r="R143" s="7"/>
      <c r="S143" s="7"/>
      <c r="T143" s="7"/>
      <c r="U143" s="7"/>
      <c r="V143" s="7"/>
      <c r="W143" s="7"/>
      <c r="X143" s="7"/>
      <c r="Y143" s="7"/>
      <c r="Z143" s="7"/>
    </row>
    <row r="144" spans="18:26" x14ac:dyDescent="0.2">
      <c r="R144" s="7"/>
      <c r="S144" s="7"/>
      <c r="T144" s="7"/>
      <c r="U144" s="7"/>
      <c r="V144" s="7"/>
      <c r="W144" s="7"/>
      <c r="X144" s="7"/>
      <c r="Y144" s="7"/>
      <c r="Z144" s="7"/>
    </row>
    <row r="145" spans="18:26" x14ac:dyDescent="0.2">
      <c r="R145" s="7"/>
      <c r="S145" s="7"/>
      <c r="T145" s="7"/>
      <c r="U145" s="7"/>
      <c r="V145" s="7"/>
      <c r="W145" s="7"/>
      <c r="X145" s="7"/>
      <c r="Y145" s="7"/>
      <c r="Z145" s="7"/>
    </row>
    <row r="146" spans="18:26" x14ac:dyDescent="0.2">
      <c r="R146" s="7"/>
      <c r="S146" s="7"/>
      <c r="T146" s="7"/>
      <c r="U146" s="7"/>
      <c r="V146" s="7"/>
      <c r="W146" s="7"/>
      <c r="X146" s="7"/>
      <c r="Y146" s="7"/>
      <c r="Z146" s="7"/>
    </row>
    <row r="147" spans="18:26" x14ac:dyDescent="0.2">
      <c r="R147" s="7"/>
      <c r="S147" s="7"/>
      <c r="T147" s="7"/>
      <c r="U147" s="7"/>
      <c r="V147" s="7"/>
      <c r="W147" s="7"/>
      <c r="X147" s="7"/>
      <c r="Y147" s="7"/>
      <c r="Z147" s="7"/>
    </row>
    <row r="148" spans="18:26" x14ac:dyDescent="0.2">
      <c r="R148" s="7"/>
      <c r="S148" s="7"/>
      <c r="T148" s="7"/>
      <c r="U148" s="7"/>
      <c r="V148" s="7"/>
      <c r="W148" s="7"/>
      <c r="X148" s="7"/>
      <c r="Y148" s="7"/>
      <c r="Z148" s="7"/>
    </row>
    <row r="149" spans="18:26" x14ac:dyDescent="0.2">
      <c r="R149" s="7"/>
      <c r="S149" s="7"/>
      <c r="T149" s="7"/>
      <c r="U149" s="7"/>
      <c r="V149" s="7"/>
      <c r="W149" s="7"/>
      <c r="X149" s="7"/>
      <c r="Y149" s="7"/>
      <c r="Z149" s="7"/>
    </row>
    <row r="150" spans="18:26" x14ac:dyDescent="0.2">
      <c r="R150" s="7"/>
      <c r="S150" s="7"/>
      <c r="T150" s="7"/>
      <c r="U150" s="7"/>
      <c r="V150" s="7"/>
      <c r="W150" s="7"/>
      <c r="X150" s="7"/>
      <c r="Y150" s="7"/>
      <c r="Z150" s="7"/>
    </row>
    <row r="151" spans="18:26" x14ac:dyDescent="0.2">
      <c r="R151" s="7"/>
      <c r="S151" s="7"/>
      <c r="T151" s="7"/>
      <c r="U151" s="7"/>
      <c r="V151" s="7"/>
      <c r="W151" s="7"/>
      <c r="X151" s="7"/>
      <c r="Y151" s="7"/>
      <c r="Z151" s="7"/>
    </row>
    <row r="152" spans="18:26" x14ac:dyDescent="0.2">
      <c r="R152" s="7"/>
      <c r="S152" s="7"/>
      <c r="T152" s="7"/>
      <c r="U152" s="7"/>
      <c r="V152" s="7"/>
      <c r="W152" s="7"/>
      <c r="X152" s="7"/>
      <c r="Y152" s="7"/>
      <c r="Z152" s="7"/>
    </row>
    <row r="153" spans="18:26" x14ac:dyDescent="0.2">
      <c r="R153" s="7"/>
      <c r="S153" s="7"/>
      <c r="T153" s="7"/>
      <c r="U153" s="7"/>
      <c r="V153" s="7"/>
      <c r="W153" s="7"/>
      <c r="X153" s="7"/>
      <c r="Y153" s="7"/>
      <c r="Z153" s="7"/>
    </row>
    <row r="154" spans="18:26" x14ac:dyDescent="0.2">
      <c r="R154" s="7"/>
      <c r="S154" s="7"/>
      <c r="T154" s="7"/>
      <c r="U154" s="7"/>
      <c r="V154" s="7"/>
      <c r="W154" s="7"/>
      <c r="X154" s="7"/>
      <c r="Y154" s="7"/>
      <c r="Z154" s="7"/>
    </row>
    <row r="155" spans="18:26" x14ac:dyDescent="0.2">
      <c r="R155" s="7"/>
      <c r="S155" s="7"/>
      <c r="T155" s="7"/>
      <c r="U155" s="7"/>
      <c r="V155" s="7"/>
      <c r="W155" s="7"/>
      <c r="X155" s="7"/>
      <c r="Y155" s="7"/>
      <c r="Z155" s="7"/>
    </row>
    <row r="156" spans="18:26" x14ac:dyDescent="0.2">
      <c r="R156" s="7"/>
      <c r="S156" s="7"/>
      <c r="T156" s="7"/>
      <c r="U156" s="7"/>
      <c r="V156" s="7"/>
      <c r="W156" s="7"/>
      <c r="X156" s="7"/>
      <c r="Y156" s="7"/>
      <c r="Z156" s="7"/>
    </row>
    <row r="157" spans="18:26" x14ac:dyDescent="0.2">
      <c r="R157" s="7"/>
      <c r="S157" s="7"/>
      <c r="T157" s="7"/>
      <c r="U157" s="7"/>
      <c r="V157" s="7"/>
      <c r="W157" s="7"/>
      <c r="X157" s="7"/>
      <c r="Y157" s="7"/>
      <c r="Z157" s="7"/>
    </row>
    <row r="158" spans="18:26" x14ac:dyDescent="0.2">
      <c r="R158" s="7"/>
      <c r="S158" s="7"/>
      <c r="T158" s="7"/>
      <c r="U158" s="7"/>
      <c r="V158" s="7"/>
      <c r="W158" s="7"/>
      <c r="X158" s="7"/>
      <c r="Y158" s="7"/>
      <c r="Z158" s="7"/>
    </row>
    <row r="159" spans="18:26" x14ac:dyDescent="0.2">
      <c r="R159" s="7"/>
      <c r="S159" s="7"/>
      <c r="T159" s="7"/>
      <c r="U159" s="7"/>
      <c r="V159" s="7"/>
      <c r="W159" s="7"/>
      <c r="X159" s="7"/>
      <c r="Y159" s="7"/>
      <c r="Z159" s="7"/>
    </row>
    <row r="160" spans="18:26" x14ac:dyDescent="0.2">
      <c r="R160" s="7"/>
      <c r="S160" s="7"/>
      <c r="T160" s="7"/>
      <c r="U160" s="7"/>
      <c r="V160" s="7"/>
      <c r="W160" s="7"/>
      <c r="X160" s="7"/>
      <c r="Y160" s="7"/>
      <c r="Z160" s="7"/>
    </row>
    <row r="161" spans="18:26" x14ac:dyDescent="0.2">
      <c r="R161" s="7"/>
      <c r="S161" s="7"/>
      <c r="T161" s="7"/>
      <c r="U161" s="7"/>
      <c r="V161" s="7"/>
      <c r="W161" s="7"/>
      <c r="X161" s="7"/>
      <c r="Y161" s="7"/>
      <c r="Z161" s="7"/>
    </row>
    <row r="162" spans="18:26" x14ac:dyDescent="0.2">
      <c r="R162" s="7"/>
      <c r="S162" s="7"/>
      <c r="T162" s="7"/>
      <c r="U162" s="7"/>
      <c r="V162" s="7"/>
      <c r="W162" s="7"/>
      <c r="X162" s="7"/>
      <c r="Y162" s="7"/>
      <c r="Z162" s="7"/>
    </row>
    <row r="163" spans="18:26" x14ac:dyDescent="0.2">
      <c r="R163" s="7"/>
      <c r="S163" s="7"/>
      <c r="T163" s="7"/>
      <c r="U163" s="7"/>
      <c r="V163" s="7"/>
      <c r="W163" s="7"/>
      <c r="X163" s="7"/>
      <c r="Y163" s="7"/>
      <c r="Z163" s="7"/>
    </row>
    <row r="164" spans="18:26" x14ac:dyDescent="0.2">
      <c r="R164" s="7"/>
      <c r="S164" s="7"/>
      <c r="T164" s="7"/>
      <c r="U164" s="7"/>
      <c r="V164" s="7"/>
      <c r="W164" s="7"/>
      <c r="X164" s="7"/>
      <c r="Y164" s="7"/>
      <c r="Z164" s="7"/>
    </row>
    <row r="165" spans="18:26" x14ac:dyDescent="0.2">
      <c r="R165" s="7"/>
      <c r="S165" s="7"/>
      <c r="T165" s="7"/>
      <c r="U165" s="7"/>
      <c r="V165" s="7"/>
      <c r="W165" s="7"/>
      <c r="X165" s="7"/>
      <c r="Y165" s="7"/>
      <c r="Z165" s="7"/>
    </row>
    <row r="166" spans="18:26" x14ac:dyDescent="0.2">
      <c r="R166" s="7"/>
      <c r="S166" s="7"/>
      <c r="T166" s="7"/>
      <c r="U166" s="7"/>
      <c r="V166" s="7"/>
      <c r="W166" s="7"/>
      <c r="X166" s="7"/>
      <c r="Y166" s="7"/>
      <c r="Z166" s="7"/>
    </row>
    <row r="167" spans="18:26" x14ac:dyDescent="0.2">
      <c r="R167" s="7"/>
      <c r="S167" s="7"/>
      <c r="T167" s="7"/>
      <c r="U167" s="7"/>
      <c r="V167" s="7"/>
      <c r="W167" s="7"/>
      <c r="X167" s="7"/>
      <c r="Y167" s="7"/>
      <c r="Z167" s="7"/>
    </row>
    <row r="168" spans="18:26" x14ac:dyDescent="0.2">
      <c r="R168" s="7"/>
      <c r="S168" s="7"/>
      <c r="T168" s="7"/>
      <c r="U168" s="7"/>
      <c r="V168" s="7"/>
      <c r="W168" s="7"/>
      <c r="X168" s="7"/>
      <c r="Y168" s="7"/>
      <c r="Z168" s="7"/>
    </row>
    <row r="169" spans="18:26" x14ac:dyDescent="0.2">
      <c r="R169" s="7"/>
      <c r="S169" s="7"/>
      <c r="T169" s="7"/>
      <c r="U169" s="7"/>
      <c r="V169" s="7"/>
      <c r="W169" s="7"/>
      <c r="X169" s="7"/>
      <c r="Y169" s="7"/>
      <c r="Z169" s="7"/>
    </row>
    <row r="170" spans="18:26" x14ac:dyDescent="0.2">
      <c r="R170" s="7"/>
      <c r="S170" s="7"/>
      <c r="T170" s="7"/>
      <c r="U170" s="7"/>
      <c r="V170" s="7"/>
      <c r="W170" s="7"/>
      <c r="X170" s="7"/>
      <c r="Y170" s="7"/>
      <c r="Z170" s="7"/>
    </row>
    <row r="171" spans="18:26" x14ac:dyDescent="0.2">
      <c r="R171" s="7"/>
      <c r="S171" s="7"/>
      <c r="T171" s="7"/>
      <c r="U171" s="7"/>
      <c r="V171" s="7"/>
      <c r="W171" s="7"/>
      <c r="X171" s="7"/>
      <c r="Y171" s="7"/>
      <c r="Z171" s="7"/>
    </row>
    <row r="172" spans="18:26" x14ac:dyDescent="0.2">
      <c r="R172" s="7"/>
      <c r="S172" s="7"/>
      <c r="T172" s="7"/>
      <c r="U172" s="7"/>
      <c r="V172" s="7"/>
      <c r="W172" s="7"/>
      <c r="X172" s="7"/>
      <c r="Y172" s="7"/>
      <c r="Z172" s="7"/>
    </row>
    <row r="173" spans="18:26" x14ac:dyDescent="0.2">
      <c r="R173" s="7"/>
      <c r="S173" s="7"/>
      <c r="T173" s="7"/>
      <c r="U173" s="7"/>
      <c r="V173" s="7"/>
      <c r="W173" s="7"/>
      <c r="X173" s="7"/>
      <c r="Y173" s="7"/>
      <c r="Z173" s="7"/>
    </row>
    <row r="174" spans="18:26" x14ac:dyDescent="0.2">
      <c r="R174" s="7"/>
      <c r="S174" s="7"/>
      <c r="T174" s="7"/>
      <c r="U174" s="7"/>
      <c r="V174" s="7"/>
      <c r="W174" s="7"/>
      <c r="X174" s="7"/>
      <c r="Y174" s="7"/>
      <c r="Z174" s="7"/>
    </row>
    <row r="175" spans="18:26" x14ac:dyDescent="0.2">
      <c r="R175" s="7"/>
      <c r="S175" s="7"/>
      <c r="T175" s="7"/>
      <c r="U175" s="7"/>
      <c r="V175" s="7"/>
      <c r="W175" s="7"/>
      <c r="X175" s="7"/>
      <c r="Y175" s="7"/>
      <c r="Z175" s="7"/>
    </row>
    <row r="176" spans="18:26" x14ac:dyDescent="0.2">
      <c r="R176" s="7"/>
      <c r="S176" s="7"/>
      <c r="T176" s="7"/>
      <c r="U176" s="7"/>
      <c r="V176" s="7"/>
      <c r="W176" s="7"/>
      <c r="X176" s="7"/>
      <c r="Y176" s="7"/>
      <c r="Z176" s="7"/>
    </row>
    <row r="177" spans="18:26" x14ac:dyDescent="0.2">
      <c r="R177" s="7"/>
      <c r="S177" s="7"/>
      <c r="T177" s="7"/>
      <c r="U177" s="7"/>
      <c r="V177" s="7"/>
      <c r="W177" s="7"/>
      <c r="X177" s="7"/>
      <c r="Y177" s="7"/>
      <c r="Z177" s="7"/>
    </row>
    <row r="178" spans="18:26" x14ac:dyDescent="0.2">
      <c r="R178" s="7"/>
      <c r="S178" s="7"/>
      <c r="T178" s="7"/>
      <c r="U178" s="7"/>
      <c r="V178" s="7"/>
      <c r="W178" s="7"/>
      <c r="X178" s="7"/>
      <c r="Y178" s="7"/>
      <c r="Z178" s="7"/>
    </row>
    <row r="179" spans="18:26" x14ac:dyDescent="0.2">
      <c r="R179" s="7"/>
      <c r="S179" s="7"/>
      <c r="T179" s="7"/>
      <c r="U179" s="7"/>
      <c r="V179" s="7"/>
      <c r="W179" s="7"/>
      <c r="X179" s="7"/>
      <c r="Y179" s="7"/>
      <c r="Z179" s="7"/>
    </row>
    <row r="180" spans="18:26" x14ac:dyDescent="0.2">
      <c r="R180" s="7"/>
      <c r="S180" s="7"/>
      <c r="T180" s="7"/>
      <c r="U180" s="7"/>
      <c r="V180" s="7"/>
      <c r="W180" s="7"/>
      <c r="X180" s="7"/>
      <c r="Y180" s="7"/>
      <c r="Z180" s="7"/>
    </row>
    <row r="181" spans="18:26" x14ac:dyDescent="0.2">
      <c r="R181" s="7"/>
      <c r="S181" s="7"/>
      <c r="T181" s="7"/>
      <c r="U181" s="7"/>
      <c r="V181" s="7"/>
      <c r="W181" s="7"/>
      <c r="X181" s="7"/>
      <c r="Y181" s="7"/>
      <c r="Z181" s="7"/>
    </row>
    <row r="182" spans="18:26" x14ac:dyDescent="0.2">
      <c r="R182" s="7"/>
      <c r="S182" s="7"/>
      <c r="T182" s="7"/>
      <c r="U182" s="7"/>
      <c r="V182" s="7"/>
      <c r="W182" s="7"/>
      <c r="X182" s="7"/>
      <c r="Y182" s="7"/>
      <c r="Z182" s="7"/>
    </row>
    <row r="183" spans="18:26" x14ac:dyDescent="0.2">
      <c r="R183" s="7"/>
      <c r="S183" s="7"/>
      <c r="T183" s="7"/>
      <c r="U183" s="7"/>
      <c r="V183" s="7"/>
      <c r="W183" s="7"/>
      <c r="X183" s="7"/>
      <c r="Y183" s="7"/>
      <c r="Z183" s="7"/>
    </row>
    <row r="184" spans="18:26" x14ac:dyDescent="0.2">
      <c r="R184" s="7"/>
      <c r="S184" s="7"/>
      <c r="T184" s="7"/>
      <c r="U184" s="7"/>
      <c r="V184" s="7"/>
      <c r="W184" s="7"/>
      <c r="X184" s="7"/>
      <c r="Y184" s="7"/>
      <c r="Z184" s="7"/>
    </row>
    <row r="185" spans="18:26" x14ac:dyDescent="0.2">
      <c r="R185" s="7"/>
      <c r="S185" s="7"/>
      <c r="T185" s="7"/>
      <c r="U185" s="7"/>
      <c r="V185" s="7"/>
      <c r="W185" s="7"/>
      <c r="X185" s="7"/>
      <c r="Y185" s="7"/>
      <c r="Z185" s="7"/>
    </row>
    <row r="186" spans="18:26" x14ac:dyDescent="0.2">
      <c r="R186" s="7"/>
      <c r="S186" s="7"/>
      <c r="T186" s="7"/>
      <c r="U186" s="7"/>
      <c r="V186" s="7"/>
      <c r="W186" s="7"/>
      <c r="X186" s="7"/>
      <c r="Y186" s="7"/>
      <c r="Z186" s="7"/>
    </row>
    <row r="187" spans="18:26" x14ac:dyDescent="0.2">
      <c r="R187" s="7"/>
      <c r="S187" s="7"/>
      <c r="T187" s="7"/>
      <c r="U187" s="7"/>
      <c r="V187" s="7"/>
      <c r="W187" s="7"/>
      <c r="X187" s="7"/>
      <c r="Y187" s="7"/>
      <c r="Z187" s="7"/>
    </row>
    <row r="188" spans="18:26" x14ac:dyDescent="0.2">
      <c r="R188" s="7"/>
      <c r="S188" s="7"/>
      <c r="T188" s="7"/>
      <c r="U188" s="7"/>
      <c r="V188" s="7"/>
      <c r="W188" s="7"/>
      <c r="X188" s="7"/>
      <c r="Y188" s="7"/>
      <c r="Z188" s="7"/>
    </row>
    <row r="189" spans="18:26" x14ac:dyDescent="0.2">
      <c r="R189" s="7"/>
      <c r="S189" s="7"/>
      <c r="T189" s="7"/>
      <c r="U189" s="7"/>
      <c r="V189" s="7"/>
      <c r="W189" s="7"/>
      <c r="X189" s="7"/>
      <c r="Y189" s="7"/>
      <c r="Z189" s="7"/>
    </row>
    <row r="190" spans="18:26" x14ac:dyDescent="0.2">
      <c r="R190" s="7"/>
      <c r="S190" s="7"/>
      <c r="T190" s="7"/>
      <c r="U190" s="7"/>
      <c r="V190" s="7"/>
      <c r="W190" s="7"/>
      <c r="X190" s="7"/>
      <c r="Y190" s="7"/>
      <c r="Z190" s="7"/>
    </row>
    <row r="191" spans="18:26" x14ac:dyDescent="0.2">
      <c r="R191" s="7"/>
      <c r="S191" s="7"/>
      <c r="T191" s="7"/>
      <c r="U191" s="7"/>
      <c r="V191" s="7"/>
      <c r="W191" s="7"/>
      <c r="X191" s="7"/>
      <c r="Y191" s="7"/>
      <c r="Z191" s="7"/>
    </row>
    <row r="192" spans="18:26" x14ac:dyDescent="0.2">
      <c r="R192" s="7"/>
      <c r="S192" s="7"/>
      <c r="T192" s="7"/>
      <c r="U192" s="7"/>
      <c r="V192" s="7"/>
      <c r="W192" s="7"/>
      <c r="X192" s="7"/>
      <c r="Y192" s="7"/>
      <c r="Z192" s="7"/>
    </row>
    <row r="193" spans="18:26" x14ac:dyDescent="0.2">
      <c r="R193" s="7"/>
      <c r="S193" s="7"/>
      <c r="T193" s="7"/>
      <c r="U193" s="7"/>
      <c r="V193" s="7"/>
      <c r="W193" s="7"/>
      <c r="X193" s="7"/>
      <c r="Y193" s="7"/>
      <c r="Z193" s="7"/>
    </row>
    <row r="194" spans="18:26" x14ac:dyDescent="0.2">
      <c r="R194" s="7"/>
      <c r="S194" s="7"/>
      <c r="T194" s="7"/>
      <c r="U194" s="7"/>
      <c r="V194" s="7"/>
      <c r="W194" s="7"/>
      <c r="X194" s="7"/>
      <c r="Y194" s="7"/>
      <c r="Z194" s="7"/>
    </row>
    <row r="195" spans="18:26" x14ac:dyDescent="0.2">
      <c r="R195" s="7"/>
      <c r="S195" s="7"/>
      <c r="T195" s="7"/>
      <c r="U195" s="7"/>
      <c r="V195" s="7"/>
      <c r="W195" s="7"/>
      <c r="X195" s="7"/>
      <c r="Y195" s="7"/>
      <c r="Z195" s="7"/>
    </row>
    <row r="196" spans="18:26" x14ac:dyDescent="0.2">
      <c r="R196" s="7"/>
      <c r="S196" s="7"/>
      <c r="T196" s="7"/>
      <c r="U196" s="7"/>
      <c r="V196" s="7"/>
      <c r="W196" s="7"/>
      <c r="X196" s="7"/>
      <c r="Y196" s="7"/>
      <c r="Z196" s="7"/>
    </row>
    <row r="197" spans="18:26" x14ac:dyDescent="0.2">
      <c r="R197" s="7"/>
      <c r="S197" s="7"/>
      <c r="T197" s="7"/>
      <c r="U197" s="7"/>
      <c r="V197" s="7"/>
      <c r="W197" s="7"/>
      <c r="X197" s="7"/>
      <c r="Y197" s="7"/>
      <c r="Z197" s="7"/>
    </row>
    <row r="198" spans="18:26" x14ac:dyDescent="0.2">
      <c r="R198" s="7"/>
      <c r="S198" s="7"/>
      <c r="T198" s="7"/>
      <c r="U198" s="7"/>
      <c r="V198" s="7"/>
      <c r="W198" s="7"/>
      <c r="X198" s="7"/>
      <c r="Y198" s="7"/>
      <c r="Z198" s="7"/>
    </row>
    <row r="199" spans="18:26" x14ac:dyDescent="0.2">
      <c r="R199" s="7"/>
      <c r="S199" s="7"/>
      <c r="T199" s="7"/>
      <c r="U199" s="7"/>
      <c r="V199" s="7"/>
      <c r="W199" s="7"/>
      <c r="X199" s="7"/>
      <c r="Y199" s="7"/>
      <c r="Z199" s="7"/>
    </row>
    <row r="200" spans="18:26" x14ac:dyDescent="0.2">
      <c r="R200" s="7"/>
      <c r="S200" s="7"/>
      <c r="T200" s="7"/>
      <c r="U200" s="7"/>
      <c r="V200" s="7"/>
      <c r="W200" s="7"/>
      <c r="X200" s="7"/>
      <c r="Y200" s="7"/>
      <c r="Z200" s="7"/>
    </row>
    <row r="201" spans="18:26" x14ac:dyDescent="0.2">
      <c r="R201" s="7"/>
      <c r="S201" s="7"/>
      <c r="T201" s="7"/>
      <c r="U201" s="7"/>
      <c r="V201" s="7"/>
      <c r="W201" s="7"/>
      <c r="X201" s="7"/>
      <c r="Y201" s="7"/>
      <c r="Z201" s="7"/>
    </row>
    <row r="202" spans="18:26" x14ac:dyDescent="0.2">
      <c r="R202" s="7"/>
      <c r="S202" s="7"/>
      <c r="T202" s="7"/>
      <c r="U202" s="7"/>
      <c r="V202" s="7"/>
      <c r="W202" s="7"/>
      <c r="X202" s="7"/>
      <c r="Y202" s="7"/>
      <c r="Z202" s="7"/>
    </row>
    <row r="203" spans="18:26" x14ac:dyDescent="0.2">
      <c r="R203" s="7"/>
      <c r="S203" s="7"/>
      <c r="T203" s="7"/>
      <c r="U203" s="7"/>
      <c r="V203" s="7"/>
      <c r="W203" s="7"/>
      <c r="X203" s="7"/>
      <c r="Y203" s="7"/>
      <c r="Z203" s="7"/>
    </row>
    <row r="204" spans="18:26" x14ac:dyDescent="0.2">
      <c r="R204" s="7"/>
      <c r="S204" s="7"/>
      <c r="T204" s="7"/>
      <c r="U204" s="7"/>
      <c r="V204" s="7"/>
      <c r="W204" s="7"/>
      <c r="X204" s="7"/>
      <c r="Y204" s="7"/>
      <c r="Z204" s="7"/>
    </row>
    <row r="205" spans="18:26" x14ac:dyDescent="0.2">
      <c r="R205" s="7"/>
      <c r="S205" s="7"/>
      <c r="T205" s="7"/>
      <c r="U205" s="7"/>
      <c r="V205" s="7"/>
      <c r="W205" s="7"/>
      <c r="X205" s="7"/>
      <c r="Y205" s="7"/>
      <c r="Z205" s="7"/>
    </row>
    <row r="206" spans="18:26" x14ac:dyDescent="0.2">
      <c r="R206" s="7"/>
      <c r="S206" s="7"/>
      <c r="T206" s="7"/>
      <c r="U206" s="7"/>
      <c r="V206" s="7"/>
      <c r="W206" s="7"/>
      <c r="X206" s="7"/>
      <c r="Y206" s="7"/>
      <c r="Z206" s="7"/>
    </row>
    <row r="207" spans="18:26" x14ac:dyDescent="0.2">
      <c r="R207" s="7"/>
      <c r="S207" s="7"/>
      <c r="T207" s="7"/>
      <c r="U207" s="7"/>
      <c r="V207" s="7"/>
      <c r="W207" s="7"/>
      <c r="X207" s="7"/>
      <c r="Y207" s="7"/>
      <c r="Z207" s="7"/>
    </row>
    <row r="208" spans="18:26" x14ac:dyDescent="0.2">
      <c r="R208" s="7"/>
      <c r="S208" s="7"/>
      <c r="T208" s="7"/>
      <c r="U208" s="7"/>
      <c r="V208" s="7"/>
      <c r="W208" s="7"/>
      <c r="X208" s="7"/>
      <c r="Y208" s="7"/>
      <c r="Z208" s="7"/>
    </row>
    <row r="209" spans="18:26" x14ac:dyDescent="0.2">
      <c r="R209" s="7"/>
      <c r="S209" s="7"/>
      <c r="T209" s="7"/>
      <c r="U209" s="7"/>
      <c r="V209" s="7"/>
      <c r="W209" s="7"/>
      <c r="X209" s="7"/>
      <c r="Y209" s="7"/>
      <c r="Z209" s="7"/>
    </row>
    <row r="210" spans="18:26" x14ac:dyDescent="0.2">
      <c r="R210" s="7"/>
      <c r="S210" s="7"/>
      <c r="T210" s="7"/>
      <c r="U210" s="7"/>
      <c r="V210" s="7"/>
      <c r="W210" s="7"/>
      <c r="X210" s="7"/>
      <c r="Y210" s="7"/>
      <c r="Z210" s="7"/>
    </row>
    <row r="211" spans="18:26" x14ac:dyDescent="0.2">
      <c r="R211" s="7"/>
      <c r="S211" s="7"/>
      <c r="T211" s="7"/>
      <c r="U211" s="7"/>
      <c r="V211" s="7"/>
      <c r="W211" s="7"/>
      <c r="X211" s="7"/>
      <c r="Y211" s="7"/>
      <c r="Z211" s="7"/>
    </row>
    <row r="212" spans="18:26" x14ac:dyDescent="0.2">
      <c r="R212" s="7"/>
      <c r="S212" s="7"/>
      <c r="T212" s="7"/>
      <c r="U212" s="7"/>
      <c r="V212" s="7"/>
      <c r="W212" s="7"/>
      <c r="X212" s="7"/>
      <c r="Y212" s="7"/>
      <c r="Z212" s="7"/>
    </row>
    <row r="213" spans="18:26" x14ac:dyDescent="0.2">
      <c r="R213" s="7"/>
      <c r="S213" s="7"/>
      <c r="T213" s="7"/>
      <c r="U213" s="7"/>
      <c r="V213" s="7"/>
      <c r="W213" s="7"/>
      <c r="X213" s="7"/>
      <c r="Y213" s="7"/>
      <c r="Z213" s="7"/>
    </row>
    <row r="214" spans="18:26" x14ac:dyDescent="0.2">
      <c r="R214" s="7"/>
      <c r="S214" s="7"/>
      <c r="T214" s="7"/>
      <c r="U214" s="7"/>
      <c r="V214" s="7"/>
      <c r="W214" s="7"/>
      <c r="X214" s="7"/>
      <c r="Y214" s="7"/>
      <c r="Z214" s="7"/>
    </row>
    <row r="215" spans="18:26" x14ac:dyDescent="0.2">
      <c r="R215" s="7"/>
      <c r="S215" s="7"/>
      <c r="T215" s="7"/>
      <c r="U215" s="7"/>
      <c r="V215" s="7"/>
      <c r="W215" s="7"/>
      <c r="X215" s="7"/>
      <c r="Y215" s="7"/>
      <c r="Z215" s="7"/>
    </row>
    <row r="216" spans="18:26" x14ac:dyDescent="0.2">
      <c r="R216" s="7"/>
      <c r="S216" s="7"/>
      <c r="T216" s="7"/>
      <c r="U216" s="7"/>
      <c r="V216" s="7"/>
      <c r="W216" s="7"/>
      <c r="X216" s="7"/>
      <c r="Y216" s="7"/>
      <c r="Z216" s="7"/>
    </row>
    <row r="217" spans="18:26" x14ac:dyDescent="0.2">
      <c r="R217" s="7"/>
      <c r="S217" s="7"/>
      <c r="T217" s="7"/>
      <c r="U217" s="7"/>
      <c r="V217" s="7"/>
      <c r="W217" s="7"/>
      <c r="X217" s="7"/>
      <c r="Y217" s="7"/>
      <c r="Z217" s="7"/>
    </row>
    <row r="218" spans="18:26" x14ac:dyDescent="0.2">
      <c r="R218" s="7"/>
      <c r="S218" s="7"/>
      <c r="T218" s="7"/>
      <c r="U218" s="7"/>
      <c r="V218" s="7"/>
      <c r="W218" s="7"/>
      <c r="X218" s="7"/>
      <c r="Y218" s="7"/>
      <c r="Z218" s="7"/>
    </row>
    <row r="219" spans="18:26" x14ac:dyDescent="0.2">
      <c r="R219" s="7"/>
      <c r="S219" s="7"/>
      <c r="T219" s="7"/>
      <c r="U219" s="7"/>
      <c r="V219" s="7"/>
      <c r="W219" s="7"/>
      <c r="X219" s="7"/>
      <c r="Y219" s="7"/>
      <c r="Z219" s="7"/>
    </row>
    <row r="220" spans="18:26" x14ac:dyDescent="0.2">
      <c r="R220" s="7"/>
      <c r="S220" s="7"/>
      <c r="T220" s="7"/>
      <c r="U220" s="7"/>
      <c r="V220" s="7"/>
      <c r="W220" s="7"/>
      <c r="X220" s="7"/>
      <c r="Y220" s="7"/>
      <c r="Z220" s="7"/>
    </row>
    <row r="221" spans="18:26" x14ac:dyDescent="0.2">
      <c r="R221" s="7"/>
      <c r="S221" s="7"/>
      <c r="T221" s="7"/>
      <c r="U221" s="7"/>
      <c r="V221" s="7"/>
      <c r="W221" s="7"/>
      <c r="X221" s="7"/>
      <c r="Y221" s="7"/>
      <c r="Z221" s="7"/>
    </row>
    <row r="222" spans="18:26" x14ac:dyDescent="0.2">
      <c r="R222" s="7"/>
      <c r="S222" s="7"/>
      <c r="T222" s="7"/>
      <c r="U222" s="7"/>
      <c r="V222" s="7"/>
      <c r="W222" s="7"/>
      <c r="X222" s="7"/>
      <c r="Y222" s="7"/>
      <c r="Z222" s="7"/>
    </row>
    <row r="223" spans="18:26" x14ac:dyDescent="0.2">
      <c r="R223" s="7"/>
      <c r="S223" s="7"/>
      <c r="T223" s="7"/>
      <c r="U223" s="7"/>
      <c r="V223" s="7"/>
      <c r="W223" s="7"/>
      <c r="X223" s="7"/>
      <c r="Y223" s="7"/>
      <c r="Z223" s="7"/>
    </row>
    <row r="224" spans="18:26" x14ac:dyDescent="0.2">
      <c r="R224" s="7"/>
      <c r="S224" s="7"/>
      <c r="T224" s="7"/>
      <c r="U224" s="7"/>
      <c r="V224" s="7"/>
      <c r="W224" s="7"/>
      <c r="X224" s="7"/>
      <c r="Y224" s="7"/>
      <c r="Z224" s="7"/>
    </row>
    <row r="225" spans="18:26" x14ac:dyDescent="0.2">
      <c r="R225" s="7"/>
      <c r="S225" s="7"/>
      <c r="T225" s="7"/>
      <c r="U225" s="7"/>
      <c r="V225" s="7"/>
      <c r="W225" s="7"/>
      <c r="X225" s="7"/>
      <c r="Y225" s="7"/>
      <c r="Z225" s="7"/>
    </row>
    <row r="226" spans="18:26" x14ac:dyDescent="0.2">
      <c r="R226" s="7"/>
      <c r="S226" s="7"/>
      <c r="T226" s="7"/>
      <c r="U226" s="7"/>
      <c r="V226" s="7"/>
      <c r="W226" s="7"/>
      <c r="X226" s="7"/>
      <c r="Y226" s="7"/>
      <c r="Z226" s="7"/>
    </row>
    <row r="227" spans="18:26" x14ac:dyDescent="0.2">
      <c r="R227" s="7"/>
      <c r="S227" s="7"/>
      <c r="T227" s="7"/>
      <c r="U227" s="7"/>
      <c r="V227" s="7"/>
      <c r="W227" s="7"/>
      <c r="X227" s="7"/>
      <c r="Y227" s="7"/>
      <c r="Z227" s="7"/>
    </row>
    <row r="228" spans="18:26" x14ac:dyDescent="0.2">
      <c r="R228" s="7"/>
      <c r="S228" s="7"/>
      <c r="T228" s="7"/>
      <c r="U228" s="7"/>
      <c r="V228" s="7"/>
      <c r="W228" s="7"/>
      <c r="X228" s="7"/>
      <c r="Y228" s="7"/>
      <c r="Z228" s="7"/>
    </row>
    <row r="229" spans="18:26" x14ac:dyDescent="0.2">
      <c r="R229" s="7"/>
      <c r="S229" s="7"/>
      <c r="T229" s="7"/>
      <c r="U229" s="7"/>
      <c r="V229" s="7"/>
      <c r="W229" s="7"/>
      <c r="X229" s="7"/>
      <c r="Y229" s="7"/>
      <c r="Z229" s="7"/>
    </row>
    <row r="230" spans="18:26" x14ac:dyDescent="0.2">
      <c r="R230" s="7"/>
      <c r="S230" s="7"/>
      <c r="T230" s="7"/>
      <c r="U230" s="7"/>
      <c r="V230" s="7"/>
      <c r="W230" s="7"/>
      <c r="X230" s="7"/>
      <c r="Y230" s="7"/>
      <c r="Z230" s="7"/>
    </row>
    <row r="231" spans="18:26" x14ac:dyDescent="0.2">
      <c r="R231" s="7"/>
      <c r="S231" s="7"/>
      <c r="T231" s="7"/>
      <c r="U231" s="7"/>
      <c r="V231" s="7"/>
      <c r="W231" s="7"/>
      <c r="X231" s="7"/>
      <c r="Y231" s="7"/>
      <c r="Z231" s="7"/>
    </row>
    <row r="232" spans="18:26" x14ac:dyDescent="0.2">
      <c r="R232" s="7"/>
      <c r="S232" s="7"/>
      <c r="T232" s="7"/>
      <c r="U232" s="7"/>
      <c r="V232" s="7"/>
      <c r="W232" s="7"/>
      <c r="X232" s="7"/>
      <c r="Y232" s="7"/>
      <c r="Z232" s="7"/>
    </row>
    <row r="233" spans="18:26" x14ac:dyDescent="0.2">
      <c r="R233" s="7"/>
      <c r="S233" s="7"/>
      <c r="T233" s="7"/>
      <c r="U233" s="7"/>
      <c r="V233" s="7"/>
      <c r="W233" s="7"/>
      <c r="X233" s="7"/>
      <c r="Y233" s="7"/>
      <c r="Z233" s="7"/>
    </row>
    <row r="234" spans="18:26" x14ac:dyDescent="0.2">
      <c r="R234" s="7"/>
      <c r="S234" s="7"/>
      <c r="T234" s="7"/>
      <c r="U234" s="7"/>
      <c r="V234" s="7"/>
      <c r="W234" s="7"/>
      <c r="X234" s="7"/>
      <c r="Y234" s="7"/>
      <c r="Z234" s="7"/>
    </row>
    <row r="235" spans="18:26" x14ac:dyDescent="0.2">
      <c r="R235" s="7"/>
      <c r="S235" s="7"/>
      <c r="T235" s="7"/>
      <c r="U235" s="7"/>
      <c r="V235" s="7"/>
      <c r="W235" s="7"/>
      <c r="X235" s="7"/>
      <c r="Y235" s="7"/>
      <c r="Z235" s="7"/>
    </row>
    <row r="236" spans="18:26" x14ac:dyDescent="0.2">
      <c r="R236" s="7"/>
      <c r="S236" s="7"/>
      <c r="T236" s="7"/>
      <c r="U236" s="7"/>
      <c r="V236" s="7"/>
      <c r="W236" s="7"/>
      <c r="X236" s="7"/>
      <c r="Y236" s="7"/>
      <c r="Z236" s="7"/>
    </row>
    <row r="237" spans="18:26" x14ac:dyDescent="0.2">
      <c r="R237" s="7"/>
      <c r="S237" s="7"/>
      <c r="T237" s="7"/>
      <c r="U237" s="7"/>
      <c r="V237" s="7"/>
      <c r="W237" s="7"/>
      <c r="X237" s="7"/>
      <c r="Y237" s="7"/>
      <c r="Z237" s="7"/>
    </row>
    <row r="238" spans="18:26" x14ac:dyDescent="0.2">
      <c r="R238" s="7"/>
      <c r="S238" s="7"/>
      <c r="T238" s="7"/>
      <c r="U238" s="7"/>
      <c r="V238" s="7"/>
      <c r="W238" s="7"/>
      <c r="X238" s="7"/>
      <c r="Y238" s="7"/>
      <c r="Z238" s="7"/>
    </row>
    <row r="239" spans="18:26" x14ac:dyDescent="0.2">
      <c r="R239" s="7"/>
      <c r="S239" s="7"/>
      <c r="T239" s="7"/>
      <c r="U239" s="7"/>
      <c r="V239" s="7"/>
      <c r="W239" s="7"/>
      <c r="X239" s="7"/>
      <c r="Y239" s="7"/>
      <c r="Z239" s="7"/>
    </row>
    <row r="240" spans="18:26" x14ac:dyDescent="0.2">
      <c r="R240" s="7"/>
      <c r="S240" s="7"/>
      <c r="T240" s="7"/>
      <c r="U240" s="7"/>
      <c r="V240" s="7"/>
      <c r="W240" s="7"/>
      <c r="X240" s="7"/>
      <c r="Y240" s="7"/>
      <c r="Z240" s="7"/>
    </row>
    <row r="241" spans="18:26" x14ac:dyDescent="0.2">
      <c r="R241" s="7"/>
      <c r="S241" s="7"/>
      <c r="T241" s="7"/>
      <c r="U241" s="7"/>
      <c r="V241" s="7"/>
      <c r="W241" s="7"/>
      <c r="X241" s="7"/>
      <c r="Y241" s="7"/>
      <c r="Z241" s="7"/>
    </row>
    <row r="242" spans="18:26" x14ac:dyDescent="0.2">
      <c r="R242" s="7"/>
      <c r="S242" s="7"/>
      <c r="T242" s="7"/>
      <c r="U242" s="7"/>
      <c r="V242" s="7"/>
      <c r="W242" s="7"/>
      <c r="X242" s="7"/>
      <c r="Y242" s="7"/>
      <c r="Z242" s="7"/>
    </row>
    <row r="243" spans="18:26" x14ac:dyDescent="0.2">
      <c r="R243" s="7"/>
      <c r="S243" s="7"/>
      <c r="T243" s="7"/>
      <c r="U243" s="7"/>
      <c r="V243" s="7"/>
      <c r="W243" s="7"/>
      <c r="X243" s="7"/>
      <c r="Y243" s="7"/>
      <c r="Z243" s="7"/>
    </row>
    <row r="244" spans="18:26" x14ac:dyDescent="0.2">
      <c r="R244" s="7"/>
      <c r="S244" s="7"/>
      <c r="T244" s="7"/>
      <c r="U244" s="7"/>
      <c r="V244" s="7"/>
      <c r="W244" s="7"/>
      <c r="X244" s="7"/>
      <c r="Y244" s="7"/>
      <c r="Z244" s="7"/>
    </row>
    <row r="245" spans="18:26" x14ac:dyDescent="0.2">
      <c r="R245" s="7"/>
      <c r="S245" s="7"/>
      <c r="T245" s="7"/>
      <c r="U245" s="7"/>
      <c r="V245" s="7"/>
      <c r="W245" s="7"/>
      <c r="X245" s="7"/>
      <c r="Y245" s="7"/>
      <c r="Z245" s="7"/>
    </row>
    <row r="246" spans="18:26" x14ac:dyDescent="0.2">
      <c r="R246" s="7"/>
      <c r="S246" s="7"/>
      <c r="T246" s="7"/>
      <c r="U246" s="7"/>
      <c r="V246" s="7"/>
      <c r="W246" s="7"/>
      <c r="X246" s="7"/>
      <c r="Y246" s="7"/>
      <c r="Z246" s="7"/>
    </row>
    <row r="247" spans="18:26" x14ac:dyDescent="0.2">
      <c r="R247" s="7"/>
      <c r="S247" s="7"/>
      <c r="T247" s="7"/>
      <c r="U247" s="7"/>
      <c r="V247" s="7"/>
      <c r="W247" s="7"/>
      <c r="X247" s="7"/>
      <c r="Y247" s="7"/>
      <c r="Z247" s="7"/>
    </row>
    <row r="248" spans="18:26" x14ac:dyDescent="0.2">
      <c r="R248" s="7"/>
      <c r="S248" s="7"/>
      <c r="T248" s="7"/>
      <c r="U248" s="7"/>
      <c r="V248" s="7"/>
      <c r="W248" s="7"/>
      <c r="X248" s="7"/>
      <c r="Y248" s="7"/>
      <c r="Z248" s="7"/>
    </row>
    <row r="249" spans="18:26" x14ac:dyDescent="0.2">
      <c r="R249" s="7"/>
      <c r="S249" s="7"/>
      <c r="T249" s="7"/>
      <c r="U249" s="7"/>
      <c r="V249" s="7"/>
      <c r="W249" s="7"/>
      <c r="X249" s="7"/>
      <c r="Y249" s="7"/>
      <c r="Z249" s="7"/>
    </row>
    <row r="250" spans="18:26" x14ac:dyDescent="0.2">
      <c r="R250" s="7"/>
      <c r="S250" s="7"/>
      <c r="T250" s="7"/>
      <c r="U250" s="7"/>
      <c r="V250" s="7"/>
      <c r="W250" s="7"/>
      <c r="X250" s="7"/>
      <c r="Y250" s="7"/>
      <c r="Z250" s="7"/>
    </row>
    <row r="251" spans="18:26" x14ac:dyDescent="0.2">
      <c r="R251" s="7"/>
      <c r="S251" s="7"/>
      <c r="T251" s="7"/>
      <c r="U251" s="7"/>
      <c r="V251" s="7"/>
      <c r="W251" s="7"/>
      <c r="X251" s="7"/>
      <c r="Y251" s="7"/>
      <c r="Z251" s="7"/>
    </row>
    <row r="252" spans="18:26" x14ac:dyDescent="0.2">
      <c r="R252" s="7"/>
      <c r="S252" s="7"/>
      <c r="T252" s="7"/>
      <c r="U252" s="7"/>
      <c r="V252" s="7"/>
      <c r="W252" s="7"/>
      <c r="X252" s="7"/>
      <c r="Y252" s="7"/>
      <c r="Z252" s="7"/>
    </row>
    <row r="253" spans="18:26" x14ac:dyDescent="0.2">
      <c r="R253" s="7"/>
      <c r="S253" s="7"/>
      <c r="T253" s="7"/>
      <c r="U253" s="7"/>
      <c r="V253" s="7"/>
      <c r="W253" s="7"/>
      <c r="X253" s="7"/>
      <c r="Y253" s="7"/>
      <c r="Z253" s="7"/>
    </row>
    <row r="254" spans="18:26" x14ac:dyDescent="0.2">
      <c r="R254" s="7"/>
      <c r="S254" s="7"/>
      <c r="T254" s="7"/>
      <c r="U254" s="7"/>
      <c r="V254" s="7"/>
      <c r="W254" s="7"/>
      <c r="X254" s="7"/>
      <c r="Y254" s="7"/>
      <c r="Z254" s="7"/>
    </row>
    <row r="255" spans="18:26" x14ac:dyDescent="0.2">
      <c r="R255" s="7"/>
      <c r="S255" s="7"/>
      <c r="T255" s="7"/>
      <c r="U255" s="7"/>
      <c r="V255" s="7"/>
      <c r="W255" s="7"/>
      <c r="X255" s="7"/>
      <c r="Y255" s="7"/>
      <c r="Z255" s="7"/>
    </row>
    <row r="256" spans="18:26" x14ac:dyDescent="0.2">
      <c r="R256" s="7"/>
      <c r="S256" s="7"/>
      <c r="T256" s="7"/>
      <c r="U256" s="7"/>
      <c r="V256" s="7"/>
      <c r="W256" s="7"/>
      <c r="X256" s="7"/>
      <c r="Y256" s="7"/>
      <c r="Z256" s="7"/>
    </row>
    <row r="257" spans="18:26" x14ac:dyDescent="0.2">
      <c r="R257" s="7"/>
      <c r="S257" s="7"/>
      <c r="T257" s="7"/>
      <c r="U257" s="7"/>
      <c r="V257" s="7"/>
      <c r="W257" s="7"/>
      <c r="X257" s="7"/>
      <c r="Y257" s="7"/>
      <c r="Z257" s="7"/>
    </row>
    <row r="258" spans="18:26" x14ac:dyDescent="0.2">
      <c r="R258" s="7"/>
      <c r="S258" s="7"/>
      <c r="T258" s="7"/>
      <c r="U258" s="7"/>
      <c r="V258" s="7"/>
      <c r="W258" s="7"/>
      <c r="X258" s="7"/>
      <c r="Y258" s="7"/>
      <c r="Z258" s="7"/>
    </row>
    <row r="259" spans="18:26" x14ac:dyDescent="0.2">
      <c r="R259" s="7"/>
      <c r="S259" s="7"/>
      <c r="T259" s="7"/>
      <c r="U259" s="7"/>
      <c r="V259" s="7"/>
      <c r="W259" s="7"/>
      <c r="X259" s="7"/>
      <c r="Y259" s="7"/>
      <c r="Z259" s="7"/>
    </row>
    <row r="260" spans="18:26" x14ac:dyDescent="0.2">
      <c r="R260" s="7"/>
      <c r="S260" s="7"/>
      <c r="T260" s="7"/>
      <c r="U260" s="7"/>
      <c r="V260" s="7"/>
      <c r="W260" s="7"/>
      <c r="X260" s="7"/>
      <c r="Y260" s="7"/>
      <c r="Z260" s="7"/>
    </row>
    <row r="261" spans="18:26" x14ac:dyDescent="0.2">
      <c r="R261" s="7"/>
      <c r="S261" s="7"/>
      <c r="T261" s="7"/>
      <c r="U261" s="7"/>
      <c r="V261" s="7"/>
      <c r="W261" s="7"/>
      <c r="X261" s="7"/>
      <c r="Y261" s="7"/>
      <c r="Z261" s="7"/>
    </row>
    <row r="262" spans="18:26" x14ac:dyDescent="0.2">
      <c r="R262" s="7"/>
      <c r="S262" s="7"/>
      <c r="T262" s="7"/>
      <c r="U262" s="7"/>
      <c r="V262" s="7"/>
      <c r="W262" s="7"/>
      <c r="X262" s="7"/>
      <c r="Y262" s="7"/>
      <c r="Z262" s="7"/>
    </row>
    <row r="263" spans="18:26" x14ac:dyDescent="0.2">
      <c r="R263" s="7"/>
      <c r="S263" s="7"/>
      <c r="T263" s="7"/>
      <c r="U263" s="7"/>
      <c r="V263" s="7"/>
      <c r="W263" s="7"/>
      <c r="X263" s="7"/>
      <c r="Y263" s="7"/>
      <c r="Z263" s="7"/>
    </row>
    <row r="264" spans="18:26" x14ac:dyDescent="0.2">
      <c r="R264" s="7"/>
      <c r="S264" s="7"/>
      <c r="T264" s="7"/>
      <c r="U264" s="7"/>
      <c r="V264" s="7"/>
      <c r="W264" s="7"/>
      <c r="X264" s="7"/>
      <c r="Y264" s="7"/>
      <c r="Z264" s="7"/>
    </row>
    <row r="265" spans="18:26" x14ac:dyDescent="0.2">
      <c r="R265" s="7"/>
      <c r="S265" s="7"/>
      <c r="T265" s="7"/>
      <c r="U265" s="7"/>
      <c r="V265" s="7"/>
      <c r="W265" s="7"/>
      <c r="X265" s="7"/>
      <c r="Y265" s="7"/>
      <c r="Z265" s="7"/>
    </row>
    <row r="266" spans="18:26" x14ac:dyDescent="0.2">
      <c r="R266" s="7"/>
      <c r="S266" s="7"/>
      <c r="T266" s="7"/>
      <c r="U266" s="7"/>
      <c r="V266" s="7"/>
      <c r="W266" s="7"/>
      <c r="X266" s="7"/>
      <c r="Y266" s="7"/>
      <c r="Z266" s="7"/>
    </row>
    <row r="267" spans="18:26" x14ac:dyDescent="0.2">
      <c r="R267" s="7"/>
      <c r="S267" s="7"/>
      <c r="T267" s="7"/>
      <c r="U267" s="7"/>
      <c r="V267" s="7"/>
      <c r="W267" s="7"/>
      <c r="X267" s="7"/>
      <c r="Y267" s="7"/>
      <c r="Z267" s="7"/>
    </row>
    <row r="268" spans="18:26" x14ac:dyDescent="0.2">
      <c r="R268" s="7"/>
      <c r="S268" s="7"/>
      <c r="T268" s="7"/>
      <c r="U268" s="7"/>
      <c r="V268" s="7"/>
      <c r="W268" s="7"/>
      <c r="X268" s="7"/>
      <c r="Y268" s="7"/>
      <c r="Z268" s="7"/>
    </row>
    <row r="269" spans="18:26" x14ac:dyDescent="0.2">
      <c r="R269" s="7"/>
      <c r="S269" s="7"/>
      <c r="T269" s="7"/>
      <c r="U269" s="7"/>
      <c r="V269" s="7"/>
      <c r="W269" s="7"/>
      <c r="X269" s="7"/>
      <c r="Y269" s="7"/>
      <c r="Z269" s="7"/>
    </row>
    <row r="270" spans="18:26" x14ac:dyDescent="0.2">
      <c r="R270" s="7"/>
      <c r="S270" s="7"/>
      <c r="T270" s="7"/>
      <c r="U270" s="7"/>
      <c r="V270" s="7"/>
      <c r="W270" s="7"/>
      <c r="X270" s="7"/>
      <c r="Y270" s="7"/>
      <c r="Z270" s="7"/>
    </row>
    <row r="271" spans="18:26" x14ac:dyDescent="0.2">
      <c r="R271" s="7"/>
      <c r="S271" s="7"/>
      <c r="T271" s="7"/>
      <c r="U271" s="7"/>
      <c r="V271" s="7"/>
      <c r="W271" s="7"/>
      <c r="X271" s="7"/>
      <c r="Y271" s="7"/>
      <c r="Z271" s="7"/>
    </row>
    <row r="272" spans="18:26" x14ac:dyDescent="0.2">
      <c r="R272" s="7"/>
      <c r="S272" s="7"/>
      <c r="T272" s="7"/>
      <c r="U272" s="7"/>
      <c r="V272" s="7"/>
      <c r="W272" s="7"/>
      <c r="X272" s="7"/>
      <c r="Y272" s="7"/>
      <c r="Z272" s="7"/>
    </row>
    <row r="273" spans="18:26" x14ac:dyDescent="0.2">
      <c r="R273" s="7"/>
      <c r="S273" s="7"/>
      <c r="T273" s="7"/>
      <c r="U273" s="7"/>
      <c r="V273" s="7"/>
      <c r="W273" s="7"/>
      <c r="X273" s="7"/>
      <c r="Y273" s="7"/>
      <c r="Z273" s="7"/>
    </row>
    <row r="274" spans="18:26" x14ac:dyDescent="0.2">
      <c r="R274" s="7"/>
      <c r="S274" s="7"/>
      <c r="T274" s="7"/>
      <c r="U274" s="7"/>
      <c r="V274" s="7"/>
      <c r="W274" s="7"/>
      <c r="X274" s="7"/>
      <c r="Y274" s="7"/>
      <c r="Z274" s="7"/>
    </row>
    <row r="275" spans="18:26" x14ac:dyDescent="0.2">
      <c r="R275" s="7"/>
      <c r="S275" s="7"/>
      <c r="T275" s="7"/>
      <c r="U275" s="7"/>
      <c r="V275" s="7"/>
      <c r="W275" s="7"/>
      <c r="X275" s="7"/>
      <c r="Y275" s="7"/>
      <c r="Z275" s="7"/>
    </row>
    <row r="276" spans="18:26" x14ac:dyDescent="0.2">
      <c r="R276" s="7"/>
      <c r="S276" s="7"/>
      <c r="T276" s="7"/>
      <c r="U276" s="7"/>
      <c r="V276" s="7"/>
      <c r="W276" s="7"/>
      <c r="X276" s="7"/>
      <c r="Y276" s="7"/>
      <c r="Z276" s="7"/>
    </row>
    <row r="277" spans="18:26" x14ac:dyDescent="0.2">
      <c r="R277" s="7"/>
      <c r="S277" s="7"/>
      <c r="T277" s="7"/>
      <c r="U277" s="7"/>
      <c r="V277" s="7"/>
      <c r="W277" s="7"/>
      <c r="X277" s="7"/>
      <c r="Y277" s="7"/>
      <c r="Z277" s="7"/>
    </row>
    <row r="278" spans="18:26" x14ac:dyDescent="0.2">
      <c r="R278" s="7"/>
      <c r="S278" s="7"/>
      <c r="T278" s="7"/>
      <c r="U278" s="7"/>
      <c r="V278" s="7"/>
      <c r="W278" s="7"/>
      <c r="X278" s="7"/>
      <c r="Y278" s="7"/>
      <c r="Z278" s="7"/>
    </row>
    <row r="279" spans="18:26" x14ac:dyDescent="0.2">
      <c r="R279" s="7"/>
      <c r="S279" s="7"/>
      <c r="T279" s="7"/>
      <c r="U279" s="7"/>
      <c r="V279" s="7"/>
      <c r="W279" s="7"/>
      <c r="X279" s="7"/>
      <c r="Y279" s="7"/>
      <c r="Z279" s="7"/>
    </row>
    <row r="280" spans="18:26" x14ac:dyDescent="0.2">
      <c r="R280" s="7"/>
      <c r="S280" s="7"/>
      <c r="T280" s="7"/>
      <c r="U280" s="7"/>
      <c r="V280" s="7"/>
      <c r="W280" s="7"/>
      <c r="X280" s="7"/>
      <c r="Y280" s="7"/>
      <c r="Z280" s="7"/>
    </row>
    <row r="281" spans="18:26" x14ac:dyDescent="0.2">
      <c r="R281" s="7"/>
      <c r="S281" s="7"/>
      <c r="T281" s="7"/>
      <c r="U281" s="7"/>
      <c r="V281" s="7"/>
      <c r="W281" s="7"/>
      <c r="X281" s="7"/>
      <c r="Y281" s="7"/>
      <c r="Z281" s="7"/>
    </row>
    <row r="282" spans="18:26" x14ac:dyDescent="0.2">
      <c r="R282" s="7"/>
      <c r="S282" s="7"/>
      <c r="T282" s="7"/>
      <c r="U282" s="7"/>
      <c r="V282" s="7"/>
      <c r="W282" s="7"/>
      <c r="X282" s="7"/>
      <c r="Y282" s="7"/>
      <c r="Z282" s="7"/>
    </row>
    <row r="283" spans="18:26" x14ac:dyDescent="0.2">
      <c r="R283" s="7"/>
      <c r="S283" s="7"/>
      <c r="T283" s="7"/>
      <c r="U283" s="7"/>
      <c r="V283" s="7"/>
      <c r="W283" s="7"/>
      <c r="X283" s="7"/>
      <c r="Y283" s="7"/>
      <c r="Z283" s="7"/>
    </row>
    <row r="284" spans="18:26" x14ac:dyDescent="0.2">
      <c r="R284" s="7"/>
      <c r="S284" s="7"/>
      <c r="T284" s="7"/>
      <c r="U284" s="7"/>
      <c r="V284" s="7"/>
      <c r="W284" s="7"/>
      <c r="X284" s="7"/>
      <c r="Y284" s="7"/>
      <c r="Z284" s="7"/>
    </row>
    <row r="285" spans="18:26" x14ac:dyDescent="0.2">
      <c r="R285" s="7"/>
      <c r="S285" s="7"/>
      <c r="T285" s="7"/>
      <c r="U285" s="7"/>
      <c r="V285" s="7"/>
      <c r="W285" s="7"/>
      <c r="X285" s="7"/>
      <c r="Y285" s="7"/>
      <c r="Z285" s="7"/>
    </row>
    <row r="286" spans="18:26" x14ac:dyDescent="0.2">
      <c r="R286" s="7"/>
      <c r="S286" s="7"/>
      <c r="T286" s="7"/>
      <c r="U286" s="7"/>
      <c r="V286" s="7"/>
      <c r="W286" s="7"/>
      <c r="X286" s="7"/>
      <c r="Y286" s="7"/>
      <c r="Z286" s="7"/>
    </row>
    <row r="287" spans="18:26" x14ac:dyDescent="0.2">
      <c r="R287" s="7"/>
      <c r="S287" s="7"/>
      <c r="T287" s="7"/>
      <c r="U287" s="7"/>
      <c r="V287" s="7"/>
      <c r="W287" s="7"/>
      <c r="X287" s="7"/>
      <c r="Y287" s="7"/>
      <c r="Z287" s="7"/>
    </row>
    <row r="288" spans="18:26" x14ac:dyDescent="0.2">
      <c r="R288" s="7"/>
      <c r="S288" s="7"/>
      <c r="T288" s="7"/>
      <c r="U288" s="7"/>
      <c r="V288" s="7"/>
      <c r="W288" s="7"/>
      <c r="X288" s="7"/>
      <c r="Y288" s="7"/>
      <c r="Z288" s="7"/>
    </row>
    <row r="289" spans="18:26" x14ac:dyDescent="0.2">
      <c r="R289" s="7"/>
      <c r="S289" s="7"/>
      <c r="T289" s="7"/>
      <c r="U289" s="7"/>
      <c r="V289" s="7"/>
      <c r="W289" s="7"/>
      <c r="X289" s="7"/>
      <c r="Y289" s="7"/>
      <c r="Z289" s="7"/>
    </row>
    <row r="290" spans="18:26" x14ac:dyDescent="0.2">
      <c r="R290" s="7"/>
      <c r="S290" s="7"/>
      <c r="T290" s="7"/>
      <c r="U290" s="7"/>
      <c r="V290" s="7"/>
      <c r="W290" s="7"/>
      <c r="X290" s="7"/>
      <c r="Y290" s="7"/>
      <c r="Z290" s="7"/>
    </row>
    <row r="291" spans="18:26" x14ac:dyDescent="0.2">
      <c r="R291" s="7"/>
      <c r="S291" s="7"/>
      <c r="T291" s="7"/>
      <c r="U291" s="7"/>
      <c r="V291" s="7"/>
      <c r="W291" s="7"/>
      <c r="X291" s="7"/>
      <c r="Y291" s="7"/>
      <c r="Z291" s="7"/>
    </row>
    <row r="292" spans="18:26" x14ac:dyDescent="0.2">
      <c r="R292" s="7"/>
      <c r="S292" s="7"/>
      <c r="T292" s="7"/>
      <c r="U292" s="7"/>
      <c r="V292" s="7"/>
      <c r="W292" s="7"/>
      <c r="X292" s="7"/>
      <c r="Y292" s="7"/>
      <c r="Z292" s="7"/>
    </row>
    <row r="293" spans="18:26" x14ac:dyDescent="0.2">
      <c r="R293" s="7"/>
      <c r="S293" s="7"/>
      <c r="T293" s="7"/>
      <c r="U293" s="7"/>
      <c r="V293" s="7"/>
      <c r="W293" s="7"/>
      <c r="X293" s="7"/>
      <c r="Y293" s="7"/>
      <c r="Z293" s="7"/>
    </row>
    <row r="294" spans="18:26" x14ac:dyDescent="0.2">
      <c r="R294" s="7"/>
      <c r="S294" s="7"/>
      <c r="T294" s="7"/>
      <c r="U294" s="7"/>
      <c r="V294" s="7"/>
      <c r="W294" s="7"/>
      <c r="X294" s="7"/>
      <c r="Y294" s="7"/>
      <c r="Z294" s="7"/>
    </row>
    <row r="295" spans="18:26" x14ac:dyDescent="0.2">
      <c r="R295" s="7"/>
      <c r="S295" s="7"/>
      <c r="T295" s="7"/>
      <c r="U295" s="7"/>
      <c r="V295" s="7"/>
      <c r="W295" s="7"/>
      <c r="X295" s="7"/>
      <c r="Y295" s="7"/>
      <c r="Z295" s="7"/>
    </row>
    <row r="296" spans="18:26" x14ac:dyDescent="0.2">
      <c r="R296" s="7"/>
      <c r="S296" s="7"/>
      <c r="T296" s="7"/>
      <c r="U296" s="7"/>
      <c r="V296" s="7"/>
      <c r="W296" s="7"/>
      <c r="X296" s="7"/>
      <c r="Y296" s="7"/>
      <c r="Z296" s="7"/>
    </row>
    <row r="297" spans="18:26" x14ac:dyDescent="0.2">
      <c r="R297" s="7"/>
      <c r="S297" s="7"/>
      <c r="T297" s="7"/>
      <c r="U297" s="7"/>
      <c r="V297" s="7"/>
      <c r="W297" s="7"/>
      <c r="X297" s="7"/>
      <c r="Y297" s="7"/>
      <c r="Z297" s="7"/>
    </row>
    <row r="298" spans="18:26" x14ac:dyDescent="0.2">
      <c r="R298" s="7"/>
      <c r="S298" s="7"/>
      <c r="T298" s="7"/>
      <c r="U298" s="7"/>
      <c r="V298" s="7"/>
      <c r="W298" s="7"/>
      <c r="X298" s="7"/>
      <c r="Y298" s="7"/>
      <c r="Z298" s="7"/>
    </row>
    <row r="299" spans="18:26" x14ac:dyDescent="0.2">
      <c r="R299" s="7"/>
      <c r="S299" s="7"/>
      <c r="T299" s="7"/>
      <c r="U299" s="7"/>
      <c r="V299" s="7"/>
      <c r="W299" s="7"/>
      <c r="X299" s="7"/>
      <c r="Y299" s="7"/>
      <c r="Z299" s="7"/>
    </row>
    <row r="300" spans="18:26" x14ac:dyDescent="0.2">
      <c r="R300" s="7"/>
      <c r="S300" s="7"/>
      <c r="T300" s="7"/>
      <c r="U300" s="7"/>
      <c r="V300" s="7"/>
      <c r="W300" s="7"/>
      <c r="X300" s="7"/>
      <c r="Y300" s="7"/>
      <c r="Z300" s="7"/>
    </row>
    <row r="301" spans="18:26" x14ac:dyDescent="0.2">
      <c r="R301" s="7"/>
      <c r="S301" s="7"/>
      <c r="T301" s="7"/>
      <c r="U301" s="7"/>
      <c r="V301" s="7"/>
      <c r="W301" s="7"/>
      <c r="X301" s="7"/>
      <c r="Y301" s="7"/>
      <c r="Z301" s="7"/>
    </row>
    <row r="302" spans="18:26" x14ac:dyDescent="0.2">
      <c r="R302" s="7"/>
      <c r="S302" s="7"/>
      <c r="T302" s="7"/>
      <c r="U302" s="7"/>
      <c r="V302" s="7"/>
      <c r="W302" s="7"/>
      <c r="X302" s="7"/>
      <c r="Y302" s="7"/>
      <c r="Z302" s="7"/>
    </row>
    <row r="303" spans="18:26" x14ac:dyDescent="0.2">
      <c r="R303" s="7"/>
      <c r="S303" s="7"/>
      <c r="T303" s="7"/>
      <c r="U303" s="7"/>
      <c r="V303" s="7"/>
      <c r="W303" s="7"/>
      <c r="X303" s="7"/>
      <c r="Y303" s="7"/>
      <c r="Z303" s="7"/>
    </row>
    <row r="304" spans="18:26" x14ac:dyDescent="0.2">
      <c r="R304" s="7"/>
      <c r="S304" s="7"/>
      <c r="T304" s="7"/>
      <c r="U304" s="7"/>
      <c r="V304" s="7"/>
      <c r="W304" s="7"/>
      <c r="X304" s="7"/>
      <c r="Y304" s="7"/>
      <c r="Z304" s="7"/>
    </row>
    <row r="305" spans="18:26" x14ac:dyDescent="0.2">
      <c r="R305" s="7"/>
      <c r="S305" s="7"/>
      <c r="T305" s="7"/>
      <c r="U305" s="7"/>
      <c r="V305" s="7"/>
      <c r="W305" s="7"/>
      <c r="X305" s="7"/>
      <c r="Y305" s="7"/>
      <c r="Z305" s="7"/>
    </row>
    <row r="306" spans="18:26" x14ac:dyDescent="0.2">
      <c r="R306" s="7"/>
      <c r="S306" s="7"/>
      <c r="T306" s="7"/>
      <c r="U306" s="7"/>
      <c r="V306" s="7"/>
      <c r="W306" s="7"/>
      <c r="X306" s="7"/>
      <c r="Y306" s="7"/>
      <c r="Z306" s="7"/>
    </row>
    <row r="307" spans="18:26" x14ac:dyDescent="0.2">
      <c r="R307" s="7"/>
      <c r="S307" s="7"/>
      <c r="T307" s="7"/>
      <c r="U307" s="7"/>
      <c r="V307" s="7"/>
      <c r="W307" s="7"/>
      <c r="X307" s="7"/>
      <c r="Y307" s="7"/>
      <c r="Z307" s="7"/>
    </row>
    <row r="308" spans="18:26" x14ac:dyDescent="0.2">
      <c r="R308" s="7"/>
      <c r="S308" s="7"/>
      <c r="T308" s="7"/>
      <c r="U308" s="7"/>
      <c r="V308" s="7"/>
      <c r="W308" s="7"/>
      <c r="X308" s="7"/>
      <c r="Y308" s="7"/>
      <c r="Z308" s="7"/>
    </row>
    <row r="309" spans="18:26" x14ac:dyDescent="0.2">
      <c r="R309" s="7"/>
      <c r="S309" s="7"/>
      <c r="T309" s="7"/>
      <c r="U309" s="7"/>
      <c r="V309" s="7"/>
      <c r="W309" s="7"/>
      <c r="X309" s="7"/>
      <c r="Y309" s="7"/>
      <c r="Z309" s="7"/>
    </row>
    <row r="310" spans="18:26" x14ac:dyDescent="0.2">
      <c r="R310" s="7"/>
      <c r="S310" s="7"/>
      <c r="T310" s="7"/>
      <c r="U310" s="7"/>
      <c r="V310" s="7"/>
      <c r="W310" s="7"/>
      <c r="X310" s="7"/>
      <c r="Y310" s="7"/>
      <c r="Z310" s="7"/>
    </row>
  </sheetData>
  <mergeCells count="8">
    <mergeCell ref="A57:P57"/>
    <mergeCell ref="A58:P58"/>
    <mergeCell ref="A2:A3"/>
    <mergeCell ref="N44:P44"/>
    <mergeCell ref="A51:P51"/>
    <mergeCell ref="A52:P52"/>
    <mergeCell ref="A53:P53"/>
    <mergeCell ref="A54:P54"/>
  </mergeCells>
  <pageMargins left="0.75" right="0.75" top="1" bottom="1" header="0.5" footer="0.5"/>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Table1</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Badaru, Blessing (CS&amp;TD KAI Personal Taxes)</dc:creator>
  <cp:lastModifiedBy>Frederick Mitchell</cp:lastModifiedBy>
  <cp:lastPrinted>2019-09-23T15:29:34Z</cp:lastPrinted>
  <dcterms:created xsi:type="dcterms:W3CDTF">2019-09-17T13:11:32Z</dcterms:created>
  <dcterms:modified xsi:type="dcterms:W3CDTF">2019-09-23T15:29:40Z</dcterms:modified>
</cp:coreProperties>
</file>