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codeName="ThisWorkbook"/>
  <bookViews>
    <workbookView xWindow="-15" yWindow="-15" windowWidth="13695" windowHeight="6255" tabRatio="910"/>
  </bookViews>
  <sheets>
    <sheet name="Contents" sheetId="19" r:id="rId1"/>
    <sheet name="Guidance" sheetId="21" r:id="rId2"/>
    <sheet name="T11.1A" sheetId="8" r:id="rId3"/>
    <sheet name="T11.1B" sheetId="5" r:id="rId4"/>
    <sheet name="T11.2" sheetId="6" r:id="rId5"/>
    <sheet name="T11.3" sheetId="18" r:id="rId6"/>
    <sheet name="T11.4" sheetId="9" r:id="rId7"/>
    <sheet name="T11.5" sheetId="10" r:id="rId8"/>
    <sheet name="T11.6" sheetId="11" r:id="rId9"/>
    <sheet name="T11.7" sheetId="12" r:id="rId10"/>
    <sheet name="T11.8" sheetId="13" r:id="rId11"/>
    <sheet name="T11.9" sheetId="14" r:id="rId12"/>
    <sheet name="T11.10" sheetId="15" r:id="rId13"/>
    <sheet name="Table A.5" sheetId="16" r:id="rId14"/>
    <sheet name="Table A.6" sheetId="17" r:id="rId15"/>
    <sheet name="R1" sheetId="22" r:id="rId16"/>
    <sheet name="R2" sheetId="23" r:id="rId17"/>
    <sheet name="R3" sheetId="20"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123Graph_A" localSheetId="1" hidden="1">[1]A!#REF!</definedName>
    <definedName name="__123Graph_A" localSheetId="3" hidden="1">T11.1B!#REF!</definedName>
    <definedName name="__123Graph_A" hidden="1">'[2]Model inputs'!#REF!</definedName>
    <definedName name="__123Graph_A_new" localSheetId="1" hidden="1">#REF!</definedName>
    <definedName name="__123Graph_A_new" hidden="1">#REF!</definedName>
    <definedName name="__123Graph_AALLTAX" localSheetId="1" hidden="1">'[3]Forecast data'!#REF!</definedName>
    <definedName name="__123Graph_AALLTAX" hidden="1">'[3]Forecast data'!#REF!</definedName>
    <definedName name="__123Graph_AChart1" localSheetId="1" hidden="1">[4]F1!#REF!</definedName>
    <definedName name="__123Graph_AChart1" hidden="1">[5]table!$B$14:$B$16</definedName>
    <definedName name="__123Graph_ACHGSPD1" hidden="1">[6]CHGSPD19.FIN!$B$10:$B$20</definedName>
    <definedName name="__123Graph_ACHGSPD2" hidden="1">[6]CHGSPD19.FIN!$E$11:$E$20</definedName>
    <definedName name="__123Graph_ACurrent" localSheetId="1" hidden="1">[4]F1!#REF!</definedName>
    <definedName name="__123Graph_ACurrent" hidden="1">[5]table!$B$14:$B$16</definedName>
    <definedName name="__123Graph_AEFF" hidden="1">'[7]T3 Page 1'!#REF!</definedName>
    <definedName name="__123Graph_AGR14PBF1" hidden="1">'[8]HIS19FIN(A)'!$AF$70:$AF$81</definedName>
    <definedName name="__123Graph_AGRAPH1" localSheetId="1" hidden="1">[9]Spirit_Input!#REF!</definedName>
    <definedName name="__123Graph_AGRAPH1" hidden="1">#REF!</definedName>
    <definedName name="__123Graph_AHOMEVAT" localSheetId="1" hidden="1">'[3]Forecast data'!#REF!</definedName>
    <definedName name="__123Graph_AHOMEVAT" hidden="1">'[3]Forecast data'!#REF!</definedName>
    <definedName name="__123Graph_AIMPORT" localSheetId="1" hidden="1">'[3]Forecast data'!#REF!</definedName>
    <definedName name="__123Graph_AIMPORT" hidden="1">'[3]Forecast data'!#REF!</definedName>
    <definedName name="__123Graph_ALBFFIN" hidden="1">'[7]FC Page 1'!#REF!</definedName>
    <definedName name="__123Graph_ALBFFIN2" hidden="1">'[8]HIS19FIN(A)'!$K$59:$Q$59</definedName>
    <definedName name="__123Graph_ALBFHIC2" hidden="1">'[8]HIS19FIN(A)'!$D$59:$J$59</definedName>
    <definedName name="__123Graph_ALCB" hidden="1">'[8]HIS19FIN(A)'!$D$83:$I$83</definedName>
    <definedName name="__123Graph_ANACFIN" hidden="1">'[8]HIS19FIN(A)'!$K$97:$Q$97</definedName>
    <definedName name="__123Graph_ANACHIC" hidden="1">'[8]HIS19FIN(A)'!$D$97:$J$97</definedName>
    <definedName name="__123Graph_APIC" hidden="1">'[7]T3 Page 1'!#REF!</definedName>
    <definedName name="__123Graph_ATOBREV" localSheetId="1" hidden="1">'[3]Forecast data'!#REF!</definedName>
    <definedName name="__123Graph_ATOBREV" hidden="1">'[3]Forecast data'!#REF!</definedName>
    <definedName name="__123Graph_ATOTAL" localSheetId="1" hidden="1">'[3]Forecast data'!#REF!</definedName>
    <definedName name="__123Graph_ATOTAL" hidden="1">'[3]Forecast data'!#REF!</definedName>
    <definedName name="__123Graph_B" localSheetId="1" hidden="1">[1]A!#REF!</definedName>
    <definedName name="__123Graph_B" localSheetId="3" hidden="1">T11.1B!$B$28:$B$38</definedName>
    <definedName name="__123Graph_B" hidden="1">'[2]Model inputs'!#REF!</definedName>
    <definedName name="__123Graph_BChart1" localSheetId="1" hidden="1">[10]table!#REF!</definedName>
    <definedName name="__123Graph_BChart1" hidden="1">[5]table!#REF!</definedName>
    <definedName name="__123Graph_BCHGSPD1" hidden="1">[6]CHGSPD19.FIN!$H$10:$H$25</definedName>
    <definedName name="__123Graph_BCHGSPD2" hidden="1">[6]CHGSPD19.FIN!$I$11:$I$25</definedName>
    <definedName name="__123Graph_BCurrent" localSheetId="1" hidden="1">[10]table!#REF!</definedName>
    <definedName name="__123Graph_BCurrent" hidden="1">[5]table!#REF!</definedName>
    <definedName name="__123Graph_BEFF" hidden="1">'[7]T3 Page 1'!#REF!</definedName>
    <definedName name="__123Graph_BGRAPH1" localSheetId="1" hidden="1">[9]Spirit_Input!#REF!</definedName>
    <definedName name="__123Graph_BGRAPH1" hidden="1">#REF!</definedName>
    <definedName name="__123Graph_BHOMEVAT" localSheetId="1" hidden="1">'[3]Forecast data'!#REF!</definedName>
    <definedName name="__123Graph_BHOMEVAT" hidden="1">'[3]Forecast data'!#REF!</definedName>
    <definedName name="__123Graph_BIMPORT" localSheetId="1" hidden="1">'[3]Forecast data'!#REF!</definedName>
    <definedName name="__123Graph_BIMPORT" hidden="1">'[3]Forecast data'!#REF!</definedName>
    <definedName name="__123Graph_BLBF" hidden="1">'[7]T3 Page 1'!#REF!</definedName>
    <definedName name="__123Graph_BLBFFIN" hidden="1">'[7]FC Page 1'!#REF!</definedName>
    <definedName name="__123Graph_BLCB" hidden="1">'[8]HIS19FIN(A)'!$D$79:$I$79</definedName>
    <definedName name="__123Graph_BPIC" hidden="1">'[7]T3 Page 1'!#REF!</definedName>
    <definedName name="__123Graph_BTOTAL" localSheetId="1" hidden="1">'[3]Forecast data'!#REF!</definedName>
    <definedName name="__123Graph_BTOTAL" hidden="1">'[3]Forecast data'!#REF!</definedName>
    <definedName name="__123Graph_C" localSheetId="1" hidden="1">[11]A!$L$20:$P$20</definedName>
    <definedName name="__123Graph_C" hidden="1">T11.1B!#REF!</definedName>
    <definedName name="__123Graph_CACT13BUD" hidden="1">'[7]FC Page 1'!#REF!</definedName>
    <definedName name="__123Graph_CChart1" hidden="1">[5]table!$C$14:$C$16</definedName>
    <definedName name="__123Graph_CCurrent" hidden="1">[5]table!$C$14:$C$16</definedName>
    <definedName name="__123Graph_CEFF" hidden="1">'[7]T3 Page 1'!#REF!</definedName>
    <definedName name="__123Graph_CGR14PBF1" hidden="1">'[8]HIS19FIN(A)'!$AK$70:$AK$81</definedName>
    <definedName name="__123Graph_CGRAPH1" localSheetId="1" hidden="1">[9]Spirit_Input!#REF!</definedName>
    <definedName name="__123Graph_CGRAPH1" hidden="1">#REF!</definedName>
    <definedName name="__123Graph_CLBF" hidden="1">'[7]T3 Page 1'!#REF!</definedName>
    <definedName name="__123Graph_CPIC" hidden="1">'[7]T3 Page 1'!#REF!</definedName>
    <definedName name="__123Graph_D" localSheetId="1" hidden="1">[11]A!$L$21:$P$21</definedName>
    <definedName name="__123Graph_D" hidden="1">T11.1B!#REF!</definedName>
    <definedName name="__123Graph_DACT13BUD" hidden="1">'[7]FC Page 1'!#REF!</definedName>
    <definedName name="__123Graph_DChart1" hidden="1">[5]table!$D$14:$D$16</definedName>
    <definedName name="__123Graph_DCurrent" hidden="1">[5]table!$D$14:$D$16</definedName>
    <definedName name="__123Graph_DEFF" hidden="1">'[7]T3 Page 1'!#REF!</definedName>
    <definedName name="__123Graph_DGR14PBF1" hidden="1">'[8]HIS19FIN(A)'!$AH$70:$AH$81</definedName>
    <definedName name="__123Graph_DLBF" hidden="1">'[7]T3 Page 1'!#REF!</definedName>
    <definedName name="__123Graph_DPIC" hidden="1">'[7]T3 Page 1'!#REF!</definedName>
    <definedName name="__123Graph_E" localSheetId="1" hidden="1">[10]table!#REF!</definedName>
    <definedName name="__123Graph_E" hidden="1">[5]table!#REF!</definedName>
    <definedName name="__123Graph_EACT13BUD" hidden="1">'[7]FC Page 1'!#REF!</definedName>
    <definedName name="__123Graph_EChart1" localSheetId="1" hidden="1">[10]table!#REF!</definedName>
    <definedName name="__123Graph_EChart1" hidden="1">[5]table!#REF!</definedName>
    <definedName name="__123Graph_ECurrent" localSheetId="1" hidden="1">[10]table!#REF!</definedName>
    <definedName name="__123Graph_ECurrent" hidden="1">[5]table!#REF!</definedName>
    <definedName name="__123Graph_EEFF" hidden="1">'[7]T3 Page 1'!#REF!</definedName>
    <definedName name="__123Graph_EEFFHIC" hidden="1">'[7]FC Page 1'!#REF!</definedName>
    <definedName name="__123Graph_EGR14PBF1" hidden="1">'[8]HIS19FIN(A)'!$AG$67:$AG$67</definedName>
    <definedName name="__123Graph_ELBF" hidden="1">'[7]T3 Page 1'!#REF!</definedName>
    <definedName name="__123Graph_EPIC" hidden="1">'[7]T3 Page 1'!#REF!</definedName>
    <definedName name="__123Graph_F" hidden="1">[5]table!$F$14:$F$16</definedName>
    <definedName name="__123Graph_FACT13BUD" hidden="1">'[7]FC Page 1'!#REF!</definedName>
    <definedName name="__123Graph_FChart1" hidden="1">[5]table!$F$14:$F$16</definedName>
    <definedName name="__123Graph_FCurrent" hidden="1">[5]table!$F$14:$F$16</definedName>
    <definedName name="__123Graph_FEFF" hidden="1">'[7]T3 Page 1'!#REF!</definedName>
    <definedName name="__123Graph_FEFFHIC" hidden="1">'[7]FC Page 1'!#REF!</definedName>
    <definedName name="__123Graph_FGR14PBF1" hidden="1">'[8]HIS19FIN(A)'!$AH$67:$AH$67</definedName>
    <definedName name="__123Graph_FLBF" hidden="1">'[7]T3 Page 1'!#REF!</definedName>
    <definedName name="__123Graph_FPIC" hidden="1">'[7]T3 Page 1'!#REF!</definedName>
    <definedName name="__123Graph_LBL_ARESID" hidden="1">'[8]HIS19FIN(A)'!$R$3:$W$3</definedName>
    <definedName name="__123Graph_LBL_BRESID" hidden="1">'[8]HIS19FIN(A)'!$R$3:$W$3</definedName>
    <definedName name="__123Graph_X" localSheetId="1" hidden="1">[1]A!#REF!</definedName>
    <definedName name="__123Graph_X" hidden="1">T11.1B!#REF!</definedName>
    <definedName name="__123Graph_XACTHIC" hidden="1">'[7]FC Page 1'!#REF!</definedName>
    <definedName name="__123Graph_XALLTAX" localSheetId="1" hidden="1">'[3]Forecast data'!#REF!</definedName>
    <definedName name="__123Graph_XALLTAX" hidden="1">'[3]Forecast data'!#REF!</definedName>
    <definedName name="__123Graph_XChart1" localSheetId="1" hidden="1">[4]F1!#REF!</definedName>
    <definedName name="__123Graph_XChart1" hidden="1">[5]table!$A$14:$A$16</definedName>
    <definedName name="__123Graph_XCHGSPD1" hidden="1">[6]CHGSPD19.FIN!$A$10:$A$25</definedName>
    <definedName name="__123Graph_XCHGSPD2" hidden="1">[6]CHGSPD19.FIN!$A$11:$A$25</definedName>
    <definedName name="__123Graph_XCurrent" localSheetId="1" hidden="1">[4]F1!#REF!</definedName>
    <definedName name="__123Graph_XCurrent" hidden="1">[5]table!$A$14:$A$16</definedName>
    <definedName name="__123Graph_XEFF" hidden="1">'[7]T3 Page 1'!#REF!</definedName>
    <definedName name="__123Graph_XGR14PBF1" hidden="1">'[8]HIS19FIN(A)'!$AL$70:$AL$81</definedName>
    <definedName name="__123Graph_XGRAPH1" localSheetId="1" hidden="1">[9]Spirit_Input!#REF!</definedName>
    <definedName name="__123Graph_XGRAPH1" hidden="1">#REF!</definedName>
    <definedName name="__123Graph_XHOMEVAT" localSheetId="1" hidden="1">'[3]Forecast data'!#REF!</definedName>
    <definedName name="__123Graph_XHOMEVAT" hidden="1">'[3]Forecast data'!#REF!</definedName>
    <definedName name="__123Graph_XIMPORT" localSheetId="1" hidden="1">'[3]Forecast data'!#REF!</definedName>
    <definedName name="__123Graph_XIMPORT" hidden="1">'[3]Forecast data'!#REF!</definedName>
    <definedName name="__123Graph_XLBF" hidden="1">'[7]T3 Page 1'!#REF!</definedName>
    <definedName name="__123Graph_XLBFFIN2" hidden="1">'[8]HIS19FIN(A)'!$K$61:$Q$61</definedName>
    <definedName name="__123Graph_XLBFHIC" hidden="1">'[8]HIS19FIN(A)'!$D$61:$J$61</definedName>
    <definedName name="__123Graph_XLBFHIC2" hidden="1">'[8]HIS19FIN(A)'!$D$61:$J$61</definedName>
    <definedName name="__123Graph_XLCB" hidden="1">'[8]HIS19FIN(A)'!$D$79:$I$79</definedName>
    <definedName name="__123Graph_XNACFIN" hidden="1">'[8]HIS19FIN(A)'!$K$95:$Q$95</definedName>
    <definedName name="__123Graph_XNACHIC" hidden="1">'[8]HIS19FIN(A)'!$D$95:$J$95</definedName>
    <definedName name="__123Graph_XPIC" hidden="1">'[7]T3 Page 1'!#REF!</definedName>
    <definedName name="__123Graph_XSTAG2ALL" localSheetId="1" hidden="1">'[3]Forecast data'!#REF!</definedName>
    <definedName name="__123Graph_XSTAG2ALL" hidden="1">'[3]Forecast data'!#REF!</definedName>
    <definedName name="__123Graph_XSTAG2EC" localSheetId="1" hidden="1">'[3]Forecast data'!#REF!</definedName>
    <definedName name="__123Graph_XSTAG2EC" hidden="1">'[3]Forecast data'!#REF!</definedName>
    <definedName name="__123Graph_XTOBREV" localSheetId="1" hidden="1">'[3]Forecast data'!#REF!</definedName>
    <definedName name="__123Graph_XTOBREV" hidden="1">'[3]Forecast data'!#REF!</definedName>
    <definedName name="__123Graph_XTOTAL" localSheetId="1" hidden="1">'[3]Forecast data'!#REF!</definedName>
    <definedName name="__123Graph_XTOTAL" hidden="1">'[3]Forecast data'!#REF!</definedName>
    <definedName name="_1__123Graph_XChart_1A" localSheetId="1" hidden="1">[4]F1!#REF!</definedName>
    <definedName name="_1__123Graph_XChart_1A" hidden="1">[4]F1!#REF!</definedName>
    <definedName name="_10__123Graph_XChart_1A" localSheetId="1" hidden="1">[4]F1!#REF!</definedName>
    <definedName name="_10__123Graph_XChart_1A" hidden="1">[4]F1!#REF!</definedName>
    <definedName name="_14__123Graph_XTOB" localSheetId="1" hidden="1">'[3]Forecast data'!#REF!</definedName>
    <definedName name="_14__123Graph_XTOB" hidden="1">'[3]Forecast data'!#REF!</definedName>
    <definedName name="_7__123Graph_XChart_1A" localSheetId="1" hidden="1">[4]F1!#REF!</definedName>
    <definedName name="_7__123Graph_XChart_1A" hidden="1">[4]F1!#REF!</definedName>
    <definedName name="_Fill" localSheetId="1" hidden="1">'[3]Forecast data'!#REF!</definedName>
    <definedName name="_Fill" hidden="1">'[3]Forecast data'!#REF!</definedName>
    <definedName name="_Graph" localSheetId="1" hidden="1">[1]A!#REF!</definedName>
    <definedName name="_Graph" hidden="1">[1]A!#REF!</definedName>
    <definedName name="_Key1" localSheetId="1" hidden="1">#REF!</definedName>
    <definedName name="_Key1" hidden="1">#REF!</definedName>
    <definedName name="_Order1" hidden="1">255</definedName>
    <definedName name="_Regression_Out" hidden="1">#REF!</definedName>
    <definedName name="_Regression_X" hidden="1">#REF!</definedName>
    <definedName name="_Regression_Y" hidden="1">#REF!</definedName>
    <definedName name="_Sort" localSheetId="1" hidden="1">#REF!</definedName>
    <definedName name="_Sort" hidden="1">#REF!</definedName>
    <definedName name="_Toc283731207" localSheetId="1">Guidance!$A$90</definedName>
    <definedName name="_Toc283731208" localSheetId="3">T11.1B!#REF!</definedName>
    <definedName name="_Toc289436040" localSheetId="16">'R2'!$A$63</definedName>
    <definedName name="_Toc523834328" localSheetId="1">Guidance!$A$85</definedName>
    <definedName name="_Toc523834329" localSheetId="1">Guidance!$A$94</definedName>
    <definedName name="_Toc523834330" localSheetId="1">Guidance!$A$109</definedName>
    <definedName name="_Toc523834353" localSheetId="15">'R1'!$A$5</definedName>
    <definedName name="_Toc523834354" localSheetId="15">'R1'!$A$28</definedName>
    <definedName name="_Toc523834355" localSheetId="15">'R1'!$A$35</definedName>
    <definedName name="_Toc523834356" localSheetId="15">'R1'!$A$39</definedName>
    <definedName name="_Toc523834357" localSheetId="15">'R1'!$A$53</definedName>
    <definedName name="_Toc523834358" localSheetId="15">'R1'!$A$68</definedName>
    <definedName name="_Toc523834359" localSheetId="15">'R1'!$A$151</definedName>
    <definedName name="_Toc523834360" localSheetId="15">'R1'!#REF!</definedName>
    <definedName name="_Toc523834361" localSheetId="15">'R1'!$A$166</definedName>
    <definedName name="_Toc523834362" localSheetId="15">'R1'!$A$182</definedName>
    <definedName name="_Toc523834363" localSheetId="15">'R1'!$A$186</definedName>
    <definedName name="_Toc523834365" localSheetId="16">'R2'!$A$14</definedName>
    <definedName name="_Toc523834366" localSheetId="16">'R2'!$A$62</definedName>
    <definedName name="_Toc523834367" localSheetId="16">'R2'!$A$112</definedName>
    <definedName name="_Toc523834368" localSheetId="17">'R3'!$A$1</definedName>
    <definedName name="abc" localSheetId="1" hidden="1">[9]Spirit_Input!#REF!</definedName>
    <definedName name="abc" hidden="1">[9]Spirit_Input!#REF!</definedName>
    <definedName name="b" localSheetId="1" hidden="1">[12]Spirit_Input!#REF!</definedName>
    <definedName name="b" hidden="1">{#N/A,#N/A,FALSE,"CGBR95C"}</definedName>
    <definedName name="Bull_Date">[13]RTG!$B$15</definedName>
    <definedName name="BULLETIN">#N/A</definedName>
    <definedName name="copy_as_values_1_0" localSheetId="1">#REF!</definedName>
    <definedName name="copy_as_values_1_0">#REF!</definedName>
    <definedName name="copy_as_values_1_1" localSheetId="1">#REF!</definedName>
    <definedName name="copy_as_values_1_1">#REF!</definedName>
    <definedName name="copy_as_values_1_2" localSheetId="1">#REF!</definedName>
    <definedName name="copy_as_values_1_2">#REF!</definedName>
    <definedName name="copy_as_values_1_3" localSheetId="1">#REF!</definedName>
    <definedName name="copy_as_values_1_3">#REF!</definedName>
    <definedName name="copy_as_values_1_4" localSheetId="1">#REF!</definedName>
    <definedName name="copy_as_values_1_4">#REF!</definedName>
    <definedName name="copy_as_values_1_5" localSheetId="1">'[13]1'!#REF!</definedName>
    <definedName name="copy_as_values_1_5">'[13]1'!#REF!</definedName>
    <definedName name="d" localSheetId="1" hidden="1">[1]A!#REF!</definedName>
    <definedName name="d" hidden="1">[1]A!#REF!</definedName>
    <definedName name="dd" hidden="1">{#N/A,#N/A,FALSE,"CGBR95C"}</definedName>
    <definedName name="ddd" hidden="1">{#N/A,#N/A,FALSE,"CGBR95C"}</definedName>
    <definedName name="dddd" hidden="1">{#N/A,#N/A,FALSE,"CGBR95C"}</definedName>
    <definedName name="ddddddd" hidden="1">{#N/A,#N/A,FALSE,"CGBR95C"}</definedName>
    <definedName name="dddddddddddd" hidden="1">{#N/A,#N/A,FALSE,"CGBR95C"}</definedName>
    <definedName name="delete" localSheetId="1">#REF!</definedName>
    <definedName name="delete">#REF!</definedName>
    <definedName name="dfgdfg" hidden="1">{#N/A,#N/A,FALSE,"CGBR95C"}</definedName>
    <definedName name="e" localSheetId="1" hidden="1">[4]F1!#REF!</definedName>
    <definedName name="e" hidden="1">[4]F1!#REF!</definedName>
    <definedName name="fffffffff" hidden="1">{#N/A,#N/A,FALSE,"CGBR95C"}</definedName>
    <definedName name="g" localSheetId="1" hidden="1">[9]Spirit_Input!#REF!</definedName>
    <definedName name="g" hidden="1">[9]Spirit_Input!#REF!</definedName>
    <definedName name="graph_del_1">#N/A</definedName>
    <definedName name="graph_del_2">#N/A</definedName>
    <definedName name="graph_del_3">#N/A</definedName>
    <definedName name="graph_del_4">#N/A</definedName>
    <definedName name="graph_del_5">#N/A</definedName>
    <definedName name="hhhhhhh" hidden="1">{#N/A,#N/A,FALSE,"CGBR95C"}</definedName>
    <definedName name="l" localSheetId="1" hidden="1">'[3]Forecast data'!#REF!</definedName>
    <definedName name="l" hidden="1">'[3]Forecast data'!#REF!</definedName>
    <definedName name="mine" hidden="1">{#N/A,#N/A,FALSE,"CGBR95C"}</definedName>
    <definedName name="p" hidden="1">{#N/A,#N/A,FALSE,"CGBR95C"}</definedName>
    <definedName name="_xlnm.Print_Area" localSheetId="1">Guidance!$A$1:$J$117</definedName>
    <definedName name="_xlnm.Print_Area" localSheetId="15">'R1'!$A$1:$H$190</definedName>
    <definedName name="_xlnm.Print_Area" localSheetId="16">'R2'!$A$1:$I$129</definedName>
    <definedName name="_xlnm.Print_Area" localSheetId="17">'R3'!$A$1:$K$71</definedName>
    <definedName name="_xlnm.Print_Area" localSheetId="12">T11.10!$A$1:$P$97</definedName>
    <definedName name="_xlnm.Print_Area" localSheetId="2">T11.1A!$A$1:$Y$67</definedName>
    <definedName name="_xlnm.Print_Area" localSheetId="3">T11.1B!$A$1:$U$37</definedName>
    <definedName name="_xlnm.Print_Area" localSheetId="4">T11.2!$A$1:$V$55</definedName>
    <definedName name="_xlnm.Print_Area" localSheetId="5">T11.3!$A$1:$AA$85</definedName>
    <definedName name="_xlnm.Print_Area" localSheetId="6">T11.4!$A$1:$M$78</definedName>
    <definedName name="_xlnm.Print_Area" localSheetId="7">T11.5!$A$1:$M$78</definedName>
    <definedName name="_xlnm.Print_Area" localSheetId="8">T11.6!$A$1:$T$65</definedName>
    <definedName name="_xlnm.Print_Area" localSheetId="9">T11.7!$A$1:$T$69</definedName>
    <definedName name="_xlnm.Print_Area" localSheetId="10">T11.8!$A$1:$N$61</definedName>
    <definedName name="_xlnm.Print_Area" localSheetId="11">T11.9!$A$1:$R$96</definedName>
    <definedName name="_xlnm.Print_Area" localSheetId="13">'Table A.5'!$A$1:$M$125</definedName>
    <definedName name="_xlnm.Print_Area" localSheetId="14">'Table A.6'!$A$1:$P$92</definedName>
    <definedName name="qa" localSheetId="1" hidden="1">#REF!</definedName>
    <definedName name="qa" hidden="1">#REF!</definedName>
    <definedName name="qaqa" localSheetId="1" hidden="1">#REF!</definedName>
    <definedName name="qaqa" hidden="1">#REF!</definedName>
    <definedName name="qawsa" localSheetId="1" hidden="1">[4]F1!#REF!</definedName>
    <definedName name="qawsa" hidden="1">[4]F1!#REF!</definedName>
    <definedName name="Rev_month10">#N/A</definedName>
    <definedName name="Rev_month7">#N/A</definedName>
    <definedName name="Rev_month8">#N/A</definedName>
    <definedName name="Rev_month9">#N/A</definedName>
    <definedName name="Rev_Range10">#N/A</definedName>
    <definedName name="Rev_Range7">#N/A</definedName>
    <definedName name="Rev_Range8">#N/A</definedName>
    <definedName name="Rev_Range9">#N/A</definedName>
    <definedName name="Start_Month10">#N/A</definedName>
    <definedName name="Start_Month3">#N/A</definedName>
    <definedName name="Start_Month4">#N/A</definedName>
    <definedName name="Start_Month5">#N/A</definedName>
    <definedName name="Start_Month6">'[14]6'!$B$58</definedName>
    <definedName name="Start_Month7" localSheetId="1">#REF!</definedName>
    <definedName name="Start_Month7">#REF!</definedName>
    <definedName name="Start_Month8">#N/A</definedName>
    <definedName name="Start_Month9">#N/A</definedName>
    <definedName name="tttttttttttttttttt" hidden="1">{#N/A,#N/A,FALSE,"CGBR95C"}</definedName>
    <definedName name="u9op7y8o78" localSheetId="1" hidden="1">[10]table!#REF!</definedName>
    <definedName name="u9op7y8o78" hidden="1">[5]table!#REF!</definedName>
    <definedName name="w" hidden="1">{#N/A,#N/A,FALSE,"CGBR95C"}</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xxsxwdc" hidden="1">{#N/A,#N/A,FALSE,"CGBR95C"}</definedName>
  </definedNames>
  <calcPr calcId="152511" fullPrecision="0"/>
</workbook>
</file>

<file path=xl/calcChain.xml><?xml version="1.0" encoding="utf-8"?>
<calcChain xmlns="http://schemas.openxmlformats.org/spreadsheetml/2006/main">
  <c r="F36" i="8" l="1"/>
  <c r="G36" i="8"/>
  <c r="H36" i="8"/>
  <c r="I36" i="8"/>
  <c r="J36" i="8"/>
  <c r="K36" i="8"/>
  <c r="L36" i="8"/>
  <c r="M36" i="8"/>
  <c r="N36" i="8"/>
  <c r="O36" i="8"/>
  <c r="P36" i="8"/>
  <c r="Q36" i="8"/>
  <c r="R36" i="8"/>
  <c r="S36" i="8"/>
  <c r="T36" i="8"/>
  <c r="U36" i="8"/>
  <c r="V36" i="8"/>
  <c r="W36" i="8"/>
  <c r="X36" i="8"/>
  <c r="B38" i="19" l="1"/>
  <c r="B44" i="14" l="1"/>
  <c r="B43" i="14"/>
  <c r="B40" i="14"/>
  <c r="B28" i="14"/>
  <c r="B27" i="14"/>
  <c r="B26" i="14"/>
</calcChain>
</file>

<file path=xl/sharedStrings.xml><?xml version="1.0" encoding="utf-8"?>
<sst xmlns="http://schemas.openxmlformats.org/spreadsheetml/2006/main" count="1968" uniqueCount="811">
  <si>
    <t>Onshore companies</t>
  </si>
  <si>
    <t>Financial excluding life assurance</t>
  </si>
  <si>
    <t>Life assurance</t>
  </si>
  <si>
    <t xml:space="preserve">Total </t>
  </si>
  <si>
    <t>2000-01</t>
  </si>
  <si>
    <t>2001-02</t>
  </si>
  <si>
    <t>2002-03</t>
  </si>
  <si>
    <t>2003-04</t>
  </si>
  <si>
    <t>2004-05</t>
  </si>
  <si>
    <t>Corporation tax liabilities</t>
  </si>
  <si>
    <t>E-mail:</t>
  </si>
  <si>
    <t>For more general enquiries please refer to the HMRC website:</t>
  </si>
  <si>
    <t>2011-12</t>
  </si>
  <si>
    <t>www.hmrc.gov.uk</t>
  </si>
  <si>
    <t>Corporation Tax</t>
  </si>
  <si>
    <t>ct.statistics@hmrc.gsi.gov.uk</t>
  </si>
  <si>
    <t>Contact details for this publication:</t>
  </si>
  <si>
    <t>2012-13</t>
  </si>
  <si>
    <t>2006-07</t>
  </si>
  <si>
    <t>2013-14</t>
  </si>
  <si>
    <t>2007-08</t>
  </si>
  <si>
    <t>2008-09</t>
  </si>
  <si>
    <t>2014-15</t>
  </si>
  <si>
    <t>2015-16</t>
  </si>
  <si>
    <t>2009-10</t>
  </si>
  <si>
    <t>Ring fenced oil and gas companies</t>
  </si>
  <si>
    <t>2016-17</t>
  </si>
  <si>
    <t xml:space="preserve">Industrial and commercial companies excluding </t>
  </si>
  <si>
    <t>Financial companies</t>
  </si>
  <si>
    <r>
      <t xml:space="preserve">Ring fenced oil and gas companies </t>
    </r>
    <r>
      <rPr>
        <vertAlign val="superscript"/>
        <sz val="10"/>
        <rFont val="Arial"/>
        <family val="2"/>
      </rPr>
      <t>c</t>
    </r>
  </si>
  <si>
    <r>
      <t>overseas and ring fenced oil and gas companies</t>
    </r>
    <r>
      <rPr>
        <sz val="10"/>
        <rFont val="Arial"/>
        <family val="2"/>
      </rPr>
      <t xml:space="preserve"> </t>
    </r>
    <r>
      <rPr>
        <vertAlign val="superscript"/>
        <sz val="10"/>
        <rFont val="Arial"/>
        <family val="2"/>
      </rPr>
      <t>b</t>
    </r>
  </si>
  <si>
    <t>excluding life assurance</t>
  </si>
  <si>
    <t>Gross taxable trading profits</t>
  </si>
  <si>
    <t>Capital allowances (less balancing charges) offset</t>
  </si>
  <si>
    <t xml:space="preserve">          against trading profits</t>
  </si>
  <si>
    <t>Trading losses from previous years offset against</t>
  </si>
  <si>
    <t xml:space="preserve">          this year's trading profits</t>
  </si>
  <si>
    <t>Other taxable income and net capital gains</t>
  </si>
  <si>
    <t>Trading losses offset against other income</t>
  </si>
  <si>
    <t>Charges paid and offset against profits</t>
  </si>
  <si>
    <t>Group relief received</t>
  </si>
  <si>
    <t>Other deductions</t>
  </si>
  <si>
    <t>Charge to corporation tax</t>
  </si>
  <si>
    <t>Marginal Small Companies Relief</t>
  </si>
  <si>
    <t>Double taxation relief</t>
  </si>
  <si>
    <t>Income tax set off and other non-standard reductions</t>
  </si>
  <si>
    <r>
      <t xml:space="preserve"> </t>
    </r>
    <r>
      <rPr>
        <vertAlign val="superscript"/>
        <sz val="10"/>
        <rFont val="Arial"/>
        <family val="2"/>
      </rPr>
      <t>a</t>
    </r>
    <r>
      <rPr>
        <sz val="10"/>
        <rFont val="Arial"/>
        <family val="2"/>
      </rPr>
      <t xml:space="preserve"> </t>
    </r>
    <r>
      <rPr>
        <sz val="8"/>
        <rFont val="Arial"/>
        <family val="2"/>
      </rPr>
      <t>Figures are derived from company returns with accounting periods ending in the particular financial year,  i.e. 1 April to the following 31 March.</t>
    </r>
  </si>
  <si>
    <r>
      <t xml:space="preserve"> </t>
    </r>
    <r>
      <rPr>
        <vertAlign val="superscript"/>
        <sz val="10"/>
        <rFont val="Arial"/>
        <family val="2"/>
      </rPr>
      <t>c</t>
    </r>
    <r>
      <rPr>
        <vertAlign val="superscript"/>
        <sz val="8"/>
        <rFont val="Arial"/>
        <family val="2"/>
      </rPr>
      <t xml:space="preserve">  </t>
    </r>
    <r>
      <rPr>
        <sz val="8"/>
        <rFont val="Arial"/>
        <family val="2"/>
      </rPr>
      <t>Companies subject to Ring Fence Corporation Tax (RFCT). For more info see:</t>
    </r>
  </si>
  <si>
    <r>
      <rPr>
        <sz val="8"/>
        <color rgb="FF0000FF"/>
        <rFont val="Arial"/>
        <family val="2"/>
      </rPr>
      <t xml:space="preserve">    </t>
    </r>
    <r>
      <rPr>
        <u/>
        <sz val="8"/>
        <color rgb="FF0000FF"/>
        <rFont val="Arial"/>
        <family val="2"/>
      </rPr>
      <t>https://www.gov.uk/government/statistics/government-revenues-from-uk-oil-and-gas-production--2</t>
    </r>
  </si>
  <si>
    <t>Number of companies, income, allowances, tax liabilities and deductions</t>
  </si>
  <si>
    <t>2010-11</t>
  </si>
  <si>
    <t>Number</t>
  </si>
  <si>
    <t>Amount</t>
  </si>
  <si>
    <r>
      <t>Gross taxable trading profit</t>
    </r>
    <r>
      <rPr>
        <sz val="10"/>
        <rFont val="Arial"/>
        <family val="2"/>
      </rPr>
      <t xml:space="preserve"> </t>
    </r>
    <r>
      <rPr>
        <vertAlign val="superscript"/>
        <sz val="10"/>
        <rFont val="Arial"/>
        <family val="2"/>
      </rPr>
      <t>b</t>
    </r>
  </si>
  <si>
    <r>
      <t>Capital allowances</t>
    </r>
    <r>
      <rPr>
        <sz val="10"/>
        <rFont val="Arial"/>
        <family val="2"/>
      </rPr>
      <t xml:space="preserve"> </t>
    </r>
    <r>
      <rPr>
        <vertAlign val="superscript"/>
        <sz val="10"/>
        <rFont val="Arial"/>
        <family val="2"/>
      </rPr>
      <t>c</t>
    </r>
  </si>
  <si>
    <r>
      <t>Net trading profits</t>
    </r>
    <r>
      <rPr>
        <sz val="10"/>
        <rFont val="Arial"/>
        <family val="2"/>
      </rPr>
      <t xml:space="preserve"> </t>
    </r>
    <r>
      <rPr>
        <vertAlign val="superscript"/>
        <sz val="10"/>
        <rFont val="Arial"/>
        <family val="2"/>
      </rPr>
      <t>d, b</t>
    </r>
  </si>
  <si>
    <t>Other income &amp; gains</t>
  </si>
  <si>
    <t>Deductions allowed</t>
  </si>
  <si>
    <t>Total chargeable profits</t>
  </si>
  <si>
    <r>
      <t xml:space="preserve">Rates at which profits charged </t>
    </r>
    <r>
      <rPr>
        <vertAlign val="superscript"/>
        <sz val="10"/>
        <rFont val="Arial"/>
        <family val="2"/>
      </rPr>
      <t>e</t>
    </r>
  </si>
  <si>
    <t xml:space="preserve">  Main rate</t>
  </si>
  <si>
    <t>Double tax relief</t>
  </si>
  <si>
    <t xml:space="preserve">Income tax set-off </t>
  </si>
  <si>
    <r>
      <t xml:space="preserve">a </t>
    </r>
    <r>
      <rPr>
        <sz val="8"/>
        <rFont val="Arial"/>
        <family val="2"/>
      </rPr>
      <t>Figures correspond to company accounting periods ending in the financial years shown.</t>
    </r>
  </si>
  <si>
    <r>
      <t>b</t>
    </r>
    <r>
      <rPr>
        <sz val="10"/>
        <rFont val="Arial"/>
        <family val="2"/>
      </rPr>
      <t xml:space="preserve"> </t>
    </r>
    <r>
      <rPr>
        <sz val="8"/>
        <rFont val="Arial"/>
        <family val="2"/>
      </rPr>
      <t>A single company may have a number of different sources of income so trading profit and other income will overlap in tables 11.3, 11.4 and 11.5.</t>
    </r>
  </si>
  <si>
    <r>
      <t xml:space="preserve">d </t>
    </r>
    <r>
      <rPr>
        <sz val="8"/>
        <rFont val="Arial"/>
        <family val="2"/>
      </rPr>
      <t xml:space="preserve">Overall this will exceed gross trading profit minus capital allowances since if this subtraction results in a negative value for an individual company the net trading profits are deemed to be zero and not negative.   </t>
    </r>
  </si>
  <si>
    <r>
      <t>e</t>
    </r>
    <r>
      <rPr>
        <sz val="10"/>
        <rFont val="Arial"/>
        <family val="2"/>
      </rPr>
      <t xml:space="preserve"> </t>
    </r>
    <r>
      <rPr>
        <sz val="8"/>
        <rFont val="Arial"/>
        <family val="2"/>
      </rPr>
      <t>An individual company can pay different rates on the total chargeable profits and so an average across accounting periods is calculated for simplicity.</t>
    </r>
  </si>
  <si>
    <t>(Tables 11.3 to 11.5)</t>
  </si>
  <si>
    <t>Notes on the tables</t>
  </si>
  <si>
    <t>Computation of Corporation Tax liability</t>
  </si>
  <si>
    <r>
      <t>1.</t>
    </r>
    <r>
      <rPr>
        <sz val="7"/>
        <rFont val="Times New Roman"/>
        <family val="1"/>
      </rPr>
      <t xml:space="preserve">        </t>
    </r>
    <r>
      <rPr>
        <sz val="8"/>
        <rFont val="Arial"/>
        <family val="2"/>
      </rPr>
      <t>Tables 11.3, 11.4 and 11.5 are estimated from data collected from:</t>
    </r>
  </si>
  <si>
    <t>i. Companies' own Corporation Tax self assessments where they have been agreed with HM Revenue &amp; Customs</t>
  </si>
  <si>
    <t>ii. Returns where self assessments have not been agreed</t>
  </si>
  <si>
    <t>iii. Determinations of Corporation Tax made by HM Revenue &amp; Customs in the absence of a self assessment or return</t>
  </si>
  <si>
    <t>iv. If no other information is available, statistical extrapolations from a recent year's Corporation Tax data, or failing that</t>
  </si>
  <si>
    <t xml:space="preserve">statistical grossing </t>
  </si>
  <si>
    <t xml:space="preserve">2.     The analyses by industry use the UK Standard Industrial Classification 2007. Some categories have </t>
  </si>
  <si>
    <t>been amalgamated in order to protect taxpayer confidentiality.</t>
  </si>
  <si>
    <t xml:space="preserve"> net trading profits column rather than a negative figure.  Losses brought forward are not deducted in arriving at net </t>
  </si>
  <si>
    <t>4.     In Tables 11.4 and 11.5 the “number of cases” is the number of companies with positive income (gross trading income,</t>
  </si>
  <si>
    <t>other income or gains)</t>
  </si>
  <si>
    <t>Number of companies, income, allowances, deductions and tax, by industry</t>
  </si>
  <si>
    <t xml:space="preserve"> </t>
  </si>
  <si>
    <t>Industry</t>
  </si>
  <si>
    <t>Number of companies</t>
  </si>
  <si>
    <t>Gross</t>
  </si>
  <si>
    <t>Capital</t>
  </si>
  <si>
    <t>Net</t>
  </si>
  <si>
    <t>Other</t>
  </si>
  <si>
    <t>Deductions</t>
  </si>
  <si>
    <t>Total</t>
  </si>
  <si>
    <t>ACT</t>
  </si>
  <si>
    <t xml:space="preserve">Other </t>
  </si>
  <si>
    <t>Tax</t>
  </si>
  <si>
    <t xml:space="preserve">with trading profits </t>
  </si>
  <si>
    <t>trading</t>
  </si>
  <si>
    <r>
      <t>allowances</t>
    </r>
    <r>
      <rPr>
        <sz val="10"/>
        <rFont val="Arial"/>
        <family val="2"/>
      </rPr>
      <t xml:space="preserve"> </t>
    </r>
    <r>
      <rPr>
        <vertAlign val="superscript"/>
        <sz val="10"/>
        <rFont val="Arial"/>
        <family val="2"/>
      </rPr>
      <t>c</t>
    </r>
  </si>
  <si>
    <t>income &amp;</t>
  </si>
  <si>
    <t>allowed</t>
  </si>
  <si>
    <t>chargeable</t>
  </si>
  <si>
    <t>reliefs set</t>
  </si>
  <si>
    <r>
      <t>and other income</t>
    </r>
    <r>
      <rPr>
        <sz val="10"/>
        <rFont val="Arial"/>
        <family val="2"/>
      </rPr>
      <t xml:space="preserve"> </t>
    </r>
    <r>
      <rPr>
        <vertAlign val="superscript"/>
        <sz val="10"/>
        <rFont val="Arial"/>
        <family val="2"/>
      </rPr>
      <t>b</t>
    </r>
  </si>
  <si>
    <r>
      <t>profits</t>
    </r>
    <r>
      <rPr>
        <sz val="10"/>
        <rFont val="Arial"/>
        <family val="2"/>
      </rPr>
      <t xml:space="preserve"> </t>
    </r>
    <r>
      <rPr>
        <vertAlign val="superscript"/>
        <sz val="10"/>
        <rFont val="Arial"/>
        <family val="2"/>
      </rPr>
      <t>b</t>
    </r>
  </si>
  <si>
    <t>profits</t>
  </si>
  <si>
    <r>
      <t>gains</t>
    </r>
    <r>
      <rPr>
        <sz val="10"/>
        <rFont val="Arial"/>
        <family val="2"/>
      </rPr>
      <t xml:space="preserve"> </t>
    </r>
    <r>
      <rPr>
        <vertAlign val="superscript"/>
        <sz val="10"/>
        <rFont val="Arial"/>
        <family val="2"/>
      </rPr>
      <t>c</t>
    </r>
  </si>
  <si>
    <t>A. Agriculture, Forestry and Fishing</t>
  </si>
  <si>
    <t>B. Mining and Quarrying</t>
  </si>
  <si>
    <t>C. Manufacturing</t>
  </si>
  <si>
    <t>D. Electricity, Gas, Steam and Air Conditioning</t>
  </si>
  <si>
    <t>E. Water, Sewerage and Waste,</t>
  </si>
  <si>
    <t>F. Construction</t>
  </si>
  <si>
    <t>G. Wholesale and Retail Trade, Repairs</t>
  </si>
  <si>
    <t>H. Transport and Storage</t>
  </si>
  <si>
    <t>I. Accomodation and Food</t>
  </si>
  <si>
    <t>J. Information and Communication</t>
  </si>
  <si>
    <t>K. Financial and Insurance</t>
  </si>
  <si>
    <t>L. Real Estate</t>
  </si>
  <si>
    <t>M. Professional, Scientific and Technical</t>
  </si>
  <si>
    <t>N. Admin and Support Services: O. Public Admin, Defence and Social Services</t>
  </si>
  <si>
    <t>P. Education</t>
  </si>
  <si>
    <t>Q. Health and Social Work</t>
  </si>
  <si>
    <t>R. Arts, Entertainment and Recreation</t>
  </si>
  <si>
    <t>S. Other services activities; T. Households; U. Overseas</t>
  </si>
  <si>
    <t>Unclassified</t>
  </si>
  <si>
    <t>All industries</t>
  </si>
  <si>
    <r>
      <t>a</t>
    </r>
    <r>
      <rPr>
        <sz val="10"/>
        <rFont val="Arial"/>
        <family val="2"/>
      </rPr>
      <t xml:space="preserve"> </t>
    </r>
    <r>
      <rPr>
        <sz val="8"/>
        <rFont val="Arial"/>
        <family val="2"/>
      </rPr>
      <t>These figures relate to earnings in accounting periods ending in the financial year shown.</t>
    </r>
  </si>
  <si>
    <r>
      <t>c</t>
    </r>
    <r>
      <rPr>
        <sz val="10"/>
        <rFont val="Arial"/>
        <family val="2"/>
      </rPr>
      <t xml:space="preserve"> </t>
    </r>
    <r>
      <rPr>
        <sz val="8"/>
        <rFont val="Arial"/>
        <family val="2"/>
      </rPr>
      <t>Capital allowances less balancing charges.</t>
    </r>
  </si>
  <si>
    <t>Corporation tax payable after set-offs by year of liability</t>
  </si>
  <si>
    <t>Amount of tax</t>
  </si>
  <si>
    <t xml:space="preserve"> payable</t>
  </si>
  <si>
    <r>
      <t>Numbers</t>
    </r>
    <r>
      <rPr>
        <vertAlign val="superscript"/>
        <sz val="10"/>
        <rFont val="Arial"/>
        <family val="2"/>
      </rPr>
      <t xml:space="preserve"> b</t>
    </r>
  </si>
  <si>
    <t>£</t>
  </si>
  <si>
    <t xml:space="preserve">                         &gt;0</t>
  </si>
  <si>
    <t>All ranges</t>
  </si>
  <si>
    <r>
      <t>a</t>
    </r>
    <r>
      <rPr>
        <vertAlign val="superscript"/>
        <sz val="8"/>
        <color indexed="8"/>
        <rFont val="Arial"/>
        <family val="2"/>
      </rPr>
      <t xml:space="preserve"> </t>
    </r>
    <r>
      <rPr>
        <sz val="8"/>
        <color indexed="8"/>
        <rFont val="Arial"/>
        <family val="2"/>
      </rPr>
      <t>Figures correspond to company accounting periods ending in the financial years shown.</t>
    </r>
  </si>
  <si>
    <r>
      <t xml:space="preserve">b </t>
    </r>
    <r>
      <rPr>
        <sz val="8"/>
        <color indexed="8"/>
        <rFont val="Arial"/>
        <family val="2"/>
      </rPr>
      <t xml:space="preserve">Figures for the number of companies are rounded to the nearest ten to protect taxpayer confidentiality. </t>
    </r>
  </si>
  <si>
    <r>
      <t>(Tables 11.6 to 11.8)</t>
    </r>
    <r>
      <rPr>
        <sz val="8"/>
        <rFont val="Arial"/>
        <family val="2"/>
      </rPr>
      <t xml:space="preserve"> </t>
    </r>
  </si>
  <si>
    <t>Corporation Tax payable</t>
  </si>
  <si>
    <r>
      <t>1.</t>
    </r>
    <r>
      <rPr>
        <sz val="7"/>
        <rFont val="Times New Roman"/>
        <family val="1"/>
      </rPr>
      <t xml:space="preserve">        </t>
    </r>
    <r>
      <rPr>
        <sz val="8"/>
        <rFont val="Arial"/>
        <family val="2"/>
      </rPr>
      <t>The analyses by industry use the UK Standard Industrial Classification 2007. Some categories have  been amalgamated in order to protect taxpayer confidentiality.</t>
    </r>
  </si>
  <si>
    <t xml:space="preserve"> them from the amounts of Corporation Tax paid in the year to the Corporation Tax payable according to the year in which the liability arose</t>
  </si>
  <si>
    <r>
      <t>3.</t>
    </r>
    <r>
      <rPr>
        <sz val="7"/>
        <rFont val="Times New Roman"/>
        <family val="1"/>
      </rPr>
      <t xml:space="preserve">        </t>
    </r>
    <r>
      <rPr>
        <sz val="8"/>
        <rFont val="Arial"/>
        <family val="2"/>
      </rPr>
      <t>Table 11.6 and 11.7 present an analysis of Corporation Tax payable arising from Corporation Tax liabilities in the financial years shown.</t>
    </r>
  </si>
  <si>
    <t>Table 11.7 shows a distribution by industry</t>
  </si>
  <si>
    <t>Numbers: actual; Amounts: £ millions</t>
  </si>
  <si>
    <t>Numbers</t>
  </si>
  <si>
    <t xml:space="preserve">Tax </t>
  </si>
  <si>
    <t>Payable</t>
  </si>
  <si>
    <r>
      <t xml:space="preserve">a </t>
    </r>
    <r>
      <rPr>
        <sz val="8"/>
        <color indexed="8"/>
        <rFont val="Arial"/>
        <family val="2"/>
      </rPr>
      <t>Figures correspond to company accounting periods ending in the financial years shown.</t>
    </r>
  </si>
  <si>
    <r>
      <t xml:space="preserve">b </t>
    </r>
    <r>
      <rPr>
        <sz val="8"/>
        <color indexed="8"/>
        <rFont val="Arial"/>
        <family val="2"/>
      </rPr>
      <t>Number of companies with Corporation Tax payable.</t>
    </r>
  </si>
  <si>
    <r>
      <t xml:space="preserve">c </t>
    </r>
    <r>
      <rPr>
        <sz val="8"/>
        <color indexed="8"/>
        <rFont val="Arial"/>
        <family val="2"/>
      </rPr>
      <t>Totals may not sum due to rounding</t>
    </r>
  </si>
  <si>
    <r>
      <t>2.</t>
    </r>
    <r>
      <rPr>
        <sz val="7"/>
        <rFont val="Times New Roman"/>
        <family val="1"/>
      </rPr>
      <t xml:space="preserve">        </t>
    </r>
    <r>
      <rPr>
        <sz val="8"/>
        <rFont val="Arial"/>
        <family val="2"/>
      </rPr>
      <t xml:space="preserve">The advent of instalment payments has made it necessary to alter the basis on which Tables 11.6 and 11.8 are prepared by changing them from the amounts of </t>
    </r>
  </si>
  <si>
    <t>distribution by industry</t>
  </si>
  <si>
    <t>Tax payable in</t>
  </si>
  <si>
    <t>(lower limit)</t>
  </si>
  <si>
    <t>&gt;0</t>
  </si>
  <si>
    <r>
      <t>a</t>
    </r>
    <r>
      <rPr>
        <sz val="10"/>
        <color indexed="8"/>
        <rFont val="Arial"/>
        <family val="2"/>
      </rPr>
      <t xml:space="preserve"> </t>
    </r>
    <r>
      <rPr>
        <sz val="8"/>
        <color indexed="8"/>
        <rFont val="Arial"/>
        <family val="2"/>
      </rPr>
      <t>Figures correspond to company accounting periods ending in the financial years shown.</t>
    </r>
  </si>
  <si>
    <r>
      <t xml:space="preserve">c </t>
    </r>
    <r>
      <rPr>
        <sz val="8"/>
        <color indexed="8"/>
        <rFont val="Arial"/>
        <family val="2"/>
      </rPr>
      <t xml:space="preserve">Figures for the number of companies are rounded to the nearest ten to protect taxpayer confidentiality. </t>
    </r>
  </si>
  <si>
    <r>
      <t xml:space="preserve">d </t>
    </r>
    <r>
      <rPr>
        <sz val="8"/>
        <color indexed="8"/>
        <rFont val="Arial"/>
        <family val="2"/>
      </rPr>
      <t>Totals may not sum due to rounding</t>
    </r>
  </si>
  <si>
    <r>
      <t>1.</t>
    </r>
    <r>
      <rPr>
        <sz val="7"/>
        <rFont val="Times New Roman"/>
        <family val="1"/>
      </rPr>
      <t xml:space="preserve">        </t>
    </r>
    <r>
      <rPr>
        <sz val="8"/>
        <rFont val="Arial"/>
        <family val="2"/>
      </rPr>
      <t xml:space="preserve">The analyses by industry use the UK Standard Industrial Classification 2007. Some categories have </t>
    </r>
  </si>
  <si>
    <t xml:space="preserve"> been amalgamated in order to protect taxpayer confidentiality.</t>
  </si>
  <si>
    <t xml:space="preserve"> prepared by changing them from the amounts of Corporation Tax paid in the year to the Corporation Tax payable</t>
  </si>
  <si>
    <t xml:space="preserve"> according to the year in which the liability arose</t>
  </si>
  <si>
    <r>
      <t>3.</t>
    </r>
    <r>
      <rPr>
        <sz val="7"/>
        <rFont val="Times New Roman"/>
        <family val="1"/>
      </rPr>
      <t xml:space="preserve">        </t>
    </r>
    <r>
      <rPr>
        <sz val="8"/>
        <rFont val="Arial"/>
        <family val="2"/>
      </rPr>
      <t>Table 11.6 and 11.7 present an analysis of Corporation Tax payable arising from Corporation Tax liabilities in the</t>
    </r>
  </si>
  <si>
    <t xml:space="preserve"> financial years shown.  The figures are consistent with similar figures shown in Tables 11.3, 11.4 and 11.5.</t>
  </si>
  <si>
    <t xml:space="preserve"> Table 11.6 shows a distribution by size of Corporation Tax payable.  Table 11.7 shows a distribution by industry</t>
  </si>
  <si>
    <t>Amounts: £ millions</t>
  </si>
  <si>
    <r>
      <t xml:space="preserve">Year </t>
    </r>
    <r>
      <rPr>
        <vertAlign val="superscript"/>
        <sz val="10"/>
        <rFont val="Arial"/>
        <family val="2"/>
      </rPr>
      <t>a</t>
    </r>
  </si>
  <si>
    <t>Type of asset etc.</t>
  </si>
  <si>
    <r>
      <t>Type of allowance</t>
    </r>
    <r>
      <rPr>
        <sz val="10"/>
        <rFont val="Arial"/>
        <family val="2"/>
      </rPr>
      <t xml:space="preserve"> </t>
    </r>
    <r>
      <rPr>
        <vertAlign val="superscript"/>
        <sz val="10"/>
        <rFont val="Arial"/>
        <family val="2"/>
      </rPr>
      <t>b</t>
    </r>
  </si>
  <si>
    <t>Plant and</t>
  </si>
  <si>
    <t>Industrial</t>
  </si>
  <si>
    <t>Initial</t>
  </si>
  <si>
    <t>First year</t>
  </si>
  <si>
    <t>machinery</t>
  </si>
  <si>
    <r>
      <t>and vehicles</t>
    </r>
    <r>
      <rPr>
        <sz val="10"/>
        <rFont val="Arial"/>
        <family val="2"/>
      </rPr>
      <t xml:space="preserve"> </t>
    </r>
    <r>
      <rPr>
        <vertAlign val="superscript"/>
        <sz val="10"/>
        <rFont val="Arial"/>
        <family val="2"/>
      </rPr>
      <t>f</t>
    </r>
  </si>
  <si>
    <t>1973-74</t>
  </si>
  <si>
    <t>1974-75</t>
  </si>
  <si>
    <t>1975-76</t>
  </si>
  <si>
    <t>1976-77</t>
  </si>
  <si>
    <t>1977-78</t>
  </si>
  <si>
    <t>1978-79</t>
  </si>
  <si>
    <r>
      <t xml:space="preserve">1979-80 </t>
    </r>
    <r>
      <rPr>
        <vertAlign val="superscript"/>
        <sz val="10"/>
        <rFont val="Arial"/>
        <family val="2"/>
      </rPr>
      <t>c</t>
    </r>
  </si>
  <si>
    <t>1980-81</t>
  </si>
  <si>
    <t>1981-82</t>
  </si>
  <si>
    <r>
      <t xml:space="preserve">1982-83 </t>
    </r>
    <r>
      <rPr>
        <vertAlign val="superscript"/>
        <sz val="10"/>
        <rFont val="Arial"/>
        <family val="2"/>
      </rPr>
      <t>d</t>
    </r>
  </si>
  <si>
    <t>1983-84</t>
  </si>
  <si>
    <t>1984-85</t>
  </si>
  <si>
    <t>1985-86</t>
  </si>
  <si>
    <t>1986-87</t>
  </si>
  <si>
    <t>1987-88</t>
  </si>
  <si>
    <t>1988-89</t>
  </si>
  <si>
    <t xml:space="preserve">.. </t>
  </si>
  <si>
    <t>1989-90</t>
  </si>
  <si>
    <t>1990-91</t>
  </si>
  <si>
    <t>1991-92</t>
  </si>
  <si>
    <t>1992-93</t>
  </si>
  <si>
    <t>1993-94</t>
  </si>
  <si>
    <t>1994-95</t>
  </si>
  <si>
    <t>1995-96</t>
  </si>
  <si>
    <t>1996-97</t>
  </si>
  <si>
    <t>1997-98</t>
  </si>
  <si>
    <t>1998-99</t>
  </si>
  <si>
    <t>1999-00</t>
  </si>
  <si>
    <r>
      <t>2005-06</t>
    </r>
    <r>
      <rPr>
        <sz val="10"/>
        <color indexed="8"/>
        <rFont val="Arial"/>
        <family val="2"/>
      </rPr>
      <t xml:space="preserve"> </t>
    </r>
    <r>
      <rPr>
        <vertAlign val="superscript"/>
        <sz val="10"/>
        <color indexed="8"/>
        <rFont val="Arial"/>
        <family val="2"/>
      </rPr>
      <t>e</t>
    </r>
  </si>
  <si>
    <r>
      <t>2008-09</t>
    </r>
    <r>
      <rPr>
        <sz val="10"/>
        <color indexed="8"/>
        <rFont val="Arial"/>
        <family val="2"/>
      </rPr>
      <t xml:space="preserve"> </t>
    </r>
    <r>
      <rPr>
        <vertAlign val="superscript"/>
        <sz val="10"/>
        <color indexed="8"/>
        <rFont val="Arial"/>
        <family val="2"/>
      </rPr>
      <t>f</t>
    </r>
  </si>
  <si>
    <r>
      <t xml:space="preserve">a </t>
    </r>
    <r>
      <rPr>
        <sz val="8"/>
        <rFont val="Arial"/>
        <family val="2"/>
      </rPr>
      <t>The figures relate to allowances due for accounting periods ending in the financial year 31 March.</t>
    </r>
  </si>
  <si>
    <r>
      <t>b</t>
    </r>
    <r>
      <rPr>
        <sz val="10"/>
        <rFont val="Arial"/>
        <family val="2"/>
      </rPr>
      <t xml:space="preserve"> </t>
    </r>
    <r>
      <rPr>
        <sz val="8"/>
        <rFont val="Arial"/>
        <family val="2"/>
      </rPr>
      <t>Separate information on initial and first year allowances is not available from 1988-89.</t>
    </r>
  </si>
  <si>
    <r>
      <t>c</t>
    </r>
    <r>
      <rPr>
        <sz val="10"/>
        <rFont val="Arial"/>
        <family val="2"/>
      </rPr>
      <t xml:space="preserve"> </t>
    </r>
    <r>
      <rPr>
        <sz val="8"/>
        <rFont val="Arial"/>
        <family val="2"/>
      </rPr>
      <t>Figures for 1979-80 and subsequently are on a revised basis not directly comparable with earlier years.</t>
    </r>
  </si>
  <si>
    <r>
      <t>d</t>
    </r>
    <r>
      <rPr>
        <sz val="10"/>
        <rFont val="Arial"/>
        <family val="2"/>
      </rPr>
      <t xml:space="preserve"> </t>
    </r>
    <r>
      <rPr>
        <sz val="8"/>
        <rFont val="Arial"/>
        <family val="2"/>
      </rPr>
      <t>Figures for 1982-83 and subsequently include Public Corporations.</t>
    </r>
  </si>
  <si>
    <r>
      <t>e</t>
    </r>
    <r>
      <rPr>
        <sz val="10"/>
        <rFont val="Arial"/>
        <family val="2"/>
      </rPr>
      <t xml:space="preserve"> </t>
    </r>
    <r>
      <rPr>
        <sz val="8"/>
        <rFont val="Arial"/>
        <family val="2"/>
      </rPr>
      <t>From 2005-06 the figures have been evaluated using data for all companies rather than a sample.</t>
    </r>
  </si>
  <si>
    <r>
      <t>f</t>
    </r>
    <r>
      <rPr>
        <sz val="10"/>
        <rFont val="Arial"/>
        <family val="2"/>
      </rPr>
      <t xml:space="preserve"> </t>
    </r>
    <r>
      <rPr>
        <sz val="8"/>
        <rFont val="Arial"/>
        <family val="2"/>
      </rPr>
      <t>From 2008-09 this includes Annual Investment Allowance (AIA) qualifying expenditure (see Table 11.10).</t>
    </r>
  </si>
  <si>
    <t xml:space="preserve">  Companies in groups are entitled to only a single AIA claim between them in respect of qualifying expenditure. </t>
  </si>
  <si>
    <t>(Tables 11.9 and 11.10)</t>
  </si>
  <si>
    <t>Notes on the Tables</t>
  </si>
  <si>
    <t>Capital Allowances due by industry</t>
  </si>
  <si>
    <r>
      <t>1.</t>
    </r>
    <r>
      <rPr>
        <sz val="7"/>
        <rFont val="Times New Roman"/>
        <family val="1"/>
      </rPr>
      <t xml:space="preserve">      </t>
    </r>
    <r>
      <rPr>
        <sz val="8"/>
        <rFont val="Arial"/>
        <family val="2"/>
      </rPr>
      <t xml:space="preserve">The analyses by industry use the UK Standard Industrial Classification 2007. Some categories have </t>
    </r>
  </si>
  <si>
    <r>
      <t>2.</t>
    </r>
    <r>
      <rPr>
        <sz val="7"/>
        <rFont val="Times New Roman"/>
        <family val="1"/>
      </rPr>
      <t xml:space="preserve">      </t>
    </r>
    <r>
      <rPr>
        <sz val="8"/>
        <rFont val="Arial"/>
        <family val="2"/>
      </rPr>
      <t>The types of capital asset that qualify for relief and the rates of allowances since 1981 are given in Table A.5.</t>
    </r>
  </si>
  <si>
    <t xml:space="preserve"> Rates of allowance between 1978 and 2000 are contained in the table appendix A5 of Inland Revenue Statistics 2000 and</t>
  </si>
  <si>
    <t>Type of Asset</t>
  </si>
  <si>
    <t>Plant and machinery</t>
  </si>
  <si>
    <r>
      <t>Annual Investment Allowance (AIA)</t>
    </r>
    <r>
      <rPr>
        <b/>
        <vertAlign val="superscript"/>
        <sz val="10"/>
        <rFont val="Arial"/>
        <family val="2"/>
      </rPr>
      <t xml:space="preserve"> b</t>
    </r>
  </si>
  <si>
    <t>and vehicles (ex AIA)</t>
  </si>
  <si>
    <t>All assets</t>
  </si>
  <si>
    <r>
      <t xml:space="preserve"> b</t>
    </r>
    <r>
      <rPr>
        <sz val="10"/>
        <rFont val="Arial"/>
        <family val="2"/>
      </rPr>
      <t xml:space="preserve"> </t>
    </r>
    <r>
      <rPr>
        <sz val="8"/>
        <rFont val="Arial"/>
        <family val="2"/>
      </rPr>
      <t>Annual Investment Allowance (AIA) qualifying expenditure incurred on or after 1 April 2008.</t>
    </r>
  </si>
  <si>
    <t xml:space="preserve">    Companies in groups are entitled to only a single AIA claim between them in respect of qualifying expenditure. </t>
  </si>
  <si>
    <t>Capital allowances due by industry</t>
  </si>
  <si>
    <r>
      <t>1.</t>
    </r>
    <r>
      <rPr>
        <sz val="7"/>
        <rFont val="Times New Roman"/>
        <family val="1"/>
      </rPr>
      <t xml:space="preserve">        </t>
    </r>
    <r>
      <rPr>
        <sz val="8"/>
        <rFont val="Arial"/>
        <family val="2"/>
      </rPr>
      <t>The analyses by industry use the UK Standard Industrial Classification 2007. Some categories have been amalgamated in order to protect taxpayer confidentiality.</t>
    </r>
  </si>
  <si>
    <r>
      <t>2.</t>
    </r>
    <r>
      <rPr>
        <sz val="7"/>
        <rFont val="Times New Roman"/>
        <family val="1"/>
      </rPr>
      <t xml:space="preserve">        </t>
    </r>
    <r>
      <rPr>
        <sz val="8"/>
        <rFont val="Arial"/>
        <family val="2"/>
      </rPr>
      <t>The types of capital asset that qualify for relief and the rates of allowances since 1981 are given in Table A.5. Rates of allowance between 1978 and 2000 are contained in the</t>
    </r>
  </si>
  <si>
    <t>table appendix A5 of Inland Revenue Statistics 2000 and between 1965 and 1978 in the table appendix A.3 of Inland Revenue Statistics 1996</t>
  </si>
  <si>
    <r>
      <t>3.</t>
    </r>
    <r>
      <rPr>
        <sz val="7"/>
        <rFont val="Times New Roman"/>
        <family val="1"/>
      </rPr>
      <t xml:space="preserve">        </t>
    </r>
    <r>
      <rPr>
        <sz val="8"/>
        <rFont val="Arial"/>
        <family val="2"/>
      </rPr>
      <t>Tables 11.9 and 11.10 give estimates of the Capital Allowances due each year whether or not they were used against profits of the year shown.  The totals differ from those in</t>
    </r>
  </si>
  <si>
    <t>Tables 11.3 to 11.5, mainly because the latter are net of balancing charges</t>
  </si>
  <si>
    <t>Table A.5</t>
  </si>
  <si>
    <t>Type of allowance and start date</t>
  </si>
  <si>
    <t>Annual Investment Allowance(6)</t>
  </si>
  <si>
    <t>Machinery and plant (7)</t>
  </si>
  <si>
    <t>Industrial buildings (8)</t>
  </si>
  <si>
    <t>Hotels</t>
  </si>
  <si>
    <t>Agricultural and forestry buildings and works (9)</t>
  </si>
  <si>
    <t>Cars (10)</t>
  </si>
  <si>
    <t>Ships (11)</t>
  </si>
  <si>
    <t>Second- hand plant and ships</t>
  </si>
  <si>
    <t>Research and development assets</t>
  </si>
  <si>
    <t>Mining works (12)</t>
  </si>
  <si>
    <t>Dredging</t>
  </si>
  <si>
    <r>
      <t xml:space="preserve">Initial </t>
    </r>
    <r>
      <rPr>
        <sz val="8"/>
        <rFont val="Arial"/>
        <family val="2"/>
      </rPr>
      <t>(3)</t>
    </r>
  </si>
  <si>
    <t>11 Mar 1981</t>
  </si>
  <si>
    <t>-</t>
  </si>
  <si>
    <t>40%/fd</t>
  </si>
  <si>
    <t>14 Mar 1984</t>
  </si>
  <si>
    <t>1 Apr 1985</t>
  </si>
  <si>
    <t>1 Apr 1986</t>
  </si>
  <si>
    <t>1 Nov 1992</t>
  </si>
  <si>
    <t>1 Nov 1993</t>
  </si>
  <si>
    <r>
      <t xml:space="preserve">First year </t>
    </r>
    <r>
      <rPr>
        <sz val="8"/>
        <rFont val="Arial"/>
        <family val="2"/>
      </rPr>
      <t>(4)</t>
    </r>
  </si>
  <si>
    <t>22 Mar 1972</t>
  </si>
  <si>
    <t>fd</t>
  </si>
  <si>
    <t>2 Jul 1997</t>
  </si>
  <si>
    <t xml:space="preserve"> 50%/12%</t>
  </si>
  <si>
    <t>2 Jul 1998</t>
  </si>
  <si>
    <t>1 Jul 2000</t>
  </si>
  <si>
    <t>17 Apr 2002</t>
  </si>
  <si>
    <t>1 Apr 2008</t>
  </si>
  <si>
    <t>1 Apr 2009</t>
  </si>
  <si>
    <t>1 Apr 2010</t>
  </si>
  <si>
    <t>1 Apr 2012</t>
  </si>
  <si>
    <t>1 Jan 2013</t>
  </si>
  <si>
    <t>1 Apr 2014</t>
  </si>
  <si>
    <t>6 Nov 1962</t>
  </si>
  <si>
    <r>
      <t xml:space="preserve">Writing down </t>
    </r>
    <r>
      <rPr>
        <sz val="8"/>
        <rFont val="Arial"/>
        <family val="2"/>
      </rPr>
      <t>(5)</t>
    </r>
  </si>
  <si>
    <t>11 Apr 1978</t>
  </si>
  <si>
    <t>25%/fd</t>
  </si>
  <si>
    <t xml:space="preserve"> 10%/25%</t>
  </si>
  <si>
    <t>26 Nov 1996</t>
  </si>
  <si>
    <t xml:space="preserve"> 25%/6%</t>
  </si>
  <si>
    <t>25%/6%</t>
  </si>
  <si>
    <t>20%/10%</t>
  </si>
  <si>
    <t>3/4 of 4%</t>
  </si>
  <si>
    <t>20%/fd</t>
  </si>
  <si>
    <t>1/2 of 4%</t>
  </si>
  <si>
    <t>1/4 of 4%</t>
  </si>
  <si>
    <t>1 Jan 2011</t>
  </si>
  <si>
    <t>20%/10%/fd</t>
  </si>
  <si>
    <t>1 Apr 2011</t>
  </si>
  <si>
    <t>18%/8%</t>
  </si>
  <si>
    <t>18%/8%/fd</t>
  </si>
  <si>
    <t>Footnotes</t>
  </si>
  <si>
    <t>(1) Rates of capital allowances applying between 1965 and 1978 are published in Inland Revenue Statistics 1996.</t>
  </si>
  <si>
    <t>(2) Different rates of allowance may apply in different circumstances for a particular type of asset for a given time period. Where more than one rate of allowance applies, all of the rates are shown in the table and the circumstances under which each one applies are explained in the footnotes.</t>
  </si>
  <si>
    <t>(3) Initial allowances were given against expenditure incurred in a set time period. They are available for the chargeable period during which the expenditure is incurred. Writing down allowances may also be claimed for the same period.</t>
  </si>
  <si>
    <t>(4) First year allowances are given against expenditure incurred in a set time period. They are available for the chargeable period during which the expenditure is incurred. Writing down allowances may be given only in subsequent chargeable periods, on the balance of expenditure.</t>
  </si>
  <si>
    <t>(5) Writing down allowance is the annual rate at which capital allowances can be claimed. This rate is reduced or extended if the chargeable</t>
  </si>
  <si>
    <t>period is shorter or longer than one year. The writing down allowance is the rate which applies in the absence of initial or first year allowances.</t>
  </si>
  <si>
    <t>The rate applies on a straight line basis for industrial buildings, hotels, agricultural and forestry buildings and works and only fractions of a 4%</t>
  </si>
  <si>
    <t>straight-line basis capital allowances claim for these types of expenditures can be claimed between 1st April 2008 and 31st March 2011 as shown in the</t>
  </si>
  <si>
    <t xml:space="preserve">table. A reducing balance basis is used for all other assets. Total writing down allowances may not exceed the balance of expenditure after </t>
  </si>
  <si>
    <t>deducting initial or first year allowances.</t>
  </si>
  <si>
    <t>(6) The Annual Investment Allowance was introduced from 1 April 2008. It is effectively a 100% first year allowance for business expenditure</t>
  </si>
  <si>
    <t xml:space="preserve">(7) Plant and Machinery – The main rate of writing down allowances was 25% until 1 April 2009 when it was reduced to 20%. It decreased to 18% from </t>
  </si>
  <si>
    <t xml:space="preserve">1 April 2012. Expenditure incurred on long life assets generally from 26 November 1996 until 31 March 2008 attracted a 6% writing down allowance. </t>
  </si>
  <si>
    <r>
      <t xml:space="preserve">From 1 April 2008 the 10% "special rate" writing down allowance was available for expenditure on long life assets, integral features and certain cars. </t>
    </r>
    <r>
      <rPr>
        <sz val="8"/>
        <color indexed="10"/>
        <rFont val="Arial"/>
        <family val="2"/>
      </rPr>
      <t/>
    </r>
  </si>
  <si>
    <t xml:space="preserve">This special capital allowances rate was reduced to 8% from 1 April 2012. A temporary 40% first year allowance was available for new qualifying </t>
  </si>
  <si>
    <t xml:space="preserve">expenditure between 1 April 2009 and 31 March 2010. Temporary first year allowances were available for expenditure incurred by small and medium </t>
  </si>
  <si>
    <t xml:space="preserve">sized enterprises between 2 July 1997 and 1 July 1998 at 50% (12% for long life assets), and between 2 July 1998 and 1 July 2000 at 40%, with no </t>
  </si>
  <si>
    <t xml:space="preserve">first year allowance for long life assets. 40% FYAs were made permanent for expenditure by SMEs on plant and machinery from 2 July 2000. This was </t>
  </si>
  <si>
    <t xml:space="preserve">increased to 50% for small enterprises only between 1 April 2004 and 31 March 2005 and between 1 April 2006 and 31 March 2008. First year </t>
  </si>
  <si>
    <t xml:space="preserve">allowances specific to small- and medium-sized enterprises are not available for new expenditure after 1 April 2008 when the Annual </t>
  </si>
  <si>
    <t xml:space="preserve">Investment Allowance was introduced. </t>
  </si>
  <si>
    <t xml:space="preserve">Expenditure by small enterprises on information and communication technology between 1 April 2000 and 31 March 2004 qualified for 100% FYAs. </t>
  </si>
  <si>
    <t xml:space="preserve">100% FYAs were available to SMEs investing in certain types of plant and machinery for use in Northern Ireland, for expenditure incurred </t>
  </si>
  <si>
    <t>between 12 May 1998 and 11 May 2002.</t>
  </si>
  <si>
    <t xml:space="preserve">From 1 April 2001, investments in designated energy saving technologies qualify for 100% FYA. This includes designated environmentally </t>
  </si>
  <si>
    <t xml:space="preserve">beneficial technologies from 1 April 2003. </t>
  </si>
  <si>
    <t xml:space="preserve">Expenditure from 17 April 2002 on cars with low emissions and certain vehicle refuelling equipment qualifies for 100% FYAs. From 17 April </t>
  </si>
  <si>
    <t>2002, expenditure on plant &amp; machinery for the purpose of ring-fence trade (Oil &amp; Gas Extraction) qualifies for 100% FYAs.</t>
  </si>
  <si>
    <t>(8) Expenditure incurred between 27 March 1980 and 26 March 1985 on small industrial workshops attracted a 100% initial allowance. A 100% initial allowance was also available for industrial and commercial buildings in enterprise zones. Writing down allowances in both of these cases are at 25% The 20% initial allowance introduced from 1 November 1992 applies to expenditure on the construction of new industrial and agricultural buildings contracted for in the year ending 31 October 1993, and brought into use by the end of 1994.</t>
  </si>
  <si>
    <t>(9) From 15 March 1988, allowances for forestry were withdrawn, but special arrangements allowed for some capital allowances to be claimed in certain circumstances until 5 April 1993.</t>
  </si>
  <si>
    <t>(10) Maximum writing down allowance: £1,250 from 7 April 1976 to 12 June 1979; £2,000 from 13 June 1979 to 9 March 1992; £3,000 for cars</t>
  </si>
  <si>
    <t xml:space="preserve">bought from 10 March 1992 to 31 March 2008. 100% first year capital allowances are available for new previously unused cars with approved CO2 </t>
  </si>
  <si>
    <t xml:space="preserve">emissions figures of 120g/km or less bought from 17 April 2002 to 31 March 2008 and for new previously unused cars with approved CO2 emissions </t>
  </si>
  <si>
    <t xml:space="preserve">figures of 110g/km or less bought from 1 April 2008 onwards. Writing down allowances at the main capital allowances rate can be claimed for other </t>
  </si>
  <si>
    <t xml:space="preserve">cars with approved CO2 emissions figures of 110g/km or less and also all cars with approved CO2 emissions figures over 110g/km and up to 160g/km </t>
  </si>
  <si>
    <t xml:space="preserve">bought from 1 April 2009 onwards. Writing down allowances at the special capital allowances rate can be claimed for cars with CO2 </t>
  </si>
  <si>
    <t>emissions figures of over 160g/km bought from 1 April 2009 onwards.</t>
  </si>
  <si>
    <t xml:space="preserve">With effect from 1 April 2013, 100% first year capital allowances can only be claimed for cars if they are a) not leased and b) have CO2 emissions figures </t>
  </si>
  <si>
    <t>up to 95g/km. For cars bought after 1 April 2013, the CO2 emissions figure boundary above which only special rate capital allowances can be claimed</t>
  </si>
  <si>
    <t xml:space="preserve">(11) A first year allowance for a new ship (all ships from 1 April 1985) may be taken as and when required, free depreciation (fd). Writing down </t>
  </si>
  <si>
    <t xml:space="preserve">allowances for ships for chargeable periods ending on or after 1 April 1985 can be rolled up and used at will. If the disposal value of a ship </t>
  </si>
  <si>
    <t>exceeds its written down value, giving rise to a balancing charge, the balancing charge may be rolled over for up to 6 years to be set against the</t>
  </si>
  <si>
    <t>capital allowances arising from the purchase of another ship. From 1 Jan 2011 new expenditure on ships is eligible for special rate writing down</t>
  </si>
  <si>
    <t xml:space="preserve">allowances. </t>
  </si>
  <si>
    <t xml:space="preserve">(12) Initial allowances: Free depreciation (fd) if allowed in development districts (areas) and Northern Ireland. Writing down allowances: up to 31 March 1986, special (depletion based) arrangements applied. From 1 April 1986, expenditure on the acquisition of, or rights over, minerals attracts 10% straight line capital allowances; other qualifying expenditure gets 25% straight line capital allowances, all on an incurred basis. Expenditure from 17 April 2002 on mineral extraction for the purposes of a ring-fence trade (Oil &amp; Gas) will qualify for 100% FYAs. To accompany the 1 January 2006 increase in the ring fence CT supplementary charge to 20% North Sea companies could elect to defer 100% FYAs from 2005 into the following year.  </t>
  </si>
  <si>
    <t>Contact point for enquiries:</t>
  </si>
  <si>
    <r>
      <t>Starting rate</t>
    </r>
    <r>
      <rPr>
        <vertAlign val="superscript"/>
        <sz val="10"/>
        <rFont val="Arial"/>
        <family val="2"/>
      </rPr>
      <t xml:space="preserve"> 2</t>
    </r>
  </si>
  <si>
    <r>
      <t>Small profits rate</t>
    </r>
    <r>
      <rPr>
        <vertAlign val="superscript"/>
        <sz val="10"/>
        <rFont val="Arial"/>
        <family val="2"/>
      </rPr>
      <t xml:space="preserve"> 3</t>
    </r>
  </si>
  <si>
    <r>
      <t>Main rate</t>
    </r>
    <r>
      <rPr>
        <vertAlign val="superscript"/>
        <sz val="10"/>
        <rFont val="Arial"/>
        <family val="2"/>
      </rPr>
      <t xml:space="preserve"> 5</t>
    </r>
  </si>
  <si>
    <r>
      <t>Advance rate on distributions</t>
    </r>
    <r>
      <rPr>
        <vertAlign val="superscript"/>
        <sz val="10"/>
        <rFont val="Arial"/>
        <family val="2"/>
      </rPr>
      <t xml:space="preserve"> 6</t>
    </r>
  </si>
  <si>
    <t>Financial year commencing 1 April</t>
  </si>
  <si>
    <t xml:space="preserve">Rate </t>
  </si>
  <si>
    <t>Range of profit for marginal tax relief</t>
  </si>
  <si>
    <t>Marginal tax relief fraction</t>
  </si>
  <si>
    <r>
      <t>Standard fraction</t>
    </r>
    <r>
      <rPr>
        <vertAlign val="superscript"/>
        <sz val="10"/>
        <rFont val="Arial"/>
        <family val="2"/>
      </rPr>
      <t xml:space="preserve"> 4</t>
    </r>
  </si>
  <si>
    <r>
      <t>Lower limit</t>
    </r>
    <r>
      <rPr>
        <vertAlign val="superscript"/>
        <sz val="10"/>
        <rFont val="Arial"/>
        <family val="2"/>
      </rPr>
      <t xml:space="preserve"> 7</t>
    </r>
  </si>
  <si>
    <r>
      <t>Upper limit</t>
    </r>
    <r>
      <rPr>
        <vertAlign val="superscript"/>
        <sz val="10"/>
        <rFont val="Arial"/>
        <family val="2"/>
      </rPr>
      <t xml:space="preserve"> 7</t>
    </r>
  </si>
  <si>
    <t xml:space="preserve">% </t>
  </si>
  <si>
    <t>%</t>
  </si>
  <si>
    <t>1/6</t>
  </si>
  <si>
    <t>3/7</t>
  </si>
  <si>
    <t>33/67</t>
  </si>
  <si>
    <t>3/20</t>
  </si>
  <si>
    <t>35/65</t>
  </si>
  <si>
    <t>4/25</t>
  </si>
  <si>
    <t>1/7</t>
  </si>
  <si>
    <t>34/66</t>
  </si>
  <si>
    <t>7/50</t>
  </si>
  <si>
    <t>2/25</t>
  </si>
  <si>
    <t>7/200</t>
  </si>
  <si>
    <t>1/20</t>
  </si>
  <si>
    <t>3/80</t>
  </si>
  <si>
    <t>1/40</t>
  </si>
  <si>
    <t>3/200</t>
  </si>
  <si>
    <t>29/71</t>
  </si>
  <si>
    <t>1/50</t>
  </si>
  <si>
    <t>27/73</t>
  </si>
  <si>
    <t>25/75</t>
  </si>
  <si>
    <t>9/400</t>
  </si>
  <si>
    <t>9/31</t>
  </si>
  <si>
    <t>20/80</t>
  </si>
  <si>
    <t>19/400</t>
  </si>
  <si>
    <t>11/400</t>
  </si>
  <si>
    <t>7/400</t>
  </si>
  <si>
    <t>1/100</t>
  </si>
  <si>
    <t>3/400</t>
  </si>
  <si>
    <t>1/400</t>
  </si>
  <si>
    <t xml:space="preserve">2. Introduced on profits below the lower profit limit earned after 1 April 2000 . Between the lower and upper limits, taxable profits are charged at the small profits rate with marginal tax relief given, at the fraction shown, on the amount by which the upper profit limit for the starting rate exceeds taxable profits. From April 2004 a minimum 'non-corporate distributions' rate of 19% applied to profits distributed to persons who were not companies.  The starting rate of CT and the 'non-corporate distributions' rate were replaced by the small profits rate on profits earned from 1 April 2006 (as announced in  the 2005 Pre-Budget Report).  </t>
  </si>
  <si>
    <t>3. Previously called small companies' rate. Applies to profits earned between the upper profits limit for the starting rate (from April 2000) and the lower limit for the small profits rate. Between the lower and upper limits for the small profits rate, taxable profits are charged at the main rate with marginal tax relief given, at the standard fraction shown, on the amount by which the upper profit limit exceeds taxable profits.  Since 1 April 2007 the small profits rate for Oil and Gas companies' ring fence profits has remained at 19%.</t>
  </si>
  <si>
    <t>4. Standard fraction was previously called the marginal small companies relief fraction before 1st April 2010.</t>
  </si>
  <si>
    <t>5. Applies to taxable profits above the upper limit for small profits relief. Since 1 April 2008, the main rate for Oil and Gas companies ring fence profits has remained at 30%. From 17 April 2002 Oil and Gas companies' ring fence profits have attracted a supplementary corporation tax charge of 10%, which was increased to 20% from 1 January 2006 and to 32% from 24 March 2011.</t>
  </si>
  <si>
    <t>6. Advance corporation tax was abolished on dividends paid on or after 6 April 1999 when quarterly instalment payments for companies paying at the main rate were introduced.</t>
  </si>
  <si>
    <t xml:space="preserve">7. If a company is associated with others, say because they are in a group, these limits are reduced in proportion to the numbers associated.   </t>
  </si>
  <si>
    <t>2005-06</t>
  </si>
  <si>
    <t>2017-18</t>
  </si>
  <si>
    <t>By type of payment:</t>
  </si>
  <si>
    <t>Mainstream corporation tax</t>
  </si>
  <si>
    <t>Quarterly Instalment Payments</t>
  </si>
  <si>
    <t>All Other Payments</t>
  </si>
  <si>
    <t>..</t>
  </si>
  <si>
    <t>Manufacturing</t>
  </si>
  <si>
    <t>Distribution</t>
  </si>
  <si>
    <r>
      <t>Profits chargeable to corporation tax</t>
    </r>
    <r>
      <rPr>
        <vertAlign val="superscript"/>
        <sz val="8"/>
        <rFont val="Arial"/>
        <family val="2"/>
      </rPr>
      <t xml:space="preserve"> d</t>
    </r>
  </si>
  <si>
    <r>
      <t>Payable</t>
    </r>
    <r>
      <rPr>
        <vertAlign val="superscript"/>
        <sz val="8"/>
        <color indexed="8"/>
        <rFont val="Arial"/>
        <family val="2"/>
      </rPr>
      <t xml:space="preserve"> d</t>
    </r>
  </si>
  <si>
    <t>HM Revenue and Customs</t>
  </si>
  <si>
    <t>Contents</t>
  </si>
  <si>
    <t>Table A.6</t>
  </si>
  <si>
    <t>Table 11.1A</t>
  </si>
  <si>
    <t>Table 11.1B</t>
  </si>
  <si>
    <t>Table 11.2</t>
  </si>
  <si>
    <t>Table 11.3</t>
  </si>
  <si>
    <t>Table 11.4</t>
  </si>
  <si>
    <t>Table 11.5</t>
  </si>
  <si>
    <t>Table 11.6</t>
  </si>
  <si>
    <t>Table 11.7</t>
  </si>
  <si>
    <t>Table 11.8</t>
  </si>
  <si>
    <t>Table 11.9</t>
  </si>
  <si>
    <t>Table 11.10</t>
  </si>
  <si>
    <t xml:space="preserve">     of which bank surcharge</t>
  </si>
  <si>
    <t xml:space="preserve">1. Information on the special rates of tax that applied until the mid 1980's to companies' chargeable gains and to the profits of co-operative and building societies can be found in Inland Revenue Statistics 1999 and earlier editions. </t>
  </si>
  <si>
    <t xml:space="preserve">   This may also reflect minor discrepancies in timing and categorisation of reliefs and charges.</t>
  </si>
  <si>
    <t>Guidance</t>
  </si>
  <si>
    <t>Tables</t>
  </si>
  <si>
    <t>Contents &amp; Publication information</t>
  </si>
  <si>
    <t>Reference</t>
  </si>
  <si>
    <t>About these statistics</t>
  </si>
  <si>
    <t>This is a National Statistics publication produced by HM Revenue and Customs. For more information on National Statistics and governance of statistics produced by public bodies, please see the UK Statistics Authority website: (www.statisticsauthority.gov.uk).</t>
  </si>
  <si>
    <t>New and updated statistics in this release and planned improvements</t>
  </si>
  <si>
    <t>Since CT returns are submitted up to twelve months after the end of an accounting period, there is some delay before the estimates for a relevant year become available.</t>
  </si>
  <si>
    <t>http://budgetresponsibility.independent.gov.uk/</t>
  </si>
  <si>
    <t>Who might be interested?</t>
  </si>
  <si>
    <t>What is Corporation Tax</t>
  </si>
  <si>
    <t xml:space="preserve">The current and historic rates of CT since 1971 are shown in Table A.6. </t>
  </si>
  <si>
    <t>User engagement</t>
  </si>
  <si>
    <t>https://www.gov.uk/government/uploads/system/uploads/attachment_data/file/278751/HMRC_statistics_continous_user_engagement.pdf</t>
  </si>
  <si>
    <t>https://www.gov.uk/government/organisations/hm-revenue-customs/about/statistics</t>
  </si>
  <si>
    <t>UKSA Assessment</t>
  </si>
  <si>
    <t>Publication and revision strategy</t>
  </si>
  <si>
    <t xml:space="preserve">Table 11.1A on CT receipts and tables 11.1B to 11.10 on CT liabilities are published annually to coincide with the availability of final receipts figures for the previous financial year. </t>
  </si>
  <si>
    <t>Contact points:</t>
  </si>
  <si>
    <t>ct.statistics@hmrc.gov.uk</t>
  </si>
  <si>
    <t xml:space="preserve">All HMRC statistics are available on the GOV.UK website, see: </t>
  </si>
  <si>
    <t>Accounting Period</t>
  </si>
  <si>
    <t>The period used to determine the company’s taxable profit for CT; it normally matches the company’s financial year.</t>
  </si>
  <si>
    <t>Advance Corporation Tax (ACT)</t>
  </si>
  <si>
    <t>Capital Allowances</t>
  </si>
  <si>
    <t>Capital allowances enable a company to deduct (write off) the cost of its capital assets such as machinery, computers, equipment or vehicles against its taxable profits for CT. A portion of the cost is deducted each year over a specified period.</t>
  </si>
  <si>
    <t>Chargeable Gains</t>
  </si>
  <si>
    <t>Company Tax Return</t>
  </si>
  <si>
    <t>COTAX</t>
  </si>
  <si>
    <t>Corporation Tax Liabilities</t>
  </si>
  <si>
    <t>Corporation Tax Receipts</t>
  </si>
  <si>
    <t>Main Rate</t>
  </si>
  <si>
    <t>Mainstream Corporation Tax (MCT)</t>
  </si>
  <si>
    <t>Between 1973 and 1999, MCT was the remaining amount of CT payable, after the Advance Corporation Tax (ACT) amount had been set off.</t>
  </si>
  <si>
    <t>Marginal Relief (previously known as Marginal Small Companies Relief)</t>
  </si>
  <si>
    <t>This can be claimed by companies with taxable profits between the lower and upper profit limits, to enable a smooth transition between the small profits rate and the main rate of CT.</t>
  </si>
  <si>
    <t>North Sea Oil</t>
  </si>
  <si>
    <t>Now called ring-fenced oil and gas companies – see below.</t>
  </si>
  <si>
    <t>Quarterly Instalment Payments (QIPs)</t>
  </si>
  <si>
    <t>Since 1999, large companies have been required to pay their CT by quarterly instalments.</t>
  </si>
  <si>
    <t>Ring-fenced oil and gas companies</t>
  </si>
  <si>
    <t>Previously, these were referred to as “North Sea Oil”. However, not all receipts and liabilities come from activities exclusively in the North Sea and therefore we have renamed this sector. See:</t>
  </si>
  <si>
    <t>https://www.gov.uk/guidance/oil-gas-and-mining-ring-fence-corporation-tax</t>
  </si>
  <si>
    <t>Set-offs</t>
  </si>
  <si>
    <t>Small Companies’ Rate (SCR)</t>
  </si>
  <si>
    <t>Small Profits Rate (SPR)</t>
  </si>
  <si>
    <t>Starting Rate</t>
  </si>
  <si>
    <t>Standard Industrial Classification of Economic Activities (SIC)</t>
  </si>
  <si>
    <t>The United Kingdom Standard Industrial Classification of Economic Activities (SIC) is used to classify business establishments and other standard units by the type of economic activity in which they are engaged. The version of these codes (SIC 2007) adopted by the UK as from 1st January 2008 is used in this publication.</t>
  </si>
  <si>
    <t>Summary Trade Classification (STC)</t>
  </si>
  <si>
    <t>Trust Statement</t>
  </si>
  <si>
    <t>Profits and deductions</t>
  </si>
  <si>
    <t>Company groups</t>
  </si>
  <si>
    <t>Inter-company dividends</t>
  </si>
  <si>
    <t>Tax rates</t>
  </si>
  <si>
    <t>A special tax rate applies to unit trusts and open-ended investment companies.</t>
  </si>
  <si>
    <t>Payment and assessment arrangements</t>
  </si>
  <si>
    <t>Historical Background</t>
  </si>
  <si>
    <t>Date</t>
  </si>
  <si>
    <t>Corporation Tax changes</t>
  </si>
  <si>
    <t>CT introduced, with a uniform rate on all profits. An additional charge to income tax was made when profits were distributed.</t>
  </si>
  <si>
    <t>Small Companies’ Rate (SCR) introduced, with Marginal Relief to smooth the progression between the SCR and the Main Rate.</t>
  </si>
  <si>
    <t>Advance Corporation Tax (ACT) and tax credits (the “partial imputation system”) introduced.</t>
  </si>
  <si>
    <t>1980s</t>
  </si>
  <si>
    <t>Substantial reductions in the Main Rate (from 52% to 35%) and the SCR (from 40% to 25%).</t>
  </si>
  <si>
    <t>Reforms to the capital allowances regime.</t>
  </si>
  <si>
    <t>1990s</t>
  </si>
  <si>
    <t>Continued reductions in the Main Rate (from 35% to 30%) and the SCR (from 25% to 20%).</t>
  </si>
  <si>
    <t>CT Pay and File system introduced.</t>
  </si>
  <si>
    <t>Tax credits on dividends abolished.</t>
  </si>
  <si>
    <t>ACT abolished.</t>
  </si>
  <si>
    <t>CT Self-Assessment introduced.</t>
  </si>
  <si>
    <t>Quarterly instalment payments (QIPs) introduced for large companies.</t>
  </si>
  <si>
    <t>Starting Rate of 10% introduced.</t>
  </si>
  <si>
    <t>Starting Rate cut to zero.</t>
  </si>
  <si>
    <t>SCR reduced from 20% to 19%.</t>
  </si>
  <si>
    <t>Non-Corporate Distributions Rate (NCDR) introduced on profits distributed to “persons who are not companies”.</t>
  </si>
  <si>
    <t>Starting Rate and NCDR replaced by a single rate set at the SCR.</t>
  </si>
  <si>
    <t>SCR raised from 19% to 20%.</t>
  </si>
  <si>
    <t>Main Rate reduced from 30% to 28%.</t>
  </si>
  <si>
    <t>SCR raised from 20% to 21%</t>
  </si>
  <si>
    <t>Main Rate reduced from 28% to 26%.</t>
  </si>
  <si>
    <t>Small Profits Rate (SPR), formerly known as SCR, reduced from 21% to 20%.</t>
  </si>
  <si>
    <t xml:space="preserve">Introduction of compulsory online filing for Company Tax returns </t>
  </si>
  <si>
    <t>Main Rate reduced from 26% to 24%</t>
  </si>
  <si>
    <t>Main Rate reduced from 24% to 23%</t>
  </si>
  <si>
    <t>Main Rate reduced from 23% to 21%</t>
  </si>
  <si>
    <t>Single unified rate of 20% introduced.</t>
  </si>
  <si>
    <t>Single unified rate reduced from 20% to 19%</t>
  </si>
  <si>
    <t>The Bank Levy</t>
  </si>
  <si>
    <t>No charge arises on the first £20 billion of chargeable equity and liabilities of the relevant period, which in practice means that only banks with a large operating presence in the UK pay the Bank Levy.</t>
  </si>
  <si>
    <t>Bank Levy liabilities are excluded from the CT liabilities in this publication.</t>
  </si>
  <si>
    <t>The Bank Surcharge</t>
  </si>
  <si>
    <t>The Bank CT Surcharge, commonly known as the Bank Surcharge, was introduced in The Finance Act (No 2) 2015 to levy a surcharge on the profits of banking companies from 1 January 2016.</t>
  </si>
  <si>
    <t xml:space="preserve">The Bank Surcharge applies to all banking companies and building societies within the scope of the charge to UK CT. </t>
  </si>
  <si>
    <t>The surcharge profits are calculated on the same basis as for CT but before the offset of losses that arise before the commencement date or from non-banking companies, and before the surrender of group relief from non-banking companies. R&amp;D expenditure credits are excluded from the surcharge. The surcharge also applies to any chargeable profits of a Controlled Foreign Company (CFC) which are apportioned to a banking company.</t>
  </si>
  <si>
    <t xml:space="preserve">There is an annual allowance of £25 million available to banking groups or, where a group has only one banking company or the banking company is not in a group to that banking company alone. </t>
  </si>
  <si>
    <t>Bank Surcharge Rates</t>
  </si>
  <si>
    <t>From 01 January 2016</t>
  </si>
  <si>
    <t>A single rate of 8% on chargeable profits over £25 million.</t>
  </si>
  <si>
    <t>Banking Sector Tax Receipts Statistics</t>
  </si>
  <si>
    <t>https://www.gov.uk/government/collections/paye-and-corporation-tax-receipts-from-the-banking-sector</t>
  </si>
  <si>
    <t>Reference R1: Key features of Corporation Tax, the Bank Levy and the Bank Surcharge</t>
  </si>
  <si>
    <t>This section explains some key features of CT that are useful in understanding the statistical tables.</t>
  </si>
  <si>
    <t>1 April 2017</t>
  </si>
  <si>
    <t>1 April 2015</t>
  </si>
  <si>
    <t>1 April 2014</t>
  </si>
  <si>
    <t>1 April 2013</t>
  </si>
  <si>
    <t>1 April 2011</t>
  </si>
  <si>
    <t>1 April 2012</t>
  </si>
  <si>
    <t>1 April 2008</t>
  </si>
  <si>
    <r>
      <t>Table 1.</t>
    </r>
    <r>
      <rPr>
        <sz val="10"/>
        <rFont val="Arial"/>
        <family val="2"/>
      </rPr>
      <t xml:space="preserve"> A summary of the history of the UK Corporation Tax regime.</t>
    </r>
  </si>
  <si>
    <r>
      <t>·</t>
    </r>
    <r>
      <rPr>
        <sz val="7"/>
        <color rgb="FF000000"/>
        <rFont val="Arial"/>
        <family val="2"/>
      </rPr>
      <t xml:space="preserve">        </t>
    </r>
    <r>
      <rPr>
        <sz val="10"/>
        <color rgb="FF000000"/>
        <rFont val="Arial"/>
        <family val="2"/>
      </rPr>
      <t>UK banks, banking groups and building societies</t>
    </r>
  </si>
  <si>
    <r>
      <t>·</t>
    </r>
    <r>
      <rPr>
        <sz val="7"/>
        <color rgb="FF000000"/>
        <rFont val="Arial"/>
        <family val="2"/>
      </rPr>
      <t xml:space="preserve">        </t>
    </r>
    <r>
      <rPr>
        <sz val="10"/>
        <color rgb="FF000000"/>
        <rFont val="Arial"/>
        <family val="2"/>
      </rPr>
      <t>Foreign banking groups operating in the UK through permanent establishments or subsidiaries</t>
    </r>
  </si>
  <si>
    <r>
      <t>·</t>
    </r>
    <r>
      <rPr>
        <sz val="7"/>
        <color rgb="FF000000"/>
        <rFont val="Arial"/>
        <family val="2"/>
      </rPr>
      <t xml:space="preserve">        </t>
    </r>
    <r>
      <rPr>
        <sz val="10"/>
        <color rgb="FF000000"/>
        <rFont val="Arial"/>
        <family val="2"/>
      </rPr>
      <t>UK banks and banking sub-groups in non-banking groups</t>
    </r>
  </si>
  <si>
    <r>
      <t>The Bank Surcharge is paid alongside a company’s liability to CT.</t>
    </r>
    <r>
      <rPr>
        <sz val="10"/>
        <color rgb="FFFF0000"/>
        <rFont val="Arial"/>
        <family val="2"/>
      </rPr>
      <t xml:space="preserve"> </t>
    </r>
    <r>
      <rPr>
        <sz val="10"/>
        <rFont val="Arial"/>
        <family val="2"/>
      </rPr>
      <t xml:space="preserve">Liabilities and receipts are recorded on the HMRC COTAX system. </t>
    </r>
  </si>
  <si>
    <t>1 April 2007</t>
  </si>
  <si>
    <t>1 April 2006</t>
  </si>
  <si>
    <t>1 April 2004</t>
  </si>
  <si>
    <t>1 April 2002</t>
  </si>
  <si>
    <t>1 April 2000</t>
  </si>
  <si>
    <t>October 1993</t>
  </si>
  <si>
    <t>2 July 1997</t>
  </si>
  <si>
    <t>1999</t>
  </si>
  <si>
    <t>1973</t>
  </si>
  <si>
    <t>1965</t>
  </si>
  <si>
    <t>Who might be interested</t>
  </si>
  <si>
    <t>Contact points</t>
  </si>
  <si>
    <t xml:space="preserve">Taxable profits for CT include:
  • Profits from taxable income such as trading profits or investment profits (except dividend income which is taxed differently).
  • Capital gains – known as ‘chargeable gains’ for CT purposes.
</t>
  </si>
  <si>
    <t xml:space="preserve">A more detailed explanation of the main features of CT is given in section R1. </t>
  </si>
  <si>
    <r>
      <t>Numbers in each size category of liability</t>
    </r>
    <r>
      <rPr>
        <vertAlign val="superscript"/>
        <sz val="10"/>
        <color theme="0"/>
        <rFont val="Arial"/>
        <family val="2"/>
      </rPr>
      <t xml:space="preserve"> b c d</t>
    </r>
  </si>
  <si>
    <r>
      <t xml:space="preserve">Rates of Corporation Tax </t>
    </r>
    <r>
      <rPr>
        <b/>
        <vertAlign val="superscript"/>
        <sz val="12"/>
        <color theme="0"/>
        <rFont val="Arial"/>
        <family val="2"/>
      </rPr>
      <t>1</t>
    </r>
  </si>
  <si>
    <t>Reference R3: Glossary</t>
  </si>
  <si>
    <t>Key features of Corporation Tax, the Bank Levy and the Bank Surcharge</t>
  </si>
  <si>
    <t>R1</t>
  </si>
  <si>
    <t>Methodology</t>
  </si>
  <si>
    <t>Glossary</t>
  </si>
  <si>
    <t>R3</t>
  </si>
  <si>
    <t>R2</t>
  </si>
  <si>
    <t>Reference R2: Background to the statistics</t>
  </si>
  <si>
    <t>Coverage</t>
  </si>
  <si>
    <t>Receipts</t>
  </si>
  <si>
    <t>Liabilities</t>
  </si>
  <si>
    <t>Checks carried out on the data include the following:</t>
  </si>
  <si>
    <t>Because all of the necessary data for the CT National Statistics is obtained from an administrative data source (COTAX), there is no additional burden on companies or HMRC tax inspectors to provide information.</t>
  </si>
  <si>
    <t>Tables 11.4, 11.5, 11.7 and 11.10 include breakdowns by industrial sectors, e.g. ‘Agriculture, Forestry and Fishing’. The classification is based on the UK Standard Industrial Classification (SIC) 2007. Companies have been assigned to a SIC 2007 sector based on information from the ONS’s Inter-Departmental Business Register (IDBR) survey where there was a unique match, or otherwise from information provided by companies to Companies House. Some categories have been amalgamated in order to protect taxpayer confidentiality.</t>
  </si>
  <si>
    <t>Further information about the IDBR can be found at the following link:</t>
  </si>
  <si>
    <t>http://www.ons.gov.uk/ons/about-ons/products-and-services/idbr/index.html</t>
  </si>
  <si>
    <t>Further information about industrial classification by the ONS and by Companies House can be found at the following links:</t>
  </si>
  <si>
    <t>http://www.ons.gov.uk/ons/guide-method/classifications/current-standard-classifications/standard-industrial-classification/index.html</t>
  </si>
  <si>
    <t>http://www.companieshouse.gov.uk/infoAndGuide/sic/sic2007.shtml</t>
  </si>
  <si>
    <t>For companies where data is not available for a particular year, profits, deductions and tax liabilities are imputed by extrapolation from a recent year’s data. Companies where no data has been received for any year (‘inactive cases’) are excluded prior to the imputation stage. Grossing is then applied to scale up the sample results to represent the entire population.</t>
  </si>
  <si>
    <t>The European System of National and Regional Accounts was updated with effect from September 2014 (ESA 2010, http://ec.europa.eu/eurostat/web/esa-2010). Under the previous system, tax credits were classified as offsets against receipts, but under the new system tax credits are to be shown separately as expenditure by HMRC. The change results in an increase in receipts (and liabilities) that is fully offset by an increase in expenditure by HMRC. The back series of CT receipts has been amended to reflect the change in accounting. Total CT receipts are higher by the value of reduced liability tax credits in each year from 2002-03 when compared to the previous version. The yearly figures can be found in a footnote in Table 11.1A.</t>
  </si>
  <si>
    <t>Possible sources of error in the published statistics include the following:</t>
  </si>
  <si>
    <r>
      <t>·</t>
    </r>
    <r>
      <rPr>
        <sz val="7"/>
        <rFont val="Arial"/>
        <family val="2"/>
      </rPr>
      <t xml:space="preserve">        </t>
    </r>
    <r>
      <rPr>
        <sz val="10"/>
        <rFont val="Arial"/>
        <family val="2"/>
      </rPr>
      <t>COTAX detects calculation errors in the tax return and displays messages on the screen.</t>
    </r>
  </si>
  <si>
    <r>
      <t>·</t>
    </r>
    <r>
      <rPr>
        <sz val="7"/>
        <rFont val="Arial"/>
        <family val="2"/>
      </rPr>
      <t xml:space="preserve">        </t>
    </r>
    <r>
      <rPr>
        <sz val="10"/>
        <rFont val="Arial"/>
        <family val="2"/>
      </rPr>
      <t>Analysts check that the number of records loaded into the analysis database is as expected.</t>
    </r>
  </si>
  <si>
    <r>
      <t>·</t>
    </r>
    <r>
      <rPr>
        <sz val="7"/>
        <rFont val="Arial"/>
        <family val="2"/>
      </rPr>
      <t xml:space="preserve">        </t>
    </r>
    <r>
      <rPr>
        <sz val="10"/>
        <rFont val="Arial"/>
        <family val="2"/>
      </rPr>
      <t>Any large changes in receipts or liabilities figures from one statistical release to the next are investigated.</t>
    </r>
  </si>
  <si>
    <r>
      <t>·</t>
    </r>
    <r>
      <rPr>
        <sz val="7"/>
        <rFont val="Arial"/>
        <family val="2"/>
      </rPr>
      <t xml:space="preserve">        </t>
    </r>
    <r>
      <rPr>
        <sz val="10"/>
        <rFont val="Arial"/>
        <family val="2"/>
      </rPr>
      <t>revisions to the assessment, for example to carry back losses from later years, or because of an HMRC enquiry</t>
    </r>
  </si>
  <si>
    <r>
      <t>·</t>
    </r>
    <r>
      <rPr>
        <sz val="7"/>
        <rFont val="Arial"/>
        <family val="2"/>
      </rPr>
      <t xml:space="preserve">        </t>
    </r>
    <r>
      <rPr>
        <sz val="10"/>
        <rFont val="Arial"/>
        <family val="2"/>
      </rPr>
      <t>amendments to correct errors in the original assessment</t>
    </r>
  </si>
  <si>
    <r>
      <t>·</t>
    </r>
    <r>
      <rPr>
        <sz val="7"/>
        <rFont val="Arial"/>
        <family val="2"/>
      </rPr>
      <t xml:space="preserve">        </t>
    </r>
    <r>
      <rPr>
        <sz val="10"/>
        <rFont val="Arial"/>
        <family val="2"/>
      </rPr>
      <t>late submission of the company’s tax return, replacing the imputed figures in the previous release of the statistics</t>
    </r>
  </si>
  <si>
    <t>Data sources</t>
  </si>
  <si>
    <t>Potential sources of error</t>
  </si>
  <si>
    <t>Background of the statistics</t>
  </si>
  <si>
    <t>https://www.gov.uk/government/statistics/disaggregation-of-hmrc-tax-receipts</t>
  </si>
  <si>
    <t>Updated September 2019</t>
  </si>
  <si>
    <r>
      <t xml:space="preserve">The next scheduled release is in autumn 2020, which will show </t>
    </r>
    <r>
      <rPr>
        <b/>
        <sz val="8"/>
        <color indexed="8"/>
        <rFont val="Arial"/>
        <family val="2"/>
      </rPr>
      <t>Corporation Tax liabilities to 2018-19.</t>
    </r>
  </si>
  <si>
    <r>
      <t xml:space="preserve">Income, allowances, deductions and tax liabilities by broad company sector, 2012-13 to 2017-18 </t>
    </r>
    <r>
      <rPr>
        <vertAlign val="superscript"/>
        <sz val="10"/>
        <color theme="0"/>
        <rFont val="Arial"/>
        <family val="2"/>
      </rPr>
      <t>a</t>
    </r>
  </si>
  <si>
    <r>
      <t xml:space="preserve">The next scheduled release is in autumn 2020, which will show </t>
    </r>
    <r>
      <rPr>
        <b/>
        <sz val="8"/>
        <color rgb="FF000000"/>
        <rFont val="Arial"/>
        <family val="2"/>
      </rPr>
      <t>Corporation Tax: income, allowances, deductions and tax liabilities by company sector, to 2018-19.</t>
    </r>
  </si>
  <si>
    <r>
      <t xml:space="preserve">Financial years 2012-13 to 2017-18 </t>
    </r>
    <r>
      <rPr>
        <vertAlign val="superscript"/>
        <sz val="10"/>
        <color theme="0"/>
        <rFont val="Arial"/>
        <family val="2"/>
      </rPr>
      <t>a</t>
    </r>
  </si>
  <si>
    <t xml:space="preserve"> net trading profits column rather than a negative figure. Losses brought forward are not deducted in arriving at net </t>
  </si>
  <si>
    <r>
      <t xml:space="preserve">The next scheduled release is in autumn 2020, which will show </t>
    </r>
    <r>
      <rPr>
        <b/>
        <sz val="8"/>
        <color indexed="8"/>
        <rFont val="Arial"/>
        <family val="2"/>
      </rPr>
      <t>Corporation Tax, computation of liability for 2017-18.</t>
    </r>
  </si>
  <si>
    <r>
      <t xml:space="preserve">The next scheduled release is in autumn 2020, which will show </t>
    </r>
    <r>
      <rPr>
        <b/>
        <sz val="8"/>
        <color indexed="8"/>
        <rFont val="Arial"/>
        <family val="2"/>
      </rPr>
      <t>Corporation Tax: number of companies, income, allowances, tax liabilities and deductions for 2018-19.</t>
    </r>
  </si>
  <si>
    <t xml:space="preserve"> Corporation Tax paid in the year to the Corporation Tax payable according to the year in which the liability arose.</t>
  </si>
  <si>
    <r>
      <t>3.</t>
    </r>
    <r>
      <rPr>
        <sz val="7"/>
        <rFont val="Times New Roman"/>
        <family val="1"/>
      </rPr>
      <t xml:space="preserve">        </t>
    </r>
    <r>
      <rPr>
        <sz val="8"/>
        <rFont val="Arial"/>
        <family val="2"/>
      </rPr>
      <t>Table 11.6 and 11.7 present an analysis of Corporation Tax payable arising from Corporation Tax liabilities in the financial years shown. The figures are consistent</t>
    </r>
  </si>
  <si>
    <t xml:space="preserve">with similar figures shown in Tables 11.3, 11.4 and 11.5. Table 11.6 shows a distribution by size of Corporation Tax payable. Table 11.7 shows a </t>
  </si>
  <si>
    <r>
      <t xml:space="preserve">The next scheduled release is in autumn 2020, which will show </t>
    </r>
    <r>
      <rPr>
        <b/>
        <sz val="8"/>
        <color indexed="8"/>
        <rFont val="Arial"/>
        <family val="2"/>
      </rPr>
      <t>Corporation Tax payable after set-offs by year of liability for 2018-19.</t>
    </r>
  </si>
  <si>
    <t xml:space="preserve">Capital allowances due 1973-74 to 2017-18 summary </t>
  </si>
  <si>
    <r>
      <t xml:space="preserve">The next scheduled release is in autumn 2020, which will show </t>
    </r>
    <r>
      <rPr>
        <b/>
        <sz val="8"/>
        <color indexed="8"/>
        <rFont val="Arial"/>
        <family val="2"/>
      </rPr>
      <t>Corporation Tax capital allowances due to 2018-2019.</t>
    </r>
  </si>
  <si>
    <t xml:space="preserve">Income, allowances, deductions and tax liabilities by broad company sector, 2012-13 to 2017-18 </t>
  </si>
  <si>
    <t>Number of companies, income, allowances, tax liabilities and deductions, 2012-13 to 2017-18</t>
  </si>
  <si>
    <t>Computation of liability, 2016-17</t>
  </si>
  <si>
    <t>Computation of liability, 2017-18</t>
  </si>
  <si>
    <t>Corporation tax payable after set-offs by year of liability, classified by size, 2012-13 to 2017-18</t>
  </si>
  <si>
    <t>Corporation tax payable after set-offs by year of liability, classified by industry, 2012-13 to 2017-18</t>
  </si>
  <si>
    <t>Corporation tax payable after set-offs, 2016-17 and 2017-18</t>
  </si>
  <si>
    <t>Tax payable in 2017-18</t>
  </si>
  <si>
    <r>
      <t xml:space="preserve">The next scheduled release is in autumn 2020, which will show </t>
    </r>
    <r>
      <rPr>
        <b/>
        <sz val="8"/>
        <color indexed="8"/>
        <rFont val="Arial"/>
        <family val="2"/>
      </rPr>
      <t>Corporation Tax payable, after set-offs in financial years 2017-18 and 2018-19.</t>
    </r>
  </si>
  <si>
    <t>Capital allowances due 2012-13 to 2017-18, by type of asset and by industry</t>
  </si>
  <si>
    <t>Rates of Corporation Tax, April 1971 to April 2018</t>
  </si>
  <si>
    <t>The next scheduled release is in autumn 2020, which will show CT, Bank Levy and Bank Surcharge receipts figures for 2019-20 and CT liabilities for 2018-19.</t>
  </si>
  <si>
    <t>The data used to produce these statistics, both for receipts and liabilities, comes from the HMRC administrative system for company taxation, COTAX. More information about the data and methodology can be found in tab R2. Key features of CT, Bank Levy and Bank Surcharge are described in tab R1. A glossary of terms related to CT is provided in tab R3.</t>
  </si>
  <si>
    <t xml:space="preserve">This publication only includes figures for previous years. Forecasts of future CT receipts are produced and published by the Office for Budget Responsibility, and can be found on their website: </t>
  </si>
  <si>
    <t xml:space="preserve">These tables are likely to be of interest to policy makers in government, academics, research bodies and journalists. They may also be useful to individuals or organisations interested in the number of taxpayers and tax liabilities in total, and the distributions of numbers and amounts, for example by industrial sector or by size of liability.  </t>
  </si>
  <si>
    <t xml:space="preserve">CT is charged on the profits made in each accounting period, i.e. the period over which the company draws up its accounts. The rates of taxation are set for the financial year from 1 April to 31 March. Where an accounting period straddles 31 March, and so potentially two different tax rates, the company profits are apportioned between the two financial years according to the amount of time that the accounting period covers in each financial year. </t>
  </si>
  <si>
    <t>Companies based in the UK have to pay CT on all of their taxable profits, wherever in the world the profits come from. Companies not based in the UK, but with branches operating in the UK, have to pay CT on taxable profits arising from their UK activities.</t>
  </si>
  <si>
    <t>We are committed to providing impartial, high quality statistics that meet our users’ needs.  We encourage our users to engage with us so that we can improve our official statistics and identify gaps in the statistics that we produce. Please see the following link for HMRC Statistics: Continuous User Engagement Strategy.</t>
  </si>
  <si>
    <t>If you would like to comment on these statistics or have any enquiries on the statistics, please use the statistical contacts named at the end of this section.</t>
  </si>
  <si>
    <t>These statistics have been assessed for compliance with the Code of Practice for Official Statistics by the UK Statistics Authority (UKSA). The assessment report is available on the UKSA website: http://www.statisticsauthority.gov.uk.</t>
  </si>
  <si>
    <t>UKSA is an independent body directly accountable to Parliament with the overall objective to promote and safeguard the production and publication of official statistics. It is also required to promote and safeguard the quality and comprehensiveness of official statistics and good practice in relation to official statistics.</t>
  </si>
  <si>
    <t>In accordance with the Code of Practice for official statistics, the exact date of publication will be given not less than one calendar month before publication on both the HMRC National Statistics website and UK Statistics Hub. Any delays to the publication date will be announced on the HMRC National Statistics website.</t>
  </si>
  <si>
    <t>For CT purposes, a company's profits comprise its income and capital gains. Income, whether from trading or investments, is calculated in the same way as for income tax purposes including capital allowances where appropriate. Gains are calculated in the same way as for capital gains tax except that companies have no exempt amount and company gains are not affected by the reforms made in 1998 to capital gains tax.</t>
  </si>
  <si>
    <t>Capital allowances provide relief, for CT purposes, for the consumption or depreciation of capital assets incurred for the purposes of carrying on a trade. Different types of assets qualify for different rates of allowances; see Table A.5.</t>
  </si>
  <si>
    <t>Capital allowances may be claimed in the year in which they accrue and any unused capital allowances may be carried forward to set against profits in later years. They may also be carried back in the same way as trading losses. Tax credits were introduced in the 1999 Budget, and extended later, to provide enhanced relief for research and development and some other types of expenditure. For some types of expenditure, non-taxpayers can receive a payable tax credit.</t>
  </si>
  <si>
    <t>Deductions are allowed from a company's total profits for any charges (interest and other payments) it pays and, in the case of an investment company, its management expenses. Since April 1996, "loan relationship" rules have been in force for the treatment of interest and similar payments. A deduction against the tax liability is allowed for income tax deducted at source from interest received (to the extent that it is not used to cover income tax the company itself deducts on interest payments it makes). Double taxation relief for foreign tax is allowed as a deduction against the tax charged on profits.</t>
  </si>
  <si>
    <t>Certain special rules and reliefs apply to companies that operate as a group. A group typically consists of a parent company and a number of subsidiary companies. For two companies to be considered members of the same group for tax purposes, one company has to have at least 75% ownership of the other, or they must both be owned (at least 75%) by a third company. A company that makes a trading loss can surrender that loss as group relief to set against the profits of an equivalent accounting period of another group member. Assets can be transferred between group members without giving rise to a chargeable gain at the time of transfer.</t>
  </si>
  <si>
    <t>There was a lower rate of CT for companies with small profits, known as the small profits rate (SPR), formerly the small companies’ rate (SCR). This rate applies when the profits are below a lower limit (as given in Table A.6). Between that limit and an upper limit, the company is taxed at the main rate, but most companies can claim marginal relief to give a smooth progression in the average tax rate from the lower rate to the main rate. Above the upper limit, the main rate applies.The profit limits are restricted for companies associated with one or more other companies according to the number of associated companies to prevent abuse by a company fragmenting into smaller ones.</t>
  </si>
  <si>
    <t>Different tax rates apply to companies with income and gains from oil and gas and gas extraction or oil rights, known as ‘ring-fence’ companies. These companies are also subject to a supplementary tax charge on their ring-fenced profits.</t>
  </si>
  <si>
    <t>Companies are required to assess their own CT liabilities on broadly the same principles that underlie income tax self-assessment. However, unlike income tax, the deadline for paying CT is before the deadline for filing the company tax return. The company tax return has to be filed within 12 months after the end of the accounting period.</t>
  </si>
  <si>
    <t xml:space="preserve">Companies with taxable profits of more than £1.5 million annually are normally required to pay by Quarterly Instalment Payments (QIPs), where the first instalment becomes due in month 7 of the accounting period. Smaller companies in a group where the total taxable profits across the group are over £1.5 million must also pay under the QIPs system. Groups can set up Group Payment Arrangements whereby one nominated company makes instalment payments on behalf of the group. Smaller companies outside the QIPs regime have to pay CT within 9 months and a day of their accounting period end date. </t>
  </si>
  <si>
    <t>From 1 April 2011, companies have to submit their tax returns to HMRC online for accounting periods ending after 31 March 2010. Tax computations and (with a few exceptions) company accounts must be submitted in Inline eXtensible Business Reporting Language (iXBRL) format. CT must also be paid electronically.</t>
  </si>
  <si>
    <t>Companies have been charged CT since 1965. Before that, they were liable to income tax on their total income and to profits tax. The system introduced in 1965 charged a uniform rate on all profits and an additional charge to income tax was made when profits were distributed.</t>
  </si>
  <si>
    <t>The small companies’ rate (SCR) was introduced in 1973 to allow companies with profits below a specified lower limit to pay a lower rate of CT. A system of marginal relief enabled a smooth progression in the average tax rate from the SCR to the main rate as profits increased.</t>
  </si>
  <si>
    <t>In 1973, a 'partial imputation system' was introduced to mitigate the double tax charge when profits are distributed. This was achieved by the twin mechanisms of Advance Corporation Tax (ACT) and tax credits. A company paid ACT when it paid a dividend. ACT could be set off, within a limit, against the CT liability of the accounting period. The remaining tax liability was called "mainstream" Corporation Tax (MCT). ACT was used to finance the tax credit for the shareholder receiving the dividend. A company only had to pay ACT on the excess of its franked payments over its franked investment income. A subsidiary could pay a dividend to its parent company without paying ACT and a parent could surrender ACT it had paid to a subsidiary company.</t>
  </si>
  <si>
    <t>A company that could not set off the whole of the ACT paid against the tax charged on its profits had "surplus ACT". This could be carried back for up to 6 years (up to 2 years before 1984) to reduce tax liability in earlier accounting periods, or it could be carried forward without time limit. In any accounting period, the amount of ACT set against tax on profits was limited to the amount that, together with the distribution to which it related, absorbed the whole of the profits of the accounting period.</t>
  </si>
  <si>
    <t>ACT was payable on the 14th day of the month following the end of the quarter in which the distribution was made and mainstream CT was payable 9 months after the end of the accounting period. Before 1990-91, payment rules allowed a longer period before mainstream tax was paid. Some companies paid mainstream tax up to 21 months after the end of their accounting periods.</t>
  </si>
  <si>
    <t>In July 1997, a series of reforms of tax credits and CT payments was introduced. Payments of tax credits to pension schemes and UK companies were abolished on dividends paid on or after 2 July 1997 and the remaining payments of tax credits were cut from 6 April 1999. ACT was abolished for dividends paid on or after 6 April 1999, as were Foreign Income Dividends that allowed companies to pay dividends without tax credits.</t>
  </si>
  <si>
    <t>In 1999, CT Self Assessment was introduced. A system of Quarterly Instalment Payments (QIPs) was introduced for large companies starting with accounting periods ending on or after 1 July 1999. The first instalment became due in month 7 of the accounting period with further instalments due in months 10, 13 and 16 with any balance to be paid 9 months after the end of the period. Transitional arrangements phased in the change over four years. Quarterly payments were first made in January 1999 and the first large amounts were paid in July 1999.</t>
  </si>
  <si>
    <t>The Bank Levy is an annual charge based on the equity and liabilities reported in year-end balance sheets, for periods of account ending on or after 1 January 2011. The Bank Levy applies to the following:</t>
  </si>
  <si>
    <t>The Bank Levy is returned to HMRC as part of the supplementary pages to the CT600 company tax return. Liabilities and receipts are recorded on the HMRC COTAX system. All companies subject to the Bank Levy are deemed to be ‘large companies’ for payment purposes and therefore all liabilities are paid as quarterly instalments under the same provisions as CT.</t>
  </si>
  <si>
    <t>HMRC Official Statistics on CT and PAYE receipts from the Banking Sector were published for the first time on 31 August 2011. The latest publication is available on the HMRC National Statistics website:</t>
  </si>
  <si>
    <t>From 1 April 2015, there is a unified rate of CT rather than separate main and small profits rates.</t>
  </si>
  <si>
    <t>In October 1993, CT Pay and File was introduced. Under this administrative system, after nine months a company was required to pay its own estimate of its mainstream CT liability, rather than an estimate produced by the tax inspector. After twelve months, it submitted a standard return giving the basis of the liability. Further payments and repayments could be made when a final assessment of tax was agreed. This system also introduced some changes to accounting methods that increased the recorded levels of both payments and repayments, but had no effect on net receipts.</t>
  </si>
  <si>
    <t xml:space="preserve">In April 2000, a new starting rate of 10% was introduced on profits up to £10,000, with a higher marginal rate on profits in the band £10,000 to £50,000. In April 2002, the starting rate was reduced to zero and the small companies' rate of CT to 19%. In April 2004, a 19% rate of CT was introduced on profits distributed to persons who are not companies, commonly referred to as the Non-Corporate Distributions Rate (NCDR). The 0% starting rate led to a significant growth in tax-motivated incorporations. </t>
  </si>
  <si>
    <t>From April 2006 the NCDR and 0% rates were replaced with a single rate set at the small companies' rate of 19%.</t>
  </si>
  <si>
    <t xml:space="preserve">From 1 April 2011, the Small Profits Rate (SPR), formerly known as Small Companies' Rate, decreased from 21% to 20% and compulsory online filing for Company Tax returns was introduced. </t>
  </si>
  <si>
    <t>Between 1 April 2011 and 1 April 2014, the main rate decreased from 28% to 21% (see Table 1 above).</t>
  </si>
  <si>
    <t>From 1 April 2008, the main rate decreased from 30% to 28% and the small companies' rate increased from 20% to 21%.</t>
  </si>
  <si>
    <t>From 1 April 2015, a single unified rate of 20% was introduced.</t>
  </si>
  <si>
    <t>From 1 April 2017, the unified rate was reduced to 19%.</t>
  </si>
  <si>
    <t xml:space="preserve">The Corporation Tax (CT) statistics publications provide annual statistics on UK CT receipts and liabilities, including broad industry sector breakdowns. </t>
  </si>
  <si>
    <t xml:space="preserve">The first table covers CT receipts, whereas the remaining tables focus on companies’ CT liabilities based on their tax returns and assessments. The data used to produce these statistics, both for receipts and liabilities, comes from the HMRC administrative system for company taxation, COTAX. </t>
  </si>
  <si>
    <t>This publication only includes figures for previous years. Forecasts of future CT receipts are produced and published by the Office for Budget Responsibility, and can be found on their website: http://budgetresponsibility.independent.gov.uk/.</t>
  </si>
  <si>
    <t>The available data for each company is as recorded on the Company Tax Return (CT600) form, including any modifications or additions made in subsequent assessments. The CT600 form contains a systematic record of the company’s CT calculations, starting with its income and chargeable gains and taking into account any relevant deductions and reliefs.</t>
  </si>
  <si>
    <t>·        Further automated checks take place when loading data into the analysis database. Inconsistencies are automatically ‘repaired’ if possible; otherwise the record is flagged as invalid.</t>
  </si>
  <si>
    <t xml:space="preserve">A large company may trade at many different locations throughout the UK. However, its CT return will be made on behalf of the whole company and linked to its registered office address. A geographical breakdown would show all of the company’s profits and tax liability as originating at the location of the registered office, which does not reflect the company’s actual business activities. Therefore, CT National Statistics are only produced at national level. Statistics showing sub-national breakdowns of tax receipts can be found at the following link: </t>
  </si>
  <si>
    <t>The statistics are revised each year for the five years before the latest published year. Reasons for changes in liabilities include:</t>
  </si>
  <si>
    <t>Table 11.2 is organised to follow the main stages of the tax assessment, starting with gross taxable trading profits (or ‘gross case 1 profits’) reflecting the impact of the tax rules in allowing or disallowing expenses which may be recorded against profits in companies’ commercial accounts. Capital allowances, as detailed in Table A.5, are then set against these trading profits, as are trading losses brought forward from previous years. Other taxable income and net capital gains are added in but then offset by any trading losses in the same period. Charges, other allowable deductions and group relief (i.e. losses surrendered by one member of a company group to set against the profits of another group member) are then subtracted, to obtain profits chargeable to CT.</t>
  </si>
  <si>
    <t>The next line depicts the total CT charge, before reliefs are applied, taking into account whether the company was taxed at the main rate or the small profits rate. The following line shows marginal relief for companies with profits between the upper and lower thresholds. There is then ACT set off, double taxation relief, which allows for tax companies which may have already paid on overseas profits in the countries where those profits were earned, and other minor adjustments.</t>
  </si>
  <si>
    <t>·        Data capture errors: Companies may make errors entering their information onto the CT600 Company Tax Return form, whether this is done on paper or electronically. This data is subsequently entered onto the COTAX system either manually or by electronic transmission, which is another point at which data may be altered due to human or software error. There is a risk that errors involving very large profits or tax amounts may distort the overall statistics. To mitigate this, checks are carried out and any incorrect large values that are detected are altered in the analysis database before the statistics are produced.</t>
  </si>
  <si>
    <t>·        Other data quality errors: Companies are classified by industrial sector using the SIC 2007 standard and the Summary Trade Classification (STC) codes. The quality of the statistics is limited by the accuracy and consistency with which these codes have been assigned. To deal with known issues some adjustments and corrections are made before the statistics are produced.</t>
  </si>
  <si>
    <t>·        Data processing errors: It is possible that errors exist in the programs used to analyse the data and produce the statistics. This risk is reduced through developing a good understanding of the complexities of CT, and thoroughly reviewing and testing the programs that are used.</t>
  </si>
  <si>
    <t>The data for CT receipts and Bank Levy receipts (Table 11.1A) comes mainly from postings recorded on the HMRC COTAX administrative system. These are downloaded every night into databases for analysis the following day.</t>
  </si>
  <si>
    <t>The data for CT liabilities (Tables 11.1B – 11.10) comes from CT assessments and returns as recorded on the HMRC COTAX administrative system.</t>
  </si>
  <si>
    <t>For years shown in the tables prior to 2005-06, a stratified sample consisting of 100% of ‘large’ companies and 10% of ‘small’ companies’ were extracted from COTAX on a monthly basis for analysis.</t>
  </si>
  <si>
    <t>For the purposes of compiling the sample dataset, the definition of a ‘large’ company was based on a number of criteria including profits, losses, allowances and turnover. All companies served by the HMRC Large Business Service (LBS) were included in the sample, as were all companies that were part of a Group Payment Arrangement (GPA). Taken together, these ‘large’ companies accounted for around 80% of the total CT liability.</t>
  </si>
  <si>
    <t>For years shown from 2005-06 onwards, data from 100% of companies is used.</t>
  </si>
  <si>
    <t>For the calculations necessary to show the profits breakdown by small profits rate, marginal small profits rate and main rate in Table 11.3, an average effective tax rate is calculated for each company. This includes companies whose accounting period spans two financial years and/or whose accounting practices mean they can charge certain parts of their activity at the main rate. This calculation is undertaken as part of the database production process by dividing the tax by the profits chargeable across the full company. This effective tax rate is used to classify companies by CT rate, resulting in some companies being counted as ‘small profits rate’ on average even if some parts of their activity would be taxed at the higher rate.</t>
  </si>
  <si>
    <t>Note that the liabilities figures in Table 11.2 are consistent with those in Table 11.1B, though 11.1B includes very small amounts of overseas company liabilities within the industrial and commercial category.</t>
  </si>
  <si>
    <t>·        Imputation errors: When estimating tax liabilities for the latest available year, figures are not necessarily available for all companies. Missing cases are imputed, taking into account the figures from previous years. In a volatile economic climate, where companies’ results fluctuate widely from year to year, such imputed figures may not always give an accurate estimate. Statistics that are more accurate will be available a year later, by which time almost all companies will have completed returns and assessments.</t>
  </si>
  <si>
    <t>Component of CT levied on dividend payments and usually payable in the following quarter. ACT was abolished in 1999.</t>
  </si>
  <si>
    <t>Chargeable gains are the profits or gains made by a company when it sells or disposes of an asset, such as shares or property. Companies do not pay Capital Gains Tax; instead, the gains are treated as taxable profits for CT purposes.</t>
  </si>
  <si>
    <t>A company or organisation that is subject to CT has to submit a Company Tax Return to HMRC for each accounting period. The Company Tax Return consists of a CT600 form with relevant supplementary pages, accounts and computations.</t>
  </si>
  <si>
    <t>The amount of CT that companies have to pay to HMRC. CT liabilities are considered to be accrued in the financial year of the end date of the company’s accounting period.</t>
  </si>
  <si>
    <t>The rate of CT paid by companies with profits above the lower profits limit. Companies with profits between the lower and upper profits limit are taxed at main rate but can usually claim Marginal Relief (see below).</t>
  </si>
  <si>
    <t>The rate of CT paid by companies with profits below the lower profits limit. Now known as Small Profits Rate (SPR) – see below.</t>
  </si>
  <si>
    <t>Between 2000-01 and 2005-06, a starting rate of CT applied to companies with taxable profits less than £10,000. Companies with profits between £10,000 and £50,000 could claim marginal starting rate relief, which worked in a similar way to the Marginal Relief described above.</t>
  </si>
  <si>
    <t>Summary Trade Classification (STC) codes are 2-digit codes used by HMRC to classify companies by their type of business activity. This classification was based on the Standard Industrial Classification SIC (92).</t>
  </si>
  <si>
    <t>The HMRC Trust Statement is a statutory account, which shows the revenue and expenditure related to the taxes and duties collected by HMRC. It is audited by the National Audit Office, and published and laid before Parliament annually.</t>
  </si>
  <si>
    <t>COTAX is the HMRC administrative computer system for company taxation. It holds records of companies’ tax returns and assessments, as well as CT receipts.</t>
  </si>
  <si>
    <t>The amount of CT collected by HMRC</t>
  </si>
  <si>
    <t>Companies involved in the exploration for, and production of, oil and gas in the UK and on the UK Continental Shelf (UKCS) are liable for Offshore CT, which is comprised of Ring-Fence Corporation Tax (RFCT) and the Supplementary Charge (SC). Collectively, these are known as ring-fenced oil and gas companies.</t>
  </si>
  <si>
    <r>
      <t xml:space="preserve">c </t>
    </r>
    <r>
      <rPr>
        <sz val="8"/>
        <rFont val="Arial"/>
        <family val="2"/>
      </rPr>
      <t>Capital allowances less balancing charges</t>
    </r>
  </si>
  <si>
    <r>
      <t>b</t>
    </r>
    <r>
      <rPr>
        <sz val="10"/>
        <rFont val="Arial"/>
        <family val="2"/>
      </rPr>
      <t xml:space="preserve"> </t>
    </r>
    <r>
      <rPr>
        <sz val="8"/>
        <rFont val="Arial"/>
        <family val="2"/>
      </rPr>
      <t>A single company may have a number of different sources of income so trading profit and other income will overlap in Tables 11.3, 11.4 and 11.5.</t>
    </r>
  </si>
  <si>
    <r>
      <t>c</t>
    </r>
    <r>
      <rPr>
        <sz val="10"/>
        <rFont val="Arial"/>
        <family val="2"/>
      </rPr>
      <t xml:space="preserve"> </t>
    </r>
    <r>
      <rPr>
        <sz val="8"/>
        <rFont val="Arial"/>
        <family val="2"/>
      </rPr>
      <t>Capital allowances less balancing charges</t>
    </r>
  </si>
  <si>
    <t>3.     The figures for capital allowances are the amounts which companies claim in the period less balancing charges.</t>
  </si>
  <si>
    <t xml:space="preserve"> If capital allowances exceed the gross trading profit, leading to a loss for Corporation Tax, a zero is included in the</t>
  </si>
  <si>
    <t xml:space="preserve"> trading profits.  They and losses of the current period, so far as they are allowed, are included in “Deductions allowed”.</t>
  </si>
  <si>
    <t xml:space="preserve"> trading profits. They and losses of the current period, so far as they are allowed, are included in “Deductions allowed”.</t>
  </si>
  <si>
    <t>E-mail: ct.statistics@hmrc.gov.uk</t>
  </si>
  <si>
    <t>*</t>
  </si>
  <si>
    <r>
      <t xml:space="preserve">The next scheduled release is in autumn 2020, which will show </t>
    </r>
    <r>
      <rPr>
        <b/>
        <sz val="8"/>
        <color indexed="8"/>
        <rFont val="Arial"/>
        <family val="2"/>
      </rPr>
      <t>Corporation Tax, computation of liability for 2018-19.</t>
    </r>
  </si>
  <si>
    <r>
      <rPr>
        <vertAlign val="superscript"/>
        <sz val="8"/>
        <rFont val="Arial"/>
        <family val="2"/>
      </rPr>
      <t>d</t>
    </r>
    <r>
      <rPr>
        <vertAlign val="superscript"/>
        <sz val="10"/>
        <rFont val="Arial"/>
        <family val="2"/>
      </rPr>
      <t xml:space="preserve"> </t>
    </r>
    <r>
      <rPr>
        <sz val="8"/>
        <rFont val="Arial"/>
        <family val="2"/>
      </rPr>
      <t>Figures include bank surcharge, a Corporation Tax measure, levied on profits of banking companies in accounting periods beginning on or after 1 January 2016. Bank surcharge liabilities were £1.2bn in 2016-17 and £2.0bn in 2017-18.</t>
    </r>
  </si>
  <si>
    <t>The figures are consistent with similar figures shown in Tables 11.3, 11.4 and 11.5. Table 11.6 shows a distribution by size of Corporation Tax payable.</t>
  </si>
  <si>
    <r>
      <t xml:space="preserve">The next scheduled release is in autumn 2020, which will show </t>
    </r>
    <r>
      <rPr>
        <b/>
        <sz val="8"/>
        <color indexed="8"/>
        <rFont val="Arial"/>
        <family val="2"/>
      </rPr>
      <t>Corporation Tax, payable after set-offs by year of liability to 2018-19.</t>
    </r>
  </si>
  <si>
    <r>
      <t xml:space="preserve">buildings </t>
    </r>
    <r>
      <rPr>
        <vertAlign val="superscript"/>
        <sz val="10"/>
        <rFont val="Arial"/>
        <family val="2"/>
      </rPr>
      <t>h</t>
    </r>
  </si>
  <si>
    <r>
      <rPr>
        <vertAlign val="superscript"/>
        <sz val="10"/>
        <rFont val="Arial"/>
        <family val="2"/>
      </rPr>
      <t>h</t>
    </r>
    <r>
      <rPr>
        <sz val="8"/>
        <rFont val="Arial"/>
        <family val="2"/>
      </rPr>
      <t xml:space="preserve"> Industrial Building allowance was phased out from April 2011.</t>
    </r>
  </si>
  <si>
    <t xml:space="preserve"> between 1965 and 1978 in the table appendix A.3 of Inland Revenue Statistics 1996.</t>
  </si>
  <si>
    <r>
      <t>3.</t>
    </r>
    <r>
      <rPr>
        <sz val="7"/>
        <rFont val="Times New Roman"/>
        <family val="1"/>
      </rPr>
      <t xml:space="preserve">      </t>
    </r>
    <r>
      <rPr>
        <sz val="8"/>
        <rFont val="Arial"/>
        <family val="2"/>
      </rPr>
      <t>Tables 11.9 and 11.10 give estimates of the capital allowances due each year whether or not they were used against</t>
    </r>
  </si>
  <si>
    <t xml:space="preserve"> profits of the year shown. The totals differ from those in Tables 11.3 to 11.5, mainly because the latter are net of</t>
  </si>
  <si>
    <t xml:space="preserve"> balancing charges.</t>
  </si>
  <si>
    <r>
      <t>Other assets</t>
    </r>
    <r>
      <rPr>
        <b/>
        <vertAlign val="superscript"/>
        <sz val="10"/>
        <rFont val="Arial"/>
        <family val="2"/>
      </rPr>
      <t xml:space="preserve"> c</t>
    </r>
  </si>
  <si>
    <r>
      <t xml:space="preserve">The next scheduled release is in autumn 2020, which will show </t>
    </r>
    <r>
      <rPr>
        <b/>
        <sz val="8"/>
        <color indexed="8"/>
        <rFont val="Arial"/>
        <family val="2"/>
      </rPr>
      <t>Corporation Tax capital allowances due, by type of asset and by industry, to 2018-19.</t>
    </r>
  </si>
  <si>
    <t>Numbers: actual</t>
  </si>
  <si>
    <t>Damian Pritchard - Receipts</t>
  </si>
  <si>
    <t>Damian Pritchard</t>
  </si>
  <si>
    <r>
      <t xml:space="preserve">The next scheduled release is in autumn 2020, which will show </t>
    </r>
    <r>
      <rPr>
        <b/>
        <sz val="8"/>
        <color indexed="8"/>
        <rFont val="Arial"/>
        <family val="2"/>
      </rPr>
      <t>Corporation Tax, Bank Levy and Bank Surcharge receipts to 2019-20.</t>
    </r>
  </si>
  <si>
    <r>
      <t xml:space="preserve">Classified by size, financial years 2012-13 to 2017-18 </t>
    </r>
    <r>
      <rPr>
        <vertAlign val="superscript"/>
        <sz val="10"/>
        <color theme="0"/>
        <rFont val="Arial"/>
        <family val="2"/>
      </rPr>
      <t>a</t>
    </r>
  </si>
  <si>
    <r>
      <t xml:space="preserve">Classified by industry, financial years 2012-13 to 2017-18 </t>
    </r>
    <r>
      <rPr>
        <vertAlign val="superscript"/>
        <sz val="10"/>
        <color theme="0"/>
        <rFont val="Arial"/>
        <family val="2"/>
      </rPr>
      <t>a b c</t>
    </r>
  </si>
  <si>
    <t xml:space="preserve">Capital allowances due, 1973-74 to 2017-18, summary </t>
  </si>
  <si>
    <r>
      <t xml:space="preserve">Capital allowances due 2012-13 to 2017-18 </t>
    </r>
    <r>
      <rPr>
        <vertAlign val="superscript"/>
        <sz val="10"/>
        <color theme="0"/>
        <rFont val="Arial"/>
        <family val="2"/>
      </rPr>
      <t>a</t>
    </r>
    <r>
      <rPr>
        <sz val="10"/>
        <color theme="0"/>
        <rFont val="Arial"/>
        <family val="2"/>
      </rPr>
      <t>, by type of asset and by industry</t>
    </r>
  </si>
  <si>
    <r>
      <t xml:space="preserve">Corporation tax liabilities (after ACT set-off) </t>
    </r>
    <r>
      <rPr>
        <vertAlign val="superscript"/>
        <sz val="8"/>
        <rFont val="Arial"/>
        <family val="2"/>
      </rPr>
      <t>e</t>
    </r>
  </si>
  <si>
    <t>ACT set-off</t>
  </si>
  <si>
    <t xml:space="preserve">Advance Corporation Tax set-off </t>
  </si>
  <si>
    <t xml:space="preserve">The tables in this publication provide breakdowns of Corporation Tax (CT) receipts and CT liabilities by number of companies, income, allowances, deductions, broad industry sector and financial year. All statistics relate to the UK. Sub-national geographic breakdowns are available as Official Statistics in a separate publication.  </t>
  </si>
  <si>
    <t xml:space="preserve">This release includes the CT, Bank Levy and Bank Surcharge receipts figures for the financial year ending 31 March 2019, and the first published CT liability estimates for company accounting periods ending in 1 Apr 2017 - 31 March 2018. These tables are released and updated annually. For CT liability estimates, figures relating to financial years from 2012-13 to 2017-18 have been revised using the latest available data, but no updates have been made to earlier years’ data.  </t>
  </si>
  <si>
    <t xml:space="preserve">The most recent data in tables 11.1B and 11.2, which contain broad breakdowns of amalgamated industrial sectors for CT liabilities, are based on Standard Industrial Classification (SIC) 2007 codes and a list of ring-fenced oil and gas companies. </t>
  </si>
  <si>
    <t>Taxable profits for CT purposes often differ from the pre-tax profits in the company accounts.  This is partly because the CT regime has a system of capital allowances, which apply instead of depreciation charges for items such as plant and machinery. There are also other allowances, deductions and reliefs that can be applied when calculating the company’s taxable profits.  Particularly significant is group relief; companies belonging to a group can surrender their trading losses to offset against the profits of another group member.</t>
  </si>
  <si>
    <t xml:space="preserve">For the receipts figures (table 11.1A), the splits between trade sectors for the past two previous years, but not the overall totals, are revised as the allocation of payments within company groups is finalised. </t>
  </si>
  <si>
    <t xml:space="preserve">For the remaining tables covering liabilities, the figures for the five years preceding the latest published year are revised using the latest available data, but earlier years will not be updated.  </t>
  </si>
  <si>
    <r>
      <t xml:space="preserve"> </t>
    </r>
    <r>
      <rPr>
        <vertAlign val="superscript"/>
        <sz val="10"/>
        <rFont val="Arial"/>
        <family val="2"/>
      </rPr>
      <t>a</t>
    </r>
    <r>
      <rPr>
        <sz val="10"/>
        <rFont val="Arial"/>
        <family val="2"/>
      </rPr>
      <t xml:space="preserve"> </t>
    </r>
    <r>
      <rPr>
        <sz val="8"/>
        <rFont val="Arial"/>
        <family val="2"/>
      </rPr>
      <t>Figures are derived from company returns with accounting periods ending in the financial year, i.e. 1 April to the following 31 March.</t>
    </r>
  </si>
  <si>
    <t xml:space="preserve">  Small profits rate</t>
  </si>
  <si>
    <t xml:space="preserve">  Marginal small profits rate</t>
  </si>
  <si>
    <r>
      <t>Total tax charge</t>
    </r>
    <r>
      <rPr>
        <sz val="10"/>
        <rFont val="Arial"/>
        <family val="2"/>
      </rPr>
      <t xml:space="preserve"> </t>
    </r>
    <r>
      <rPr>
        <vertAlign val="superscript"/>
        <sz val="10"/>
        <rFont val="Arial"/>
        <family val="2"/>
      </rPr>
      <t>f</t>
    </r>
  </si>
  <si>
    <r>
      <t>f</t>
    </r>
    <r>
      <rPr>
        <sz val="10"/>
        <rFont val="Arial"/>
        <family val="2"/>
      </rPr>
      <t xml:space="preserve"> </t>
    </r>
    <r>
      <rPr>
        <sz val="8"/>
        <rFont val="Arial"/>
        <family val="2"/>
      </rPr>
      <t>Includes supplementary charge on UK continental shelf profits of oil and gas companies.</t>
    </r>
  </si>
  <si>
    <r>
      <t xml:space="preserve">Other reliefs </t>
    </r>
    <r>
      <rPr>
        <vertAlign val="superscript"/>
        <sz val="10"/>
        <rFont val="Arial"/>
        <family val="2"/>
      </rPr>
      <t>g</t>
    </r>
  </si>
  <si>
    <r>
      <t xml:space="preserve">g </t>
    </r>
    <r>
      <rPr>
        <sz val="8"/>
        <rFont val="Arial"/>
        <family val="2"/>
      </rPr>
      <t>Reliefs not classified: non-standard tax reduction (which also includes certain charges to tax, for example tax payable in respect of controlled foreign companies) and marginal small companies relief.</t>
    </r>
  </si>
  <si>
    <r>
      <t>Corporation tax payable</t>
    </r>
    <r>
      <rPr>
        <vertAlign val="superscript"/>
        <sz val="10"/>
        <rFont val="Arial"/>
        <family val="2"/>
      </rPr>
      <t xml:space="preserve"> h</t>
    </r>
  </si>
  <si>
    <r>
      <t xml:space="preserve">h </t>
    </r>
    <r>
      <rPr>
        <sz val="8"/>
        <rFont val="Arial"/>
        <family val="2"/>
      </rPr>
      <t>Figures include bank surcharge levied on profits of banking companies in accounting periods beginning on or after 1 January 2016. Bank surcharge liabilities were £1.2bn in 2016-17 and £2.0bn in 2017-18.</t>
    </r>
  </si>
  <si>
    <r>
      <t xml:space="preserve">i </t>
    </r>
    <r>
      <rPr>
        <sz val="8"/>
        <rFont val="Arial"/>
        <family val="2"/>
      </rPr>
      <t xml:space="preserve">Figures for the latest year are subject to the most change when the figures are next updated due to revisions in assessments.  </t>
    </r>
  </si>
  <si>
    <r>
      <t xml:space="preserve">2017-18 </t>
    </r>
    <r>
      <rPr>
        <vertAlign val="superscript"/>
        <sz val="10"/>
        <rFont val="Arial"/>
        <family val="2"/>
      </rPr>
      <t>i</t>
    </r>
  </si>
  <si>
    <r>
      <t xml:space="preserve">j </t>
    </r>
    <r>
      <rPr>
        <sz val="8"/>
        <rFont val="Arial"/>
        <family val="2"/>
      </rPr>
      <t>Number of companies with an entry greater than 0.</t>
    </r>
  </si>
  <si>
    <r>
      <t xml:space="preserve">Numbers: actual; Amounts: £ millions </t>
    </r>
    <r>
      <rPr>
        <vertAlign val="superscript"/>
        <sz val="10"/>
        <rFont val="Arial"/>
        <family val="2"/>
      </rPr>
      <t>j</t>
    </r>
  </si>
  <si>
    <t>3.     The figures for capital allowances are the amounts that companies claim in the period less balancing charges.</t>
  </si>
  <si>
    <r>
      <t>2.</t>
    </r>
    <r>
      <rPr>
        <sz val="7"/>
        <rFont val="Times New Roman"/>
        <family val="1"/>
      </rPr>
      <t xml:space="preserve">        </t>
    </r>
    <r>
      <rPr>
        <sz val="8"/>
        <rFont val="Arial"/>
        <family val="2"/>
      </rPr>
      <t xml:space="preserve">The advent of instalment payments has made it necessary to alter the basis on which Tables 11.6 and 11.8 are prepared by changing </t>
    </r>
  </si>
  <si>
    <t xml:space="preserve">   Bank surcharge liabilities were £1.2bn in 2016-17 and £2.0bn in 2017-18.</t>
  </si>
  <si>
    <r>
      <t xml:space="preserve">b </t>
    </r>
    <r>
      <rPr>
        <sz val="8"/>
        <rFont val="Arial"/>
        <family val="2"/>
      </rPr>
      <t>Number of companies with a tax liability in either 2016-17 or 2017-18 or both years.</t>
    </r>
  </si>
  <si>
    <r>
      <t>2.</t>
    </r>
    <r>
      <rPr>
        <sz val="7"/>
        <rFont val="Times New Roman"/>
        <family val="1"/>
      </rPr>
      <t xml:space="preserve">        </t>
    </r>
    <r>
      <rPr>
        <sz val="8"/>
        <rFont val="Arial"/>
        <family val="2"/>
      </rPr>
      <t>The advent of instalment payments has made it necessary to alter the basis on which Tables T11.6 and T11.8 are</t>
    </r>
  </si>
  <si>
    <r>
      <rPr>
        <vertAlign val="superscript"/>
        <sz val="10"/>
        <rFont val="Arial"/>
        <family val="2"/>
      </rPr>
      <t>g</t>
    </r>
    <r>
      <rPr>
        <sz val="8"/>
        <rFont val="Arial"/>
        <family val="2"/>
      </rPr>
      <t xml:space="preserve"> Values have been updated for 2012-13 onwards.</t>
    </r>
  </si>
  <si>
    <t xml:space="preserve"> been amalgamated in order to protect taxpayer confidentiality. (Table 11.10)</t>
  </si>
  <si>
    <r>
      <t xml:space="preserve"> a</t>
    </r>
    <r>
      <rPr>
        <sz val="10"/>
        <rFont val="Arial"/>
        <family val="2"/>
      </rPr>
      <t xml:space="preserve"> </t>
    </r>
    <r>
      <rPr>
        <sz val="8"/>
        <rFont val="Arial"/>
        <family val="2"/>
      </rPr>
      <t>The figures relate to allowances due for accounting periods ending in the financial year 31 March.</t>
    </r>
  </si>
  <si>
    <r>
      <t xml:space="preserve"> c</t>
    </r>
    <r>
      <rPr>
        <sz val="8"/>
        <rFont val="Arial"/>
        <family val="2"/>
      </rPr>
      <t xml:space="preserve"> Including Industrial Buildings Allowance</t>
    </r>
  </si>
  <si>
    <r>
      <t>profits</t>
    </r>
    <r>
      <rPr>
        <sz val="10"/>
        <rFont val="Arial"/>
        <family val="2"/>
      </rPr>
      <t xml:space="preserve"> </t>
    </r>
    <r>
      <rPr>
        <vertAlign val="superscript"/>
        <sz val="10"/>
        <rFont val="Arial"/>
        <family val="2"/>
      </rPr>
      <t>d</t>
    </r>
  </si>
  <si>
    <r>
      <t xml:space="preserve">set-off </t>
    </r>
    <r>
      <rPr>
        <vertAlign val="superscript"/>
        <sz val="10"/>
        <rFont val="Arial"/>
        <family val="2"/>
      </rPr>
      <t>e</t>
    </r>
  </si>
  <si>
    <r>
      <t>e</t>
    </r>
    <r>
      <rPr>
        <sz val="10"/>
        <rFont val="Arial"/>
        <family val="2"/>
      </rPr>
      <t xml:space="preserve"> </t>
    </r>
    <r>
      <rPr>
        <sz val="8"/>
        <rFont val="Arial"/>
        <family val="2"/>
      </rPr>
      <t>Figures for Advance Corporation Tax set-off are not shown at industrial sector level in order to protect taxpayer confidentiality.</t>
    </r>
  </si>
  <si>
    <r>
      <t>against tax</t>
    </r>
    <r>
      <rPr>
        <sz val="10"/>
        <rFont val="Arial"/>
        <family val="2"/>
      </rPr>
      <t xml:space="preserve"> </t>
    </r>
    <r>
      <rPr>
        <vertAlign val="superscript"/>
        <sz val="10"/>
        <rFont val="Arial"/>
        <family val="2"/>
      </rPr>
      <t>f g</t>
    </r>
  </si>
  <si>
    <r>
      <t>payable</t>
    </r>
    <r>
      <rPr>
        <vertAlign val="superscript"/>
        <sz val="8"/>
        <rFont val="Arial"/>
        <family val="2"/>
      </rPr>
      <t xml:space="preserve"> h</t>
    </r>
  </si>
  <si>
    <r>
      <t>f</t>
    </r>
    <r>
      <rPr>
        <sz val="10"/>
        <rFont val="Arial"/>
        <family val="2"/>
      </rPr>
      <t xml:space="preserve"> </t>
    </r>
    <r>
      <rPr>
        <sz val="8"/>
        <rFont val="Arial"/>
        <family val="2"/>
      </rPr>
      <t>Includes double taxation relief, marginal small companies rate relief, income tax set off and non-standard tax reduction.</t>
    </r>
  </si>
  <si>
    <r>
      <t>g</t>
    </r>
    <r>
      <rPr>
        <sz val="10"/>
        <rFont val="Arial"/>
        <family val="2"/>
      </rPr>
      <t xml:space="preserve"> </t>
    </r>
    <r>
      <rPr>
        <sz val="8"/>
        <rFont val="Arial"/>
        <family val="2"/>
      </rPr>
      <t>Some cells have been suppressed to protect taxpayer confidentiality.</t>
    </r>
  </si>
  <si>
    <r>
      <t xml:space="preserve"> </t>
    </r>
    <r>
      <rPr>
        <vertAlign val="superscript"/>
        <sz val="10"/>
        <rFont val="Arial"/>
        <family val="2"/>
      </rPr>
      <t xml:space="preserve">h </t>
    </r>
    <r>
      <rPr>
        <sz val="8"/>
        <rFont val="Arial"/>
        <family val="2"/>
      </rPr>
      <t>Figures include bank surcharge levied on profits of banking companies in accounting periods beginning on or after 1 January 2016. Bank surcharge liabilities were £2.0bn in 2017-18.</t>
    </r>
  </si>
  <si>
    <r>
      <t xml:space="preserve">The next scheduled release is in autumn 2020, which will show </t>
    </r>
    <r>
      <rPr>
        <b/>
        <sz val="10"/>
        <color rgb="FF000000"/>
        <rFont val="Arial"/>
        <family val="2"/>
      </rPr>
      <t>Corporation Tax receipts statistics to 2019-20 and liabilities statistics to 2018-19.</t>
    </r>
  </si>
  <si>
    <r>
      <t xml:space="preserve">Computation of liability, financial year 2016-17 </t>
    </r>
    <r>
      <rPr>
        <vertAlign val="superscript"/>
        <sz val="10"/>
        <color theme="0"/>
        <rFont val="Arial"/>
        <family val="2"/>
      </rPr>
      <t>a</t>
    </r>
  </si>
  <si>
    <r>
      <t xml:space="preserve">Computation of liability, financial year 2017-18 </t>
    </r>
    <r>
      <rPr>
        <vertAlign val="superscript"/>
        <sz val="10"/>
        <color theme="0"/>
        <rFont val="Arial"/>
        <family val="2"/>
      </rPr>
      <t>a</t>
    </r>
  </si>
  <si>
    <t>on almost all qualifying plant and machinery(except cars) in the year it is incurred, and is capped at a specified amount.</t>
  </si>
  <si>
    <t>was reduced from 160g/km to 130g/km. This was reduced further to 95g/km from April 2015 and to 75g/km from April 2018.</t>
  </si>
  <si>
    <t>The next update of these tables will be published in autumn 2020.</t>
  </si>
  <si>
    <t>From 1 April 2007 the small companies' rate increased from 19% to 20%.</t>
  </si>
  <si>
    <t>The total CT net receipts figures are checked for consistency with the latest financial outturn position (whether before or after finalisation of the HMRC Trust Statement, depending on the timing of the release). Receipts figures are subject to ongoing quality assurance and daily scrutiny as part of the HMRC role in monitoring the public sector finances.</t>
  </si>
  <si>
    <r>
      <t>·</t>
    </r>
    <r>
      <rPr>
        <sz val="7"/>
        <rFont val="Arial"/>
        <family val="2"/>
      </rPr>
      <t xml:space="preserve">        </t>
    </r>
    <r>
      <rPr>
        <sz val="10"/>
        <rFont val="Arial"/>
        <family val="2"/>
      </rPr>
      <t>Total CT receipts figures are checked for consistency with the latest HMRC financial outturn position.</t>
    </r>
  </si>
  <si>
    <t>·        Reports are run showing the cases with the largest profits and losses. These are examined individually. Records deemed to be incorrect are adjusted in the analysis database.</t>
  </si>
  <si>
    <r>
      <t xml:space="preserve">CT returns are allocated to financial years according to the end date of the accounting period. For large companies these end dates are generally 31 December or 31 March in respect of calendar or financial year accounting periods. CT returns are normally due twelve months after the end of an accounting period, and then it takes a further period to capture the data electronically. Allowing for this and late returns, there is some delay before the estimates for a relevant year become available. </t>
    </r>
    <r>
      <rPr>
        <i/>
        <sz val="10"/>
        <rFont val="Arial"/>
        <family val="2"/>
      </rPr>
      <t>In this current release, the most recent available estimates for liabilities relate to 2017-18.</t>
    </r>
  </si>
  <si>
    <t>CT assessments are subject to revision and although the majority of assessments are finalised within two years, there are exceptional cases which can take much longer. There is, therefore, no specific point at which all the CT liabilities for a particular year can be considered as ‘final’.</t>
  </si>
  <si>
    <t>The figures for Capital Allowances in Tables 11.9 and 11.10 are before any claw-back for balancing charges and are therefore higher than the corresponding figures shown in Tables 11.3 to 11.5 (which do take account of this).</t>
  </si>
  <si>
    <t>Since April 2010, the lower rate of CT was called the Small Profits Rate (SPR) rather than Small Companies’ Rate (SCR). This makes clear that it is the size of the profits, rather than the size of the company, that determines the tax rate to be applied.</t>
  </si>
  <si>
    <t>Set-offs are reductions to a company’s CT liability because the company has already suffered tax in another form, such as Advance Corporation Tax (ACT) or Income Tax. Another set-off is double taxation relief, which may apply if the company has paid tax abroad on part of its profits. Marginal Relief can also be considered as a set-off.</t>
  </si>
  <si>
    <t>For the latest published year for those companies with net chargeable profits, the percentage of imputed cases is around 5%.</t>
  </si>
  <si>
    <t xml:space="preserve">The total CT liability typically decreases from the time of initial publication to the revision in the following year’s publication. Changes in recent years have been up to 2% per year in either direction. These changes were observed in the statistics in recent years. It should not be assumed that the same pattern of changes will necessarily apply in future. </t>
  </si>
  <si>
    <t>A company is not taxable on a dividend received from another company resident in the United Kingdom. Such dividend income, if received with the tax credit, is called "franked investment income". When the company itself pays a dividend, it makes a "franked payment".</t>
  </si>
  <si>
    <t>Rates of Capital Allowance (1,2) March 1981 to April 2018</t>
  </si>
  <si>
    <t>1 Jan 2016</t>
  </si>
  <si>
    <t>CT is a direct tax charged on the profits made by companies, public corporations and unincorporated associations such as industrial and provident societies, clubs and trade associations. It makes up approximately 9% of the total receipts collected by HMRC.</t>
  </si>
  <si>
    <t>Please see the media and statistical contacts listed on the first page of this publication
:</t>
  </si>
  <si>
    <t xml:space="preserve">    For ring fenced oil and gas companies only, the Charges paid and offset against profits row has been added to the Other deductions row to protect taxpayer confidentiality.</t>
  </si>
  <si>
    <r>
      <rPr>
        <vertAlign val="superscript"/>
        <sz val="10"/>
        <rFont val="Arial"/>
        <family val="2"/>
      </rPr>
      <t xml:space="preserve"> b</t>
    </r>
    <r>
      <rPr>
        <vertAlign val="superscript"/>
        <sz val="8"/>
        <rFont val="Arial"/>
        <family val="2"/>
      </rPr>
      <t xml:space="preserve"> </t>
    </r>
    <r>
      <rPr>
        <sz val="8"/>
        <rFont val="Arial"/>
        <family val="2"/>
      </rPr>
      <t>Figures exclude the overseas sector, which are included with the industrial and commercial totals in table 11.1B.</t>
    </r>
  </si>
  <si>
    <r>
      <t>2012-13</t>
    </r>
    <r>
      <rPr>
        <sz val="10"/>
        <rFont val="Arial"/>
        <family val="2"/>
      </rPr>
      <t xml:space="preserve"> </t>
    </r>
    <r>
      <rPr>
        <vertAlign val="superscript"/>
        <sz val="10"/>
        <rFont val="Arial"/>
        <family val="2"/>
      </rPr>
      <t>g</t>
    </r>
  </si>
  <si>
    <r>
      <t>a</t>
    </r>
    <r>
      <rPr>
        <sz val="10"/>
        <rFont val="Arial"/>
        <family val="2"/>
      </rPr>
      <t xml:space="preserve"> </t>
    </r>
    <r>
      <rPr>
        <sz val="8"/>
        <rFont val="Arial"/>
        <family val="2"/>
      </rPr>
      <t>Figures relate to earnings in accounting periods ending in the financial year shown.</t>
    </r>
  </si>
  <si>
    <t xml:space="preserve">   Figures include bank surcharge levied on profits of banking companies in accounting periods beginning on or after 1 January 2016.</t>
  </si>
  <si>
    <t>Damian Pritchard - Receipts, Maeve McMahon / Stephen Hughes - Liabilities</t>
  </si>
  <si>
    <t>Maeve McMahon / Stephen Hughes - Liabilities</t>
  </si>
  <si>
    <t>Rates of Capital Allowance, March 1981 to April 2018</t>
  </si>
  <si>
    <t xml:space="preserve">    and £2.0bn in 2017-18.</t>
  </si>
  <si>
    <t xml:space="preserve">    Liabilities are gross of company tax credits.</t>
  </si>
  <si>
    <t>2018-19</t>
  </si>
  <si>
    <r>
      <t>Corporation Tax Receipts</t>
    </r>
    <r>
      <rPr>
        <b/>
        <vertAlign val="superscript"/>
        <sz val="8"/>
        <rFont val="Arial"/>
        <family val="2"/>
      </rPr>
      <t>1</t>
    </r>
  </si>
  <si>
    <r>
      <t>By industrial sector</t>
    </r>
    <r>
      <rPr>
        <b/>
        <vertAlign val="superscript"/>
        <sz val="8"/>
        <rFont val="Arial"/>
        <family val="2"/>
      </rPr>
      <t>2</t>
    </r>
    <r>
      <rPr>
        <b/>
        <sz val="8"/>
        <rFont val="Arial"/>
        <family val="2"/>
      </rPr>
      <t>:</t>
    </r>
  </si>
  <si>
    <r>
      <t>Other industrial and commercial</t>
    </r>
    <r>
      <rPr>
        <vertAlign val="superscript"/>
        <sz val="8"/>
        <rFont val="Arial"/>
        <family val="2"/>
      </rPr>
      <t>3</t>
    </r>
  </si>
  <si>
    <r>
      <t>Bank Surcharge</t>
    </r>
    <r>
      <rPr>
        <b/>
        <vertAlign val="superscript"/>
        <sz val="8"/>
        <rFont val="Arial"/>
        <family val="2"/>
      </rPr>
      <t>4</t>
    </r>
  </si>
  <si>
    <t>Onshore Corporation Tax - excluding Advance Corporation Tax (ACT)</t>
  </si>
  <si>
    <t>Offshore Corporation Tax - excluding ACT paid by ring fenced companies exploring for and producing oil and gas</t>
  </si>
  <si>
    <r>
      <t>Quarterly instalments and balancing payments</t>
    </r>
    <r>
      <rPr>
        <vertAlign val="superscript"/>
        <sz val="8"/>
        <rFont val="Arial"/>
        <family val="2"/>
      </rPr>
      <t>5</t>
    </r>
  </si>
  <si>
    <r>
      <t>Advance Corporation Tax receipts</t>
    </r>
    <r>
      <rPr>
        <b/>
        <vertAlign val="superscript"/>
        <sz val="8"/>
        <rFont val="Arial"/>
        <family val="2"/>
      </rPr>
      <t>6</t>
    </r>
  </si>
  <si>
    <t>Corporation Tax, Bank Levy and Bank Surcharge Receipts</t>
  </si>
  <si>
    <t>Corporation Tax, Bank Levy and Bank Surcharge receipts, 2000-01 to 2018-19</t>
  </si>
  <si>
    <r>
      <t xml:space="preserve">Corporation tax liabilities, 2000-01 to 2017-18 </t>
    </r>
    <r>
      <rPr>
        <vertAlign val="superscript"/>
        <sz val="10"/>
        <color theme="0"/>
        <rFont val="Arial"/>
        <family val="2"/>
      </rPr>
      <t>a</t>
    </r>
  </si>
  <si>
    <r>
      <t>Corporation tax payable after set-offs, financial years 2016-17 and 2017-18</t>
    </r>
    <r>
      <rPr>
        <vertAlign val="superscript"/>
        <sz val="10"/>
        <color theme="0"/>
        <rFont val="Arial"/>
        <family val="2"/>
      </rPr>
      <t xml:space="preserve"> a</t>
    </r>
  </si>
  <si>
    <r>
      <t xml:space="preserve"> </t>
    </r>
    <r>
      <rPr>
        <vertAlign val="superscript"/>
        <sz val="8"/>
        <rFont val="Arial"/>
        <family val="2"/>
      </rPr>
      <t>3</t>
    </r>
    <r>
      <rPr>
        <sz val="8"/>
        <rFont val="Arial"/>
        <family val="2"/>
      </rPr>
      <t xml:space="preserve"> Including overseas companies.</t>
    </r>
  </si>
  <si>
    <r>
      <t xml:space="preserve"> </t>
    </r>
    <r>
      <rPr>
        <vertAlign val="superscript"/>
        <sz val="8"/>
        <rFont val="Arial"/>
        <family val="2"/>
      </rPr>
      <t>4</t>
    </r>
    <r>
      <rPr>
        <sz val="8"/>
        <rFont val="Arial"/>
        <family val="2"/>
      </rPr>
      <t xml:space="preserve"> Bank Surcharge was introduced from 1 January 2016. Payments began to be received from January 2016 onwards. 2015-16 bank surcharge payments are included in "Financial excluding life assurance" due to their small value.</t>
    </r>
  </si>
  <si>
    <r>
      <t xml:space="preserve"> </t>
    </r>
    <r>
      <rPr>
        <vertAlign val="superscript"/>
        <sz val="8"/>
        <rFont val="Arial"/>
        <family val="2"/>
      </rPr>
      <t>6</t>
    </r>
    <r>
      <rPr>
        <sz val="8"/>
        <rFont val="Arial"/>
        <family val="2"/>
      </rPr>
      <t xml:space="preserve"> Net receipts figures for Advanced Corporation Tax are no longer collected separately from 2010-11 onwards.</t>
    </r>
  </si>
  <si>
    <t xml:space="preserve">    Profit Tax will be included in these receipts.</t>
  </si>
  <si>
    <t>Corporation Tax, Bank Levy and Bank Surcharge net receipts, 2000-01 to 2018-19</t>
  </si>
  <si>
    <r>
      <t xml:space="preserve"> </t>
    </r>
    <r>
      <rPr>
        <vertAlign val="superscript"/>
        <sz val="8"/>
        <rFont val="Arial"/>
        <family val="2"/>
      </rPr>
      <t>2</t>
    </r>
    <r>
      <rPr>
        <sz val="8"/>
        <rFont val="Arial"/>
        <family val="2"/>
      </rPr>
      <t xml:space="preserve"> To ensure that the total HMRC receipts that are categorised in this table are in line with the HMRC trust statement totals, an estimate has been made of distribution of uncategorised payments between the sectors.</t>
    </r>
  </si>
  <si>
    <r>
      <t xml:space="preserve"> d </t>
    </r>
    <r>
      <rPr>
        <sz val="8"/>
        <rFont val="Arial"/>
        <family val="2"/>
      </rPr>
      <t>Bank surcharge is levied on profits after some deductions are added back in. This was £15bn profits in 2016-17 and £25bn profits in 2017-18.</t>
    </r>
  </si>
  <si>
    <t>A company that makes a trading loss may carry that loss back for 1 year (3 years from 1991 to July 1997) to set against the profits of an earlier accounting period. An unrelieved trading loss can also be carried forward without time limit to set against income from the same trade in a future accounting period.</t>
  </si>
  <si>
    <t>After Advance Corporation Tax (ACT) set-off</t>
  </si>
  <si>
    <r>
      <t xml:space="preserve"> </t>
    </r>
    <r>
      <rPr>
        <vertAlign val="superscript"/>
        <sz val="10"/>
        <rFont val="Arial"/>
        <family val="2"/>
      </rPr>
      <t>b</t>
    </r>
    <r>
      <rPr>
        <sz val="10"/>
        <rFont val="Arial"/>
        <family val="2"/>
      </rPr>
      <t xml:space="preserve"> </t>
    </r>
    <r>
      <rPr>
        <sz val="8"/>
        <rFont val="Arial"/>
        <family val="2"/>
      </rPr>
      <t>Including overseas and companies not classified elsewhere.</t>
    </r>
  </si>
  <si>
    <r>
      <t>Industrial and commercial</t>
    </r>
    <r>
      <rPr>
        <sz val="10"/>
        <rFont val="Arial"/>
        <family val="2"/>
      </rPr>
      <t xml:space="preserve"> </t>
    </r>
    <r>
      <rPr>
        <vertAlign val="superscript"/>
        <sz val="10"/>
        <rFont val="Arial"/>
        <family val="2"/>
      </rPr>
      <t>b</t>
    </r>
  </si>
  <si>
    <r>
      <t xml:space="preserve"> </t>
    </r>
    <r>
      <rPr>
        <vertAlign val="superscript"/>
        <sz val="10"/>
        <rFont val="Arial"/>
        <family val="2"/>
      </rPr>
      <t xml:space="preserve">c </t>
    </r>
    <r>
      <rPr>
        <sz val="8"/>
        <rFont val="Arial"/>
        <family val="2"/>
      </rPr>
      <t>From 2005-06 the figures have been evaluated using data for all companies rather than a sample.</t>
    </r>
  </si>
  <si>
    <r>
      <t xml:space="preserve">2005-06 </t>
    </r>
    <r>
      <rPr>
        <vertAlign val="superscript"/>
        <sz val="10"/>
        <rFont val="Arial"/>
        <family val="2"/>
      </rPr>
      <t>c</t>
    </r>
  </si>
  <si>
    <r>
      <t xml:space="preserve"> </t>
    </r>
    <r>
      <rPr>
        <vertAlign val="superscript"/>
        <sz val="10"/>
        <rFont val="Arial"/>
        <family val="2"/>
      </rPr>
      <t xml:space="preserve">d </t>
    </r>
    <r>
      <rPr>
        <sz val="8"/>
        <rFont val="Arial"/>
        <family val="2"/>
      </rPr>
      <t xml:space="preserve">From 2012-13 the figures have been revised using latest available HMRC data.  </t>
    </r>
  </si>
  <si>
    <r>
      <t xml:space="preserve">2012-13 </t>
    </r>
    <r>
      <rPr>
        <vertAlign val="superscript"/>
        <sz val="10"/>
        <rFont val="Arial"/>
        <family val="2"/>
      </rPr>
      <t>d</t>
    </r>
  </si>
  <si>
    <r>
      <t xml:space="preserve"> </t>
    </r>
    <r>
      <rPr>
        <vertAlign val="superscript"/>
        <sz val="10"/>
        <rFont val="Arial"/>
        <family val="2"/>
      </rPr>
      <t xml:space="preserve">e </t>
    </r>
    <r>
      <rPr>
        <sz val="8"/>
        <rFont val="Arial"/>
        <family val="2"/>
      </rPr>
      <t>Figures include bank surcharge, a Corporation Tax measure, levied on profits of banking companies in accounting periods beginning on or after 1 January 2016. Bank surcharge liabilities were £1.2bn in 2016-17 and £2.0bn in 2017-18.</t>
    </r>
  </si>
  <si>
    <r>
      <t>Total liabilities of corporation tax (after ACT set-off)</t>
    </r>
    <r>
      <rPr>
        <b/>
        <sz val="10"/>
        <rFont val="Arial"/>
        <family val="2"/>
      </rPr>
      <t xml:space="preserve"> </t>
    </r>
    <r>
      <rPr>
        <b/>
        <vertAlign val="superscript"/>
        <sz val="10"/>
        <rFont val="Arial"/>
        <family val="2"/>
      </rPr>
      <t>e</t>
    </r>
  </si>
  <si>
    <r>
      <t>Amount</t>
    </r>
    <r>
      <rPr>
        <vertAlign val="superscript"/>
        <sz val="10"/>
        <rFont val="Arial"/>
        <family val="2"/>
      </rPr>
      <t xml:space="preserve"> c</t>
    </r>
  </si>
  <si>
    <r>
      <rPr>
        <vertAlign val="superscript"/>
        <sz val="10"/>
        <rFont val="Arial"/>
        <family val="2"/>
      </rPr>
      <t xml:space="preserve">c </t>
    </r>
    <r>
      <rPr>
        <sz val="8"/>
        <rFont val="Arial"/>
        <family val="2"/>
      </rPr>
      <t xml:space="preserve">Figures include bank surcharge, a Corporation Tax measure, levied on profits of banking companies in accounting periods beginning on or after 1 January 2016. Bank surcharge liabilities were £1.2bn in 2016-17 </t>
    </r>
  </si>
  <si>
    <r>
      <rPr>
        <vertAlign val="superscript"/>
        <sz val="10"/>
        <rFont val="Arial"/>
        <family val="2"/>
      </rPr>
      <t xml:space="preserve">h </t>
    </r>
    <r>
      <rPr>
        <sz val="8"/>
        <rFont val="Arial"/>
        <family val="2"/>
      </rPr>
      <t>Figures include bank surcharge levied on profits of banking companies in accounting periods beginning on or after 1 January 2016. Bank surcharge liabilities were £1.2bn in 2016-17.</t>
    </r>
  </si>
  <si>
    <r>
      <rPr>
        <vertAlign val="superscript"/>
        <sz val="10"/>
        <rFont val="Arial"/>
        <family val="2"/>
      </rPr>
      <t xml:space="preserve"> e </t>
    </r>
    <r>
      <rPr>
        <sz val="8"/>
        <rFont val="Arial"/>
        <family val="2"/>
      </rPr>
      <t>Figures include bank surcharge, a Corporation Tax measure, levied on profits of banking companies in accounting periods beginning on or after 1 January 2016. Bank surcharge liabilities were £1.2bn in 2016-17 and £2.0bn in 2017-18.</t>
    </r>
  </si>
  <si>
    <t>Corporation Tax liabilities, 2000-01 to 2017-18</t>
  </si>
  <si>
    <r>
      <t>Total Corporation Tax Receipts (excluding Bank Surcharge)</t>
    </r>
    <r>
      <rPr>
        <b/>
        <vertAlign val="superscript"/>
        <sz val="8"/>
        <rFont val="Arial"/>
        <family val="2"/>
      </rPr>
      <t>7</t>
    </r>
  </si>
  <si>
    <r>
      <rPr>
        <vertAlign val="superscript"/>
        <sz val="8"/>
        <rFont val="Arial"/>
        <family val="2"/>
      </rPr>
      <t xml:space="preserve"> 8</t>
    </r>
    <r>
      <rPr>
        <sz val="8"/>
        <rFont val="Arial"/>
        <family val="2"/>
      </rPr>
      <t xml:space="preserve"> The Corporation Tax receipts do not include Diverted Profit Tax charging notices as this is a different head of duty. Additional Corporation Tax arising from behavioural change by businesses in response to the introduction of the Diverted</t>
    </r>
  </si>
  <si>
    <r>
      <t>Total Corporation Tax Receipts (including Bank Surcharge)</t>
    </r>
    <r>
      <rPr>
        <b/>
        <vertAlign val="superscript"/>
        <sz val="8"/>
        <rFont val="Arial"/>
        <family val="2"/>
      </rPr>
      <t>8</t>
    </r>
  </si>
  <si>
    <r>
      <t>Bank Levy</t>
    </r>
    <r>
      <rPr>
        <b/>
        <vertAlign val="superscript"/>
        <sz val="8"/>
        <rFont val="Arial"/>
        <family val="2"/>
      </rPr>
      <t>9</t>
    </r>
  </si>
  <si>
    <r>
      <t xml:space="preserve"> </t>
    </r>
    <r>
      <rPr>
        <vertAlign val="superscript"/>
        <sz val="8"/>
        <rFont val="Arial"/>
        <family val="2"/>
      </rPr>
      <t>9</t>
    </r>
    <r>
      <rPr>
        <sz val="8"/>
        <rFont val="Arial"/>
        <family val="2"/>
      </rPr>
      <t xml:space="preserve"> Bank Levy was introduced from 1 January 2011. Payments began to be received from 2011-12 onwards.</t>
    </r>
  </si>
  <si>
    <r>
      <rPr>
        <vertAlign val="superscript"/>
        <sz val="8"/>
        <rFont val="Arial"/>
        <family val="2"/>
      </rPr>
      <t xml:space="preserve">1 </t>
    </r>
    <r>
      <rPr>
        <sz val="8"/>
        <rFont val="Arial"/>
        <family val="2"/>
      </rPr>
      <t xml:space="preserve">Receipts are gross of company tax credits from 2002-03 onwards. Information on company tax credits can be found in HMRC's monthly receipts statistics at: https://www.gov.uk/government/collections/hm-revenue-customs-receipts  </t>
    </r>
  </si>
  <si>
    <r>
      <rPr>
        <vertAlign val="superscript"/>
        <sz val="8"/>
        <rFont val="Arial"/>
        <family val="2"/>
      </rPr>
      <t xml:space="preserve"> 7</t>
    </r>
    <r>
      <rPr>
        <sz val="8"/>
        <rFont val="Arial"/>
        <family val="2"/>
      </rPr>
      <t xml:space="preserve"> This is the total Corporation Tax reported in https://www.gov.uk/government/collections/hm-revenue-customs-receipts  </t>
    </r>
  </si>
  <si>
    <r>
      <t xml:space="preserve"> </t>
    </r>
    <r>
      <rPr>
        <vertAlign val="superscript"/>
        <sz val="8"/>
        <rFont val="Arial"/>
        <family val="2"/>
      </rPr>
      <t>5</t>
    </r>
    <r>
      <rPr>
        <sz val="8"/>
        <rFont val="Arial"/>
        <family val="2"/>
      </rPr>
      <t xml:space="preserve"> The figures for 2002-03 and subsequent years include the supplementary charge in respect of ring fence trades. These values can be found in Table 11.11 at: https://www.gov.uk/government/statistics/government-revenues-from-uk-oil-and-gas-production--2</t>
    </r>
  </si>
  <si>
    <t>Annual UK Corporation Tax Statistics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</si>
</sst>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43" formatCode="_-* #,##0.00_-;\-* #,##0.00_-;_-* &quot;-&quot;??_-;_-@_-"/>
    <numFmt numFmtId="164" formatCode="General_)"/>
    <numFmt numFmtId="165" formatCode="#,##0_);\(#,##0\)"/>
    <numFmt numFmtId="166" formatCode="_-* #,##0_-;\-* #,##0_-;_-* &quot;-&quot;??_-;_-@_-"/>
    <numFmt numFmtId="167" formatCode="0.0%"/>
    <numFmt numFmtId="168" formatCode="#,##0.0"/>
    <numFmt numFmtId="169" formatCode="#,##0.0_);\(#,##0.0\)"/>
    <numFmt numFmtId="170" formatCode="0_)"/>
    <numFmt numFmtId="171" formatCode="0.0_)"/>
    <numFmt numFmtId="172" formatCode="0.00000"/>
  </numFmts>
  <fonts count="88" x14ac:knownFonts="1">
    <font>
      <sz val="10"/>
      <name val="Arial"/>
    </font>
    <font>
      <sz val="11"/>
      <color theme="1"/>
      <name val="Calibri"/>
      <family val="2"/>
      <scheme val="minor"/>
    </font>
    <font>
      <sz val="10"/>
      <name val="Arial"/>
      <family val="2"/>
    </font>
    <font>
      <b/>
      <sz val="8"/>
      <name val="Arial"/>
      <family val="2"/>
    </font>
    <font>
      <sz val="8"/>
      <name val="Arial"/>
      <family val="2"/>
    </font>
    <font>
      <b/>
      <sz val="10"/>
      <name val="Arial"/>
      <family val="2"/>
    </font>
    <font>
      <u/>
      <sz val="10"/>
      <color indexed="12"/>
      <name val="Arial"/>
      <family val="2"/>
    </font>
    <font>
      <sz val="8"/>
      <name val="Helv"/>
    </font>
    <font>
      <sz val="8"/>
      <name val="Arial"/>
      <family val="2"/>
    </font>
    <font>
      <vertAlign val="superscript"/>
      <sz val="10"/>
      <name val="Arial"/>
      <family val="2"/>
    </font>
    <font>
      <b/>
      <sz val="8"/>
      <color indexed="8"/>
      <name val="Arial"/>
      <family val="2"/>
    </font>
    <font>
      <u/>
      <sz val="8"/>
      <color indexed="12"/>
      <name val="Arial"/>
      <family val="2"/>
    </font>
    <font>
      <i/>
      <sz val="8"/>
      <name val="Arial"/>
      <family val="2"/>
    </font>
    <font>
      <sz val="4"/>
      <name val="Arial"/>
      <family val="2"/>
    </font>
    <font>
      <u/>
      <sz val="8"/>
      <name val="Arial"/>
      <family val="2"/>
    </font>
    <font>
      <vertAlign val="superscript"/>
      <sz val="8"/>
      <name val="Arial"/>
      <family val="2"/>
    </font>
    <font>
      <sz val="8"/>
      <color rgb="FFFF0000"/>
      <name val="Arial"/>
      <family val="2"/>
    </font>
    <font>
      <u/>
      <sz val="8"/>
      <color rgb="FF0000FF"/>
      <name val="Arial"/>
      <family val="2"/>
    </font>
    <font>
      <sz val="8"/>
      <color rgb="FF0000FF"/>
      <name val="Arial"/>
      <family val="2"/>
    </font>
    <font>
      <b/>
      <sz val="8"/>
      <color rgb="FF000000"/>
      <name val="Arial"/>
      <family val="2"/>
    </font>
    <font>
      <sz val="8"/>
      <color indexed="8"/>
      <name val="Arial"/>
      <family val="2"/>
    </font>
    <font>
      <b/>
      <vertAlign val="superscript"/>
      <sz val="10"/>
      <name val="Arial"/>
      <family val="2"/>
    </font>
    <font>
      <sz val="8"/>
      <color indexed="12"/>
      <name val="Arial"/>
      <family val="2"/>
    </font>
    <font>
      <sz val="7"/>
      <name val="Times New Roman"/>
      <family val="1"/>
    </font>
    <font>
      <sz val="8"/>
      <color indexed="10"/>
      <name val="Arial"/>
      <family val="2"/>
    </font>
    <font>
      <b/>
      <sz val="11"/>
      <color indexed="8"/>
      <name val="Arial"/>
      <family val="2"/>
    </font>
    <font>
      <sz val="11"/>
      <name val="Arial"/>
      <family val="2"/>
    </font>
    <font>
      <b/>
      <sz val="11"/>
      <name val="Arial"/>
      <family val="2"/>
    </font>
    <font>
      <sz val="10"/>
      <color indexed="8"/>
      <name val="Arial"/>
      <family val="2"/>
    </font>
    <font>
      <b/>
      <sz val="8"/>
      <color indexed="10"/>
      <name val="Arial"/>
      <family val="2"/>
    </font>
    <font>
      <sz val="8"/>
      <color indexed="22"/>
      <name val="Arial"/>
      <family val="2"/>
    </font>
    <font>
      <b/>
      <sz val="8"/>
      <color indexed="14"/>
      <name val="Arial"/>
      <family val="2"/>
    </font>
    <font>
      <vertAlign val="superscript"/>
      <sz val="10"/>
      <color indexed="8"/>
      <name val="Arial"/>
      <family val="2"/>
    </font>
    <font>
      <vertAlign val="superscript"/>
      <sz val="8"/>
      <color indexed="8"/>
      <name val="Arial"/>
      <family val="2"/>
    </font>
    <font>
      <sz val="8"/>
      <color indexed="55"/>
      <name val="Arial"/>
      <family val="2"/>
    </font>
    <font>
      <b/>
      <sz val="10"/>
      <color indexed="10"/>
      <name val="Arial"/>
      <family val="2"/>
    </font>
    <font>
      <b/>
      <sz val="22"/>
      <name val="Arial"/>
      <family val="2"/>
    </font>
    <font>
      <b/>
      <sz val="14"/>
      <name val="Arial"/>
      <family val="2"/>
    </font>
    <font>
      <strike/>
      <sz val="10"/>
      <name val="Helv"/>
    </font>
    <font>
      <strike/>
      <sz val="10"/>
      <name val="Arial"/>
      <family val="2"/>
    </font>
    <font>
      <sz val="10"/>
      <name val="Helv"/>
    </font>
    <font>
      <vertAlign val="superscript"/>
      <sz val="7"/>
      <name val="Arial"/>
      <family val="2"/>
    </font>
    <font>
      <b/>
      <vertAlign val="superscript"/>
      <sz val="8"/>
      <name val="Arial"/>
      <family val="2"/>
    </font>
    <font>
      <i/>
      <sz val="10"/>
      <name val="Arial"/>
      <family val="2"/>
    </font>
    <font>
      <sz val="11"/>
      <color theme="1"/>
      <name val="Arial"/>
      <family val="2"/>
    </font>
    <font>
      <b/>
      <sz val="10"/>
      <color rgb="FF000000"/>
      <name val="Arial"/>
      <family val="2"/>
    </font>
    <font>
      <u/>
      <sz val="10"/>
      <color rgb="FF0000FF"/>
      <name val="Arial"/>
      <family val="2"/>
    </font>
    <font>
      <b/>
      <sz val="11"/>
      <color theme="1"/>
      <name val="Calibri"/>
      <family val="2"/>
      <scheme val="minor"/>
    </font>
    <font>
      <sz val="10"/>
      <color theme="1"/>
      <name val="Arial"/>
      <family val="2"/>
    </font>
    <font>
      <b/>
      <sz val="10"/>
      <color theme="1"/>
      <name val="Arial"/>
      <family val="2"/>
    </font>
    <font>
      <b/>
      <sz val="14"/>
      <color theme="0"/>
      <name val="Arial"/>
      <family val="2"/>
    </font>
    <font>
      <sz val="14"/>
      <color theme="1"/>
      <name val="Calibri"/>
      <family val="2"/>
      <scheme val="minor"/>
    </font>
    <font>
      <sz val="13"/>
      <name val="Arial"/>
      <family val="2"/>
    </font>
    <font>
      <u/>
      <sz val="11"/>
      <color theme="10"/>
      <name val="Calibri"/>
      <family val="2"/>
      <scheme val="minor"/>
    </font>
    <font>
      <b/>
      <sz val="12"/>
      <color rgb="FF009999"/>
      <name val="Arial"/>
      <family val="2"/>
    </font>
    <font>
      <sz val="12"/>
      <color rgb="FF009999"/>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color rgb="FF000000"/>
      <name val="Arial"/>
      <family val="2"/>
    </font>
    <font>
      <b/>
      <sz val="12"/>
      <color rgb="FF009999"/>
      <name val="Calibri"/>
      <family val="2"/>
      <scheme val="minor"/>
    </font>
    <font>
      <b/>
      <sz val="10"/>
      <color rgb="FF008E8D"/>
      <name val="Arial"/>
      <family val="2"/>
    </font>
    <font>
      <sz val="11"/>
      <name val="Calibri"/>
      <family val="2"/>
      <scheme val="minor"/>
    </font>
    <font>
      <sz val="9"/>
      <color rgb="FF009999"/>
      <name val="Arial"/>
      <family val="2"/>
    </font>
    <font>
      <b/>
      <sz val="9"/>
      <color rgb="FF009999"/>
      <name val="Arial"/>
      <family val="2"/>
    </font>
    <font>
      <sz val="10"/>
      <name val="Verdana"/>
      <family val="2"/>
    </font>
    <font>
      <b/>
      <sz val="11"/>
      <color rgb="FF008080"/>
      <name val="Verdana"/>
      <family val="2"/>
    </font>
    <font>
      <sz val="6"/>
      <name val="Verdana"/>
      <family val="2"/>
    </font>
    <font>
      <sz val="12"/>
      <color rgb="FF000000"/>
      <name val="Arial"/>
      <family val="2"/>
    </font>
    <font>
      <sz val="12"/>
      <name val="Verdana"/>
      <family val="2"/>
    </font>
    <font>
      <b/>
      <sz val="11"/>
      <color rgb="FF008080"/>
      <name val="Arial"/>
      <family val="2"/>
    </font>
    <font>
      <sz val="7"/>
      <color rgb="FF000000"/>
      <name val="Arial"/>
      <family val="2"/>
    </font>
    <font>
      <sz val="10"/>
      <color rgb="FFFF0000"/>
      <name val="Arial"/>
      <family val="2"/>
    </font>
    <font>
      <i/>
      <sz val="10"/>
      <color rgb="FFFF0000"/>
      <name val="Arial"/>
      <family val="2"/>
    </font>
    <font>
      <b/>
      <i/>
      <sz val="10"/>
      <color rgb="FFFF0000"/>
      <name val="Arial"/>
      <family val="2"/>
    </font>
    <font>
      <b/>
      <i/>
      <sz val="11"/>
      <color rgb="FFFF0000"/>
      <name val="Calibri"/>
      <family val="2"/>
      <scheme val="minor"/>
    </font>
    <font>
      <b/>
      <sz val="12"/>
      <color theme="0"/>
      <name val="Arial"/>
      <family val="2"/>
    </font>
    <font>
      <sz val="10"/>
      <color theme="0"/>
      <name val="Arial"/>
      <family val="2"/>
    </font>
    <font>
      <b/>
      <sz val="22"/>
      <color theme="0"/>
      <name val="Arial"/>
      <family val="2"/>
    </font>
    <font>
      <sz val="22"/>
      <name val="Arial"/>
      <family val="2"/>
    </font>
    <font>
      <vertAlign val="superscript"/>
      <sz val="10"/>
      <color theme="0"/>
      <name val="Arial"/>
      <family val="2"/>
    </font>
    <font>
      <b/>
      <vertAlign val="superscript"/>
      <sz val="12"/>
      <color theme="0"/>
      <name val="Arial"/>
      <family val="2"/>
    </font>
    <font>
      <b/>
      <sz val="10"/>
      <color theme="0"/>
      <name val="Arial"/>
      <family val="2"/>
    </font>
    <font>
      <sz val="22"/>
      <color theme="0"/>
      <name val="Arial"/>
      <family val="2"/>
    </font>
    <font>
      <sz val="7"/>
      <name val="Arial"/>
      <family val="2"/>
    </font>
    <font>
      <u/>
      <sz val="10"/>
      <color rgb="FF002060"/>
      <name val="Arial"/>
      <family val="2"/>
    </font>
    <font>
      <sz val="12"/>
      <name val="Arial"/>
      <family val="2"/>
    </font>
    <font>
      <sz val="8"/>
      <color theme="1"/>
      <name val="Arial"/>
      <family val="2"/>
    </font>
  </fonts>
  <fills count="6">
    <fill>
      <patternFill patternType="none"/>
    </fill>
    <fill>
      <patternFill patternType="gray125"/>
    </fill>
    <fill>
      <patternFill patternType="solid">
        <fgColor theme="0"/>
        <bgColor indexed="64"/>
      </patternFill>
    </fill>
    <fill>
      <patternFill patternType="solid">
        <fgColor rgb="FF009999"/>
        <bgColor indexed="64"/>
      </patternFill>
    </fill>
    <fill>
      <patternFill patternType="solid">
        <fgColor theme="0" tint="-0.14999847407452621"/>
        <bgColor indexed="64"/>
      </patternFill>
    </fill>
    <fill>
      <patternFill patternType="solid">
        <fgColor rgb="FF008080"/>
        <bgColor indexed="64"/>
      </patternFill>
    </fill>
  </fills>
  <borders count="21">
    <border>
      <left/>
      <right/>
      <top/>
      <bottom/>
      <diagonal/>
    </border>
    <border>
      <left/>
      <right/>
      <top/>
      <bottom style="medium">
        <color indexed="8"/>
      </bottom>
      <diagonal/>
    </border>
    <border>
      <left/>
      <right/>
      <top style="medium">
        <color indexed="64"/>
      </top>
      <bottom/>
      <diagonal/>
    </border>
    <border>
      <left/>
      <right/>
      <top/>
      <bottom style="thin">
        <color indexed="8"/>
      </bottom>
      <diagonal/>
    </border>
    <border>
      <left/>
      <right/>
      <top/>
      <bottom style="thin">
        <color indexed="64"/>
      </bottom>
      <diagonal/>
    </border>
    <border>
      <left/>
      <right/>
      <top/>
      <bottom style="medium">
        <color indexed="64"/>
      </bottom>
      <diagonal/>
    </border>
    <border>
      <left/>
      <right/>
      <top style="thin">
        <color indexed="64"/>
      </top>
      <bottom/>
      <diagonal/>
    </border>
    <border>
      <left/>
      <right/>
      <top/>
      <bottom style="medium">
        <color rgb="FF000000"/>
      </bottom>
      <diagonal/>
    </border>
    <border>
      <left/>
      <right/>
      <top/>
      <bottom style="thin">
        <color rgb="FF000000"/>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8"/>
      </bottom>
      <diagonal/>
    </border>
    <border>
      <left style="thin">
        <color indexed="64"/>
      </left>
      <right/>
      <top/>
      <bottom style="medium">
        <color indexed="8"/>
      </bottom>
      <diagonal/>
    </border>
    <border>
      <left/>
      <right/>
      <top/>
      <bottom style="medium">
        <color auto="1"/>
      </bottom>
      <diagonal/>
    </border>
    <border>
      <left/>
      <right/>
      <top style="thin">
        <color indexed="64"/>
      </top>
      <bottom style="thin">
        <color indexed="64"/>
      </bottom>
      <diagonal/>
    </border>
    <border>
      <left/>
      <right/>
      <top style="medium">
        <color rgb="FF008582"/>
      </top>
      <bottom style="medium">
        <color rgb="FF008582"/>
      </bottom>
      <diagonal/>
    </border>
    <border>
      <left/>
      <right/>
      <top style="thick">
        <color rgb="FF008080"/>
      </top>
      <bottom style="thick">
        <color rgb="FF008080"/>
      </bottom>
      <diagonal/>
    </border>
    <border>
      <left/>
      <right/>
      <top/>
      <bottom style="medium">
        <color rgb="FF008080"/>
      </bottom>
      <diagonal/>
    </border>
    <border>
      <left/>
      <right/>
      <top/>
      <bottom style="medium">
        <color rgb="FF7F7F7F"/>
      </bottom>
      <diagonal/>
    </border>
    <border>
      <left/>
      <right/>
      <top/>
      <bottom style="thick">
        <color rgb="FF008080"/>
      </bottom>
      <diagonal/>
    </border>
    <border>
      <left/>
      <right/>
      <top style="medium">
        <color rgb="FF008080"/>
      </top>
      <bottom/>
      <diagonal/>
    </border>
  </borders>
  <cellStyleXfs count="9">
    <xf numFmtId="0" fontId="0" fillId="0" borderId="0"/>
    <xf numFmtId="43" fontId="2" fillId="0" borderId="0" applyFont="0" applyFill="0" applyBorder="0" applyAlignment="0" applyProtection="0"/>
    <xf numFmtId="0" fontId="6" fillId="0" borderId="0" applyNumberFormat="0" applyFill="0" applyBorder="0" applyAlignment="0" applyProtection="0">
      <alignment vertical="top"/>
      <protection locked="0"/>
    </xf>
    <xf numFmtId="164" fontId="7" fillId="0" borderId="0"/>
    <xf numFmtId="9" fontId="2" fillId="0" borderId="0" applyFont="0" applyFill="0" applyBorder="0" applyAlignment="0" applyProtection="0"/>
    <xf numFmtId="165" fontId="7" fillId="0" borderId="0"/>
    <xf numFmtId="0" fontId="1" fillId="0" borderId="0"/>
    <xf numFmtId="0" fontId="2" fillId="0" borderId="0"/>
    <xf numFmtId="0" fontId="53" fillId="0" borderId="0" applyNumberFormat="0" applyFill="0" applyBorder="0" applyAlignment="0" applyProtection="0"/>
  </cellStyleXfs>
  <cellXfs count="547">
    <xf numFmtId="0" fontId="0" fillId="0" borderId="0" xfId="0"/>
    <xf numFmtId="164" fontId="3" fillId="0" borderId="0" xfId="3" applyFont="1" applyFill="1"/>
    <xf numFmtId="164" fontId="4" fillId="0" borderId="0" xfId="3" applyFont="1" applyFill="1"/>
    <xf numFmtId="164" fontId="4" fillId="0" borderId="0" xfId="3" applyFont="1" applyFill="1" applyBorder="1"/>
    <xf numFmtId="164" fontId="4" fillId="0" borderId="0" xfId="3" applyFont="1" applyFill="1" applyAlignment="1">
      <alignment horizontal="right"/>
    </xf>
    <xf numFmtId="164" fontId="4" fillId="0" borderId="1" xfId="3" applyFont="1" applyFill="1" applyBorder="1"/>
    <xf numFmtId="164" fontId="7" fillId="0" borderId="0" xfId="3" applyFont="1"/>
    <xf numFmtId="0" fontId="4" fillId="0" borderId="0" xfId="3" applyNumberFormat="1" applyFont="1" applyFill="1"/>
    <xf numFmtId="164" fontId="4" fillId="0" borderId="2" xfId="3" applyFont="1" applyFill="1" applyBorder="1"/>
    <xf numFmtId="164" fontId="3" fillId="0" borderId="0" xfId="3" applyFont="1" applyFill="1" applyAlignment="1">
      <alignment horizontal="left"/>
    </xf>
    <xf numFmtId="1" fontId="4" fillId="0" borderId="0" xfId="3" applyNumberFormat="1" applyFont="1" applyFill="1"/>
    <xf numFmtId="164" fontId="4" fillId="0" borderId="3" xfId="3" applyFont="1" applyFill="1" applyBorder="1"/>
    <xf numFmtId="1" fontId="4" fillId="0" borderId="3" xfId="3" applyNumberFormat="1" applyFont="1" applyFill="1" applyBorder="1"/>
    <xf numFmtId="1" fontId="4" fillId="0" borderId="4" xfId="3" applyNumberFormat="1" applyFont="1" applyFill="1" applyBorder="1"/>
    <xf numFmtId="164" fontId="4" fillId="0" borderId="4" xfId="3" applyFont="1" applyFill="1" applyBorder="1"/>
    <xf numFmtId="165" fontId="4" fillId="0" borderId="0" xfId="3" applyNumberFormat="1" applyFont="1" applyFill="1" applyProtection="1"/>
    <xf numFmtId="165" fontId="4" fillId="0" borderId="0" xfId="3" applyNumberFormat="1" applyFont="1" applyFill="1" applyBorder="1" applyProtection="1">
      <protection locked="0"/>
    </xf>
    <xf numFmtId="164" fontId="4" fillId="0" borderId="0" xfId="3" applyFont="1" applyFill="1" applyAlignment="1">
      <alignment horizontal="left"/>
    </xf>
    <xf numFmtId="3" fontId="4" fillId="0" borderId="0" xfId="3" applyNumberFormat="1" applyFont="1" applyFill="1"/>
    <xf numFmtId="3" fontId="4" fillId="0" borderId="0" xfId="3" applyNumberFormat="1" applyFont="1" applyFill="1" applyProtection="1">
      <protection locked="0"/>
    </xf>
    <xf numFmtId="3" fontId="4" fillId="0" borderId="0" xfId="3" applyNumberFormat="1" applyFont="1" applyFill="1" applyBorder="1"/>
    <xf numFmtId="3" fontId="4" fillId="0" borderId="0" xfId="3" applyNumberFormat="1" applyFont="1" applyFill="1" applyBorder="1" applyProtection="1"/>
    <xf numFmtId="3" fontId="4" fillId="0" borderId="0" xfId="3" applyNumberFormat="1" applyFont="1" applyFill="1" applyProtection="1"/>
    <xf numFmtId="165" fontId="4" fillId="0" borderId="0" xfId="3" applyNumberFormat="1" applyFont="1" applyFill="1" applyBorder="1" applyProtection="1"/>
    <xf numFmtId="165" fontId="4" fillId="0" borderId="0" xfId="3" applyNumberFormat="1" applyFont="1" applyFill="1" applyAlignment="1" applyProtection="1">
      <alignment horizontal="right"/>
    </xf>
    <xf numFmtId="164" fontId="4" fillId="0" borderId="0" xfId="3" applyFont="1" applyFill="1" applyBorder="1" applyAlignment="1">
      <alignment horizontal="left"/>
    </xf>
    <xf numFmtId="3" fontId="4" fillId="0" borderId="0" xfId="3" applyNumberFormat="1" applyFont="1" applyFill="1" applyBorder="1" applyProtection="1">
      <protection locked="0"/>
    </xf>
    <xf numFmtId="3" fontId="4" fillId="0" borderId="0" xfId="1" applyNumberFormat="1" applyFont="1" applyFill="1"/>
    <xf numFmtId="164" fontId="3" fillId="0" borderId="0" xfId="3" applyFont="1" applyFill="1" applyBorder="1"/>
    <xf numFmtId="0" fontId="4" fillId="0" borderId="0" xfId="0" applyFont="1"/>
    <xf numFmtId="9" fontId="4" fillId="0" borderId="0" xfId="4" applyFont="1" applyFill="1"/>
    <xf numFmtId="9" fontId="4" fillId="0" borderId="0" xfId="4" applyFont="1" applyFill="1" applyBorder="1" applyProtection="1">
      <protection locked="0"/>
    </xf>
    <xf numFmtId="164" fontId="4" fillId="0" borderId="5" xfId="3" applyFont="1" applyFill="1" applyBorder="1"/>
    <xf numFmtId="165" fontId="4" fillId="0" borderId="5" xfId="3" applyNumberFormat="1" applyFont="1" applyFill="1" applyBorder="1" applyProtection="1">
      <protection locked="0"/>
    </xf>
    <xf numFmtId="164" fontId="11" fillId="0" borderId="0" xfId="2" applyNumberFormat="1" applyFont="1" applyFill="1" applyBorder="1" applyAlignment="1" applyProtection="1"/>
    <xf numFmtId="165" fontId="12" fillId="0" borderId="0" xfId="3" applyNumberFormat="1" applyFont="1" applyFill="1" applyBorder="1" applyAlignment="1" applyProtection="1">
      <alignment horizontal="right"/>
      <protection locked="0"/>
    </xf>
    <xf numFmtId="164" fontId="11" fillId="0" borderId="0" xfId="2" applyNumberFormat="1" applyFont="1" applyFill="1" applyBorder="1" applyAlignment="1" applyProtection="1">
      <alignment horizontal="left"/>
    </xf>
    <xf numFmtId="0" fontId="3" fillId="0" borderId="0" xfId="0" applyFont="1"/>
    <xf numFmtId="164" fontId="7" fillId="0" borderId="0" xfId="3" applyFont="1" applyBorder="1"/>
    <xf numFmtId="165" fontId="4" fillId="0" borderId="0" xfId="3" applyNumberFormat="1" applyFont="1" applyFill="1" applyBorder="1" applyAlignment="1" applyProtection="1">
      <alignment horizontal="right"/>
    </xf>
    <xf numFmtId="164" fontId="4" fillId="0" borderId="6" xfId="3" applyFont="1" applyFill="1" applyBorder="1"/>
    <xf numFmtId="0" fontId="4" fillId="2" borderId="5" xfId="0" applyFont="1" applyFill="1" applyBorder="1" applyAlignment="1">
      <alignment horizontal="right"/>
    </xf>
    <xf numFmtId="0" fontId="4" fillId="2" borderId="0" xfId="0" applyFont="1" applyFill="1" applyBorder="1"/>
    <xf numFmtId="0" fontId="4" fillId="2" borderId="0" xfId="0" applyFont="1" applyFill="1" applyBorder="1" applyAlignment="1">
      <alignment horizontal="right"/>
    </xf>
    <xf numFmtId="165" fontId="4" fillId="2" borderId="0" xfId="3" applyNumberFormat="1" applyFont="1" applyFill="1" applyBorder="1" applyAlignment="1" applyProtection="1">
      <alignment horizontal="right"/>
      <protection locked="0"/>
    </xf>
    <xf numFmtId="164" fontId="4" fillId="2" borderId="0" xfId="3" applyFont="1" applyFill="1" applyBorder="1"/>
    <xf numFmtId="0" fontId="9" fillId="2" borderId="0" xfId="0" applyFont="1" applyFill="1" applyBorder="1"/>
    <xf numFmtId="0" fontId="15" fillId="2" borderId="0" xfId="0" applyFont="1" applyFill="1" applyBorder="1"/>
    <xf numFmtId="164" fontId="3" fillId="2" borderId="0" xfId="3" applyFont="1" applyFill="1" applyBorder="1"/>
    <xf numFmtId="9" fontId="4" fillId="2" borderId="0" xfId="4" applyFont="1" applyFill="1" applyBorder="1" applyProtection="1">
      <protection locked="0"/>
    </xf>
    <xf numFmtId="165" fontId="4" fillId="2" borderId="0" xfId="3" applyNumberFormat="1" applyFont="1" applyFill="1" applyBorder="1" applyProtection="1">
      <protection locked="0"/>
    </xf>
    <xf numFmtId="164" fontId="4" fillId="2" borderId="0" xfId="3" applyFont="1" applyFill="1" applyBorder="1" applyAlignment="1">
      <alignment horizontal="left"/>
    </xf>
    <xf numFmtId="165" fontId="4" fillId="2" borderId="0" xfId="3" applyNumberFormat="1" applyFont="1" applyFill="1" applyBorder="1" applyProtection="1"/>
    <xf numFmtId="0" fontId="3" fillId="2" borderId="0" xfId="0" applyFont="1" applyFill="1" applyBorder="1"/>
    <xf numFmtId="0" fontId="13" fillId="2" borderId="7" xfId="0" applyFont="1" applyFill="1" applyBorder="1"/>
    <xf numFmtId="0" fontId="4" fillId="2" borderId="7" xfId="0" applyFont="1" applyFill="1" applyBorder="1"/>
    <xf numFmtId="0" fontId="4" fillId="2" borderId="0" xfId="0" applyFont="1" applyFill="1" applyBorder="1" applyAlignment="1">
      <alignment horizontal="left"/>
    </xf>
    <xf numFmtId="0" fontId="14" fillId="2" borderId="8" xfId="0" applyFont="1" applyFill="1" applyBorder="1"/>
    <xf numFmtId="0" fontId="4" fillId="2" borderId="8" xfId="0" applyFont="1" applyFill="1" applyBorder="1"/>
    <xf numFmtId="165" fontId="4" fillId="2" borderId="0" xfId="3" applyNumberFormat="1" applyFont="1" applyFill="1" applyBorder="1" applyAlignment="1" applyProtection="1">
      <alignment horizontal="right"/>
    </xf>
    <xf numFmtId="49" fontId="4" fillId="2" borderId="0" xfId="0" applyNumberFormat="1" applyFont="1" applyFill="1" applyBorder="1" applyAlignment="1">
      <alignment horizontal="right"/>
    </xf>
    <xf numFmtId="1" fontId="4" fillId="2" borderId="8" xfId="0" applyNumberFormat="1" applyFont="1" applyFill="1" applyBorder="1" applyAlignment="1">
      <alignment horizontal="right"/>
    </xf>
    <xf numFmtId="1" fontId="4" fillId="2" borderId="0" xfId="0" applyNumberFormat="1" applyFont="1" applyFill="1" applyBorder="1" applyAlignment="1">
      <alignment horizontal="right"/>
    </xf>
    <xf numFmtId="3" fontId="4" fillId="2" borderId="0" xfId="0" applyNumberFormat="1" applyFont="1" applyFill="1" applyBorder="1" applyAlignment="1" applyProtection="1">
      <alignment horizontal="right"/>
      <protection locked="0"/>
    </xf>
    <xf numFmtId="3" fontId="4" fillId="2" borderId="0" xfId="0" applyNumberFormat="1" applyFont="1" applyFill="1" applyBorder="1" applyAlignment="1">
      <alignment horizontal="right"/>
    </xf>
    <xf numFmtId="3" fontId="4" fillId="2" borderId="8" xfId="0" applyNumberFormat="1" applyFont="1" applyFill="1" applyBorder="1" applyAlignment="1">
      <alignment horizontal="right"/>
    </xf>
    <xf numFmtId="3" fontId="4" fillId="2" borderId="0" xfId="0" applyNumberFormat="1" applyFont="1" applyFill="1" applyBorder="1" applyAlignment="1" applyProtection="1">
      <alignment horizontal="right"/>
    </xf>
    <xf numFmtId="0" fontId="4" fillId="2" borderId="7" xfId="0" applyFont="1" applyFill="1" applyBorder="1" applyAlignment="1">
      <alignment horizontal="right"/>
    </xf>
    <xf numFmtId="0" fontId="16" fillId="2" borderId="7" xfId="0" applyFont="1" applyFill="1" applyBorder="1" applyAlignment="1">
      <alignment horizontal="right"/>
    </xf>
    <xf numFmtId="0" fontId="2" fillId="2" borderId="0" xfId="0" applyFont="1" applyFill="1" applyBorder="1"/>
    <xf numFmtId="165" fontId="4" fillId="2" borderId="0" xfId="0" applyNumberFormat="1" applyFont="1" applyFill="1" applyBorder="1" applyProtection="1"/>
    <xf numFmtId="0" fontId="17" fillId="2" borderId="0" xfId="2" applyFont="1" applyFill="1" applyBorder="1" applyAlignment="1" applyProtection="1"/>
    <xf numFmtId="0" fontId="3" fillId="2" borderId="0" xfId="0" applyFont="1" applyFill="1" applyBorder="1" applyAlignment="1">
      <alignment wrapText="1"/>
    </xf>
    <xf numFmtId="164" fontId="17" fillId="2" borderId="0" xfId="2" applyNumberFormat="1" applyFont="1" applyFill="1" applyBorder="1" applyAlignment="1" applyProtection="1">
      <alignment horizontal="left"/>
    </xf>
    <xf numFmtId="164" fontId="17" fillId="2" borderId="0" xfId="2" applyNumberFormat="1" applyFont="1" applyFill="1" applyBorder="1" applyAlignment="1" applyProtection="1"/>
    <xf numFmtId="0" fontId="3" fillId="2" borderId="0" xfId="0" applyFont="1" applyFill="1"/>
    <xf numFmtId="3" fontId="3" fillId="2" borderId="0" xfId="0" applyNumberFormat="1" applyFont="1" applyFill="1"/>
    <xf numFmtId="0" fontId="20" fillId="2" borderId="0" xfId="0" applyFont="1" applyFill="1"/>
    <xf numFmtId="0" fontId="20" fillId="2" borderId="0" xfId="0" applyFont="1" applyFill="1" applyBorder="1"/>
    <xf numFmtId="0" fontId="5" fillId="2" borderId="0" xfId="0" applyFont="1" applyFill="1" applyAlignment="1">
      <alignment horizontal="left"/>
    </xf>
    <xf numFmtId="0" fontId="3" fillId="2" borderId="1" xfId="0" applyFont="1" applyFill="1" applyBorder="1"/>
    <xf numFmtId="0" fontId="4" fillId="2" borderId="0" xfId="0" applyFont="1" applyFill="1" applyAlignment="1">
      <alignment horizontal="left"/>
    </xf>
    <xf numFmtId="0" fontId="4" fillId="2" borderId="0" xfId="0" applyFont="1" applyFill="1"/>
    <xf numFmtId="0" fontId="4" fillId="2" borderId="3" xfId="0" applyFont="1" applyFill="1" applyBorder="1"/>
    <xf numFmtId="0" fontId="4" fillId="2" borderId="4" xfId="0" applyFont="1" applyFill="1" applyBorder="1"/>
    <xf numFmtId="0" fontId="4" fillId="2" borderId="0" xfId="0" applyFont="1" applyFill="1" applyAlignment="1">
      <alignment horizontal="right"/>
    </xf>
    <xf numFmtId="0" fontId="3" fillId="2" borderId="3" xfId="0" applyFont="1" applyFill="1" applyBorder="1"/>
    <xf numFmtId="3" fontId="4" fillId="2" borderId="0" xfId="0" applyNumberFormat="1" applyFont="1" applyFill="1"/>
    <xf numFmtId="3" fontId="22" fillId="2" borderId="0" xfId="0" applyNumberFormat="1" applyFont="1" applyFill="1"/>
    <xf numFmtId="3" fontId="10" fillId="2" borderId="0" xfId="0" applyNumberFormat="1" applyFont="1" applyFill="1" applyBorder="1"/>
    <xf numFmtId="10" fontId="20" fillId="2" borderId="0" xfId="0" applyNumberFormat="1" applyFont="1" applyFill="1" applyProtection="1"/>
    <xf numFmtId="3" fontId="22" fillId="2" borderId="3" xfId="0" applyNumberFormat="1" applyFont="1" applyFill="1" applyBorder="1"/>
    <xf numFmtId="3" fontId="22" fillId="2" borderId="0" xfId="0" applyNumberFormat="1" applyFont="1" applyFill="1" applyProtection="1"/>
    <xf numFmtId="3" fontId="4" fillId="2" borderId="3" xfId="0" applyNumberFormat="1" applyFont="1" applyFill="1" applyBorder="1"/>
    <xf numFmtId="3" fontId="4" fillId="2" borderId="3" xfId="0" applyNumberFormat="1" applyFont="1" applyFill="1" applyBorder="1" applyProtection="1"/>
    <xf numFmtId="3" fontId="22" fillId="2" borderId="3" xfId="0" applyNumberFormat="1" applyFont="1" applyFill="1" applyBorder="1" applyProtection="1"/>
    <xf numFmtId="3" fontId="4" fillId="2" borderId="0" xfId="0" applyNumberFormat="1" applyFont="1" applyFill="1" applyProtection="1"/>
    <xf numFmtId="3" fontId="3" fillId="2" borderId="1" xfId="0" applyNumberFormat="1" applyFont="1" applyFill="1" applyBorder="1"/>
    <xf numFmtId="3" fontId="20" fillId="2" borderId="0" xfId="0" applyNumberFormat="1" applyFont="1" applyFill="1" applyBorder="1"/>
    <xf numFmtId="0" fontId="9" fillId="2" borderId="0" xfId="0" applyFont="1" applyFill="1" applyAlignment="1">
      <alignment horizontal="left"/>
    </xf>
    <xf numFmtId="0" fontId="9" fillId="2" borderId="0" xfId="0" applyFont="1" applyFill="1"/>
    <xf numFmtId="0" fontId="4" fillId="2" borderId="0" xfId="0" applyFont="1" applyFill="1" applyAlignment="1">
      <alignment horizontal="left" indent="2"/>
    </xf>
    <xf numFmtId="0" fontId="4" fillId="2" borderId="0" xfId="0" applyFont="1" applyFill="1" applyAlignment="1">
      <alignment horizontal="left" indent="5"/>
    </xf>
    <xf numFmtId="0" fontId="4" fillId="2" borderId="0" xfId="0" applyFont="1" applyFill="1" applyAlignment="1">
      <alignment horizontal="left" indent="6"/>
    </xf>
    <xf numFmtId="0" fontId="4" fillId="2" borderId="0" xfId="0" applyFont="1" applyFill="1" applyAlignment="1">
      <alignment horizontal="left" indent="4"/>
    </xf>
    <xf numFmtId="0" fontId="4" fillId="2" borderId="0" xfId="0" applyNumberFormat="1" applyFont="1" applyFill="1" applyAlignment="1">
      <alignment horizontal="left" indent="4"/>
    </xf>
    <xf numFmtId="164" fontId="4" fillId="2" borderId="0" xfId="3" applyFont="1" applyFill="1"/>
    <xf numFmtId="164" fontId="11" fillId="2" borderId="0" xfId="2" applyNumberFormat="1" applyFont="1" applyFill="1" applyBorder="1" applyAlignment="1" applyProtection="1">
      <alignment horizontal="left"/>
    </xf>
    <xf numFmtId="164" fontId="11" fillId="2" borderId="0" xfId="2" applyNumberFormat="1" applyFont="1" applyFill="1" applyBorder="1" applyAlignment="1" applyProtection="1"/>
    <xf numFmtId="0" fontId="3" fillId="2" borderId="0" xfId="0" applyFont="1" applyFill="1" applyAlignment="1">
      <alignment horizontal="left"/>
    </xf>
    <xf numFmtId="0" fontId="2" fillId="2" borderId="0" xfId="0" applyFont="1" applyFill="1" applyAlignment="1">
      <alignment horizontal="left"/>
    </xf>
    <xf numFmtId="165" fontId="4" fillId="2" borderId="0" xfId="5" applyFont="1" applyFill="1" applyAlignment="1">
      <alignment horizontal="right"/>
    </xf>
    <xf numFmtId="3" fontId="3" fillId="2" borderId="0" xfId="0" applyNumberFormat="1" applyFont="1" applyFill="1" applyBorder="1"/>
    <xf numFmtId="0" fontId="4" fillId="2" borderId="2" xfId="0" applyFont="1" applyFill="1" applyBorder="1"/>
    <xf numFmtId="3" fontId="3" fillId="2" borderId="2" xfId="0" applyNumberFormat="1" applyFont="1" applyFill="1" applyBorder="1"/>
    <xf numFmtId="0" fontId="4" fillId="2" borderId="0" xfId="0" applyFont="1" applyFill="1" applyAlignment="1">
      <alignment horizontal="center"/>
    </xf>
    <xf numFmtId="3" fontId="4" fillId="2" borderId="0" xfId="0" applyNumberFormat="1" applyFont="1" applyFill="1" applyAlignment="1">
      <alignment horizontal="right"/>
    </xf>
    <xf numFmtId="3" fontId="3" fillId="2" borderId="3" xfId="0" applyNumberFormat="1" applyFont="1" applyFill="1" applyBorder="1"/>
    <xf numFmtId="10" fontId="4" fillId="2" borderId="0" xfId="0" applyNumberFormat="1" applyFont="1" applyFill="1" applyProtection="1"/>
    <xf numFmtId="0" fontId="4" fillId="2" borderId="5" xfId="0" applyFont="1" applyFill="1" applyBorder="1"/>
    <xf numFmtId="3" fontId="3" fillId="2" borderId="5" xfId="0" applyNumberFormat="1" applyFont="1" applyFill="1" applyBorder="1"/>
    <xf numFmtId="3" fontId="24" fillId="2" borderId="5" xfId="0" applyNumberFormat="1" applyFont="1" applyFill="1" applyBorder="1"/>
    <xf numFmtId="3" fontId="24" fillId="2" borderId="1" xfId="0" applyNumberFormat="1" applyFont="1" applyFill="1" applyBorder="1"/>
    <xf numFmtId="3" fontId="4" fillId="2" borderId="2" xfId="0" applyNumberFormat="1" applyFont="1" applyFill="1" applyBorder="1"/>
    <xf numFmtId="9" fontId="4" fillId="2" borderId="0" xfId="0" applyNumberFormat="1" applyFont="1" applyFill="1" applyProtection="1"/>
    <xf numFmtId="9" fontId="22" fillId="2" borderId="0" xfId="0" applyNumberFormat="1" applyFont="1" applyFill="1" applyProtection="1">
      <protection locked="0"/>
    </xf>
    <xf numFmtId="0" fontId="25" fillId="2" borderId="0" xfId="0" applyFont="1" applyFill="1"/>
    <xf numFmtId="0" fontId="26" fillId="2" borderId="0" xfId="0" applyFont="1" applyFill="1" applyBorder="1"/>
    <xf numFmtId="0" fontId="27" fillId="2" borderId="0" xfId="0" quotePrefix="1" applyFont="1" applyFill="1" applyBorder="1"/>
    <xf numFmtId="165" fontId="26" fillId="2" borderId="0" xfId="3" applyNumberFormat="1" applyFont="1" applyFill="1" applyBorder="1" applyProtection="1">
      <protection locked="0"/>
    </xf>
    <xf numFmtId="164" fontId="26" fillId="2" borderId="0" xfId="3" applyFont="1" applyFill="1"/>
    <xf numFmtId="164" fontId="26" fillId="2" borderId="0" xfId="3" applyFont="1" applyFill="1" applyBorder="1"/>
    <xf numFmtId="0" fontId="6" fillId="2" borderId="0" xfId="2" applyFont="1" applyFill="1" applyBorder="1" applyAlignment="1" applyProtection="1">
      <alignment horizontal="right"/>
    </xf>
    <xf numFmtId="165" fontId="26" fillId="2" borderId="0" xfId="3" applyNumberFormat="1" applyFont="1" applyFill="1" applyBorder="1" applyProtection="1"/>
    <xf numFmtId="165" fontId="4" fillId="2" borderId="0" xfId="5" applyFont="1" applyFill="1" applyAlignment="1">
      <alignment horizontal="left"/>
    </xf>
    <xf numFmtId="165" fontId="4" fillId="2" borderId="0" xfId="5" applyFont="1" applyFill="1"/>
    <xf numFmtId="165" fontId="20" fillId="2" borderId="0" xfId="5" applyFont="1" applyFill="1"/>
    <xf numFmtId="165" fontId="4" fillId="2" borderId="0" xfId="5" applyFont="1" applyFill="1" applyBorder="1"/>
    <xf numFmtId="165" fontId="4" fillId="2" borderId="0" xfId="5" applyFont="1" applyFill="1" applyBorder="1" applyAlignment="1">
      <alignment horizontal="right"/>
    </xf>
    <xf numFmtId="165" fontId="4" fillId="2" borderId="1" xfId="5" applyFont="1" applyFill="1" applyBorder="1"/>
    <xf numFmtId="165" fontId="4" fillId="2" borderId="0" xfId="5" applyFont="1" applyFill="1" applyAlignment="1">
      <alignment horizontal="center"/>
    </xf>
    <xf numFmtId="165" fontId="20" fillId="2" borderId="0" xfId="5" applyFont="1" applyFill="1" applyAlignment="1">
      <alignment horizontal="center"/>
    </xf>
    <xf numFmtId="165" fontId="29" fillId="2" borderId="0" xfId="5" applyFont="1" applyFill="1" applyAlignment="1">
      <alignment horizontal="left"/>
    </xf>
    <xf numFmtId="165" fontId="4" fillId="2" borderId="4" xfId="5" applyFont="1" applyFill="1" applyBorder="1"/>
    <xf numFmtId="0" fontId="0" fillId="2" borderId="0" xfId="0" applyFill="1"/>
    <xf numFmtId="165" fontId="20" fillId="2" borderId="0" xfId="5" applyFont="1" applyFill="1" applyAlignment="1">
      <alignment horizontal="right"/>
    </xf>
    <xf numFmtId="165" fontId="24" fillId="2" borderId="0" xfId="5" applyFont="1" applyFill="1" applyBorder="1" applyAlignment="1">
      <alignment horizontal="right"/>
    </xf>
    <xf numFmtId="1" fontId="4" fillId="2" borderId="0" xfId="5" applyNumberFormat="1" applyFont="1" applyFill="1" applyAlignment="1">
      <alignment horizontal="right"/>
    </xf>
    <xf numFmtId="165" fontId="4" fillId="2" borderId="3" xfId="5" applyFont="1" applyFill="1" applyBorder="1"/>
    <xf numFmtId="1" fontId="4" fillId="2" borderId="0" xfId="5" applyNumberFormat="1" applyFont="1" applyFill="1" applyAlignment="1" applyProtection="1">
      <alignment horizontal="right"/>
    </xf>
    <xf numFmtId="3" fontId="20" fillId="2" borderId="0" xfId="0" applyNumberFormat="1" applyFont="1" applyFill="1"/>
    <xf numFmtId="0" fontId="2" fillId="2" borderId="0" xfId="0" applyFont="1" applyFill="1"/>
    <xf numFmtId="3" fontId="30" fillId="2" borderId="0" xfId="0" applyNumberFormat="1" applyFont="1" applyFill="1"/>
    <xf numFmtId="3" fontId="29" fillId="2" borderId="0" xfId="0" applyNumberFormat="1" applyFont="1" applyFill="1" applyBorder="1"/>
    <xf numFmtId="3" fontId="4" fillId="2" borderId="0" xfId="5" applyNumberFormat="1" applyFont="1" applyFill="1" applyAlignment="1" applyProtection="1">
      <alignment horizontal="right"/>
    </xf>
    <xf numFmtId="3" fontId="4" fillId="2" borderId="0" xfId="5" applyNumberFormat="1" applyFont="1" applyFill="1" applyAlignment="1">
      <alignment horizontal="right"/>
    </xf>
    <xf numFmtId="166" fontId="29" fillId="2" borderId="0" xfId="1" applyNumberFormat="1" applyFont="1" applyFill="1" applyBorder="1"/>
    <xf numFmtId="167" fontId="29" fillId="2" borderId="0" xfId="4" applyNumberFormat="1" applyFont="1" applyFill="1" applyBorder="1"/>
    <xf numFmtId="3" fontId="20" fillId="2" borderId="0" xfId="5" applyNumberFormat="1" applyFont="1" applyFill="1"/>
    <xf numFmtId="168" fontId="4" fillId="2" borderId="0" xfId="5" applyNumberFormat="1" applyFont="1" applyFill="1" applyProtection="1"/>
    <xf numFmtId="3" fontId="30" fillId="2" borderId="0" xfId="5" applyNumberFormat="1" applyFont="1" applyFill="1"/>
    <xf numFmtId="3" fontId="20" fillId="2" borderId="3" xfId="5" applyNumberFormat="1" applyFont="1" applyFill="1" applyBorder="1"/>
    <xf numFmtId="165" fontId="20" fillId="2" borderId="3" xfId="5" applyFont="1" applyFill="1" applyBorder="1"/>
    <xf numFmtId="3" fontId="4" fillId="2" borderId="3" xfId="5" applyNumberFormat="1" applyFont="1" applyFill="1" applyBorder="1"/>
    <xf numFmtId="168" fontId="4" fillId="2" borderId="3" xfId="5" applyNumberFormat="1" applyFont="1" applyFill="1" applyBorder="1"/>
    <xf numFmtId="165" fontId="30" fillId="2" borderId="3" xfId="5" applyFont="1" applyFill="1" applyBorder="1"/>
    <xf numFmtId="3" fontId="30" fillId="2" borderId="3" xfId="5" applyNumberFormat="1" applyFont="1" applyFill="1" applyBorder="1"/>
    <xf numFmtId="3" fontId="3" fillId="2" borderId="0" xfId="5" applyNumberFormat="1" applyFont="1" applyFill="1" applyBorder="1"/>
    <xf numFmtId="168" fontId="20" fillId="2" borderId="0" xfId="5" applyNumberFormat="1" applyFont="1" applyFill="1" applyProtection="1"/>
    <xf numFmtId="168" fontId="30" fillId="2" borderId="0" xfId="5" applyNumberFormat="1" applyFont="1" applyFill="1" applyProtection="1"/>
    <xf numFmtId="165" fontId="4" fillId="2" borderId="0" xfId="5" applyNumberFormat="1" applyFont="1" applyFill="1" applyAlignment="1" applyProtection="1">
      <alignment horizontal="left"/>
    </xf>
    <xf numFmtId="168" fontId="4" fillId="2" borderId="0" xfId="5" applyNumberFormat="1" applyFont="1" applyFill="1"/>
    <xf numFmtId="3" fontId="31" fillId="2" borderId="0" xfId="0" applyNumberFormat="1" applyFont="1" applyFill="1" applyBorder="1"/>
    <xf numFmtId="168" fontId="4" fillId="2" borderId="1" xfId="5" applyNumberFormat="1" applyFont="1" applyFill="1" applyBorder="1" applyProtection="1"/>
    <xf numFmtId="168" fontId="4" fillId="2" borderId="1" xfId="5" applyNumberFormat="1" applyFont="1" applyFill="1" applyBorder="1"/>
    <xf numFmtId="168" fontId="4" fillId="2" borderId="0" xfId="5" applyNumberFormat="1" applyFont="1" applyFill="1" applyBorder="1" applyProtection="1"/>
    <xf numFmtId="165" fontId="24" fillId="2" borderId="0" xfId="5" applyFont="1" applyFill="1"/>
    <xf numFmtId="0" fontId="32" fillId="2" borderId="0" xfId="0" applyFont="1" applyFill="1" applyAlignment="1">
      <alignment horizontal="left"/>
    </xf>
    <xf numFmtId="9" fontId="4" fillId="2" borderId="0" xfId="4" applyFont="1" applyFill="1"/>
    <xf numFmtId="0" fontId="20" fillId="2" borderId="0" xfId="0" applyFont="1" applyFill="1" applyAlignment="1">
      <alignment horizontal="left"/>
    </xf>
    <xf numFmtId="0" fontId="6" fillId="2" borderId="0" xfId="2" applyFont="1" applyFill="1" applyAlignment="1" applyProtection="1">
      <alignment horizontal="left"/>
    </xf>
    <xf numFmtId="3" fontId="4" fillId="2" borderId="0" xfId="5" applyNumberFormat="1" applyFont="1" applyFill="1"/>
    <xf numFmtId="0" fontId="28" fillId="2" borderId="0" xfId="0" applyFont="1" applyFill="1"/>
    <xf numFmtId="165" fontId="10" fillId="2" borderId="3" xfId="5" applyFont="1" applyFill="1" applyBorder="1"/>
    <xf numFmtId="165" fontId="10" fillId="2" borderId="0" xfId="5" applyFont="1" applyFill="1"/>
    <xf numFmtId="165" fontId="34" fillId="2" borderId="0" xfId="5" applyFont="1" applyFill="1"/>
    <xf numFmtId="3" fontId="34" fillId="2" borderId="0" xfId="5" applyNumberFormat="1" applyFont="1" applyFill="1"/>
    <xf numFmtId="166" fontId="4" fillId="2" borderId="3" xfId="1" applyNumberFormat="1" applyFont="1" applyFill="1" applyBorder="1"/>
    <xf numFmtId="165" fontId="34" fillId="2" borderId="3" xfId="5" applyFont="1" applyFill="1" applyBorder="1"/>
    <xf numFmtId="168" fontId="20" fillId="2" borderId="0" xfId="5" applyNumberFormat="1" applyFont="1" applyFill="1"/>
    <xf numFmtId="166" fontId="4" fillId="2" borderId="0" xfId="1" applyNumberFormat="1" applyFont="1" applyFill="1"/>
    <xf numFmtId="168" fontId="34" fillId="2" borderId="0" xfId="5" applyNumberFormat="1" applyFont="1" applyFill="1"/>
    <xf numFmtId="3" fontId="34" fillId="2" borderId="0" xfId="0" applyNumberFormat="1" applyFont="1" applyFill="1"/>
    <xf numFmtId="165" fontId="4" fillId="2" borderId="5" xfId="5" applyFont="1" applyFill="1" applyBorder="1"/>
    <xf numFmtId="168" fontId="4" fillId="2" borderId="5" xfId="5" applyNumberFormat="1" applyFont="1" applyFill="1" applyBorder="1" applyProtection="1"/>
    <xf numFmtId="3" fontId="4" fillId="2" borderId="5" xfId="5" applyNumberFormat="1" applyFont="1" applyFill="1" applyBorder="1"/>
    <xf numFmtId="168" fontId="4" fillId="2" borderId="5" xfId="5" applyNumberFormat="1" applyFont="1" applyFill="1" applyBorder="1"/>
    <xf numFmtId="0" fontId="4" fillId="2" borderId="1" xfId="0" applyFont="1" applyFill="1" applyBorder="1"/>
    <xf numFmtId="0" fontId="4" fillId="2" borderId="4" xfId="0" applyFont="1" applyFill="1" applyBorder="1" applyAlignment="1">
      <alignment horizontal="left"/>
    </xf>
    <xf numFmtId="0" fontId="4" fillId="2" borderId="9" xfId="0" applyFont="1" applyFill="1" applyBorder="1"/>
    <xf numFmtId="0" fontId="4" fillId="2" borderId="6" xfId="0" applyFont="1" applyFill="1" applyBorder="1"/>
    <xf numFmtId="3" fontId="4" fillId="2" borderId="0" xfId="0" applyNumberFormat="1" applyFont="1" applyFill="1" applyAlignment="1" applyProtection="1">
      <alignment horizontal="right"/>
    </xf>
    <xf numFmtId="3" fontId="4" fillId="2" borderId="10" xfId="0" applyNumberFormat="1" applyFont="1" applyFill="1" applyBorder="1" applyProtection="1"/>
    <xf numFmtId="3" fontId="4" fillId="2" borderId="0" xfId="0" applyNumberFormat="1" applyFont="1" applyFill="1" applyBorder="1"/>
    <xf numFmtId="3" fontId="4" fillId="2" borderId="11" xfId="0" applyNumberFormat="1" applyFont="1" applyFill="1" applyBorder="1"/>
    <xf numFmtId="3" fontId="4" fillId="2" borderId="10" xfId="0" applyNumberFormat="1" applyFont="1" applyFill="1" applyBorder="1"/>
    <xf numFmtId="165" fontId="4" fillId="2" borderId="0" xfId="0" applyNumberFormat="1" applyFont="1" applyFill="1" applyProtection="1"/>
    <xf numFmtId="3" fontId="20" fillId="2" borderId="10" xfId="0" applyNumberFormat="1" applyFont="1" applyFill="1" applyBorder="1"/>
    <xf numFmtId="3" fontId="20" fillId="2" borderId="0" xfId="1" applyNumberFormat="1" applyFont="1" applyFill="1" applyBorder="1"/>
    <xf numFmtId="169" fontId="4" fillId="2" borderId="0" xfId="0" applyNumberFormat="1" applyFont="1" applyFill="1" applyProtection="1"/>
    <xf numFmtId="3" fontId="20" fillId="2" borderId="3" xfId="0" applyNumberFormat="1" applyFont="1" applyFill="1" applyBorder="1"/>
    <xf numFmtId="3" fontId="20" fillId="2" borderId="11" xfId="0" applyNumberFormat="1" applyFont="1" applyFill="1" applyBorder="1"/>
    <xf numFmtId="3" fontId="20" fillId="2" borderId="0" xfId="0" applyNumberFormat="1" applyFont="1" applyFill="1" applyProtection="1"/>
    <xf numFmtId="3" fontId="20" fillId="2" borderId="10" xfId="0" applyNumberFormat="1" applyFont="1" applyFill="1" applyBorder="1" applyProtection="1"/>
    <xf numFmtId="3" fontId="20" fillId="2" borderId="0" xfId="0" applyNumberFormat="1" applyFont="1" applyFill="1" applyBorder="1" applyProtection="1"/>
    <xf numFmtId="3" fontId="20" fillId="2" borderId="0" xfId="0" applyNumberFormat="1" applyFont="1" applyFill="1" applyAlignment="1">
      <alignment horizontal="right"/>
    </xf>
    <xf numFmtId="3" fontId="20" fillId="2" borderId="10" xfId="0" applyNumberFormat="1" applyFont="1" applyFill="1" applyBorder="1" applyAlignment="1">
      <alignment horizontal="right"/>
    </xf>
    <xf numFmtId="3" fontId="20" fillId="2" borderId="0" xfId="0" applyNumberFormat="1" applyFont="1" applyFill="1" applyBorder="1" applyAlignment="1">
      <alignment horizontal="right"/>
    </xf>
    <xf numFmtId="3" fontId="4" fillId="2" borderId="1" xfId="0" applyNumberFormat="1" applyFont="1" applyFill="1" applyBorder="1" applyProtection="1"/>
    <xf numFmtId="3" fontId="4" fillId="2" borderId="1" xfId="0" applyNumberFormat="1" applyFont="1" applyFill="1" applyBorder="1"/>
    <xf numFmtId="3" fontId="4" fillId="2" borderId="12" xfId="0" applyNumberFormat="1" applyFont="1" applyFill="1" applyBorder="1"/>
    <xf numFmtId="165" fontId="4" fillId="2" borderId="0" xfId="0" applyNumberFormat="1" applyFont="1" applyFill="1" applyAlignment="1" applyProtection="1">
      <alignment horizontal="left"/>
    </xf>
    <xf numFmtId="170" fontId="4" fillId="2" borderId="0" xfId="0" applyNumberFormat="1" applyFont="1" applyFill="1" applyProtection="1"/>
    <xf numFmtId="167" fontId="4" fillId="2" borderId="0" xfId="0" applyNumberFormat="1" applyFont="1" applyFill="1" applyProtection="1"/>
    <xf numFmtId="0" fontId="3" fillId="2" borderId="0" xfId="0" applyFont="1" applyFill="1" applyAlignment="1">
      <alignment horizontal="left" vertical="center" wrapText="1"/>
    </xf>
    <xf numFmtId="171" fontId="4" fillId="2" borderId="0" xfId="0" applyNumberFormat="1" applyFont="1" applyFill="1" applyProtection="1"/>
    <xf numFmtId="0" fontId="4" fillId="2" borderId="0" xfId="0" quotePrefix="1" applyFont="1" applyFill="1" applyAlignment="1">
      <alignment horizontal="left"/>
    </xf>
    <xf numFmtId="165" fontId="4" fillId="2" borderId="0" xfId="0" applyNumberFormat="1" applyFont="1" applyFill="1" applyAlignment="1" applyProtection="1">
      <alignment horizontal="right"/>
    </xf>
    <xf numFmtId="165" fontId="20" fillId="2" borderId="0" xfId="0" applyNumberFormat="1" applyFont="1" applyFill="1" applyProtection="1"/>
    <xf numFmtId="165" fontId="20" fillId="2" borderId="0" xfId="0" applyNumberFormat="1" applyFont="1" applyFill="1" applyAlignment="1" applyProtection="1">
      <alignment horizontal="right"/>
    </xf>
    <xf numFmtId="0" fontId="24" fillId="2" borderId="0" xfId="0" applyFont="1" applyFill="1"/>
    <xf numFmtId="0" fontId="29" fillId="2" borderId="0" xfId="0" applyFont="1" applyFill="1"/>
    <xf numFmtId="0" fontId="4" fillId="2" borderId="0" xfId="0" applyNumberFormat="1" applyFont="1" applyFill="1" applyBorder="1"/>
    <xf numFmtId="165" fontId="20" fillId="2" borderId="0" xfId="0" applyNumberFormat="1" applyFont="1" applyFill="1" applyBorder="1" applyProtection="1"/>
    <xf numFmtId="0" fontId="4" fillId="2" borderId="13" xfId="0" applyNumberFormat="1" applyFont="1" applyFill="1" applyBorder="1"/>
    <xf numFmtId="165" fontId="20" fillId="2" borderId="13" xfId="0" applyNumberFormat="1" applyFont="1" applyFill="1" applyBorder="1" applyProtection="1"/>
    <xf numFmtId="165" fontId="4" fillId="2" borderId="13" xfId="0" applyNumberFormat="1" applyFont="1" applyFill="1" applyBorder="1" applyProtection="1"/>
    <xf numFmtId="0" fontId="4" fillId="2" borderId="13" xfId="0" applyFont="1" applyFill="1" applyBorder="1"/>
    <xf numFmtId="0" fontId="4" fillId="2" borderId="13" xfId="0" applyFont="1" applyFill="1" applyBorder="1" applyAlignment="1">
      <alignment horizontal="right"/>
    </xf>
    <xf numFmtId="0" fontId="4" fillId="2" borderId="0" xfId="0" applyNumberFormat="1" applyFont="1" applyFill="1"/>
    <xf numFmtId="0" fontId="35" fillId="2" borderId="0" xfId="0" applyFont="1" applyFill="1" applyAlignment="1">
      <alignment horizontal="left"/>
    </xf>
    <xf numFmtId="0" fontId="3" fillId="2" borderId="0" xfId="0" applyNumberFormat="1" applyFont="1" applyFill="1" applyAlignment="1">
      <alignment horizontal="right"/>
    </xf>
    <xf numFmtId="0" fontId="3" fillId="2" borderId="0" xfId="0" applyNumberFormat="1" applyFont="1" applyFill="1"/>
    <xf numFmtId="0" fontId="4" fillId="2" borderId="0" xfId="0" applyNumberFormat="1" applyFont="1" applyFill="1" applyAlignment="1"/>
    <xf numFmtId="0" fontId="4" fillId="2" borderId="0" xfId="0" applyNumberFormat="1" applyFont="1" applyFill="1" applyAlignment="1">
      <alignment horizontal="right"/>
    </xf>
    <xf numFmtId="0" fontId="4" fillId="2" borderId="4" xfId="0" applyFont="1" applyFill="1" applyBorder="1" applyAlignment="1">
      <alignment horizontal="right"/>
    </xf>
    <xf numFmtId="0" fontId="4" fillId="2" borderId="0" xfId="0" applyNumberFormat="1" applyFont="1" applyFill="1" applyAlignment="1">
      <alignment horizontal="left" vertical="center"/>
    </xf>
    <xf numFmtId="0" fontId="4" fillId="2" borderId="0" xfId="0" applyFont="1" applyFill="1" applyAlignment="1">
      <alignment vertical="center"/>
    </xf>
    <xf numFmtId="3" fontId="4" fillId="2" borderId="0" xfId="0" applyNumberFormat="1" applyFont="1" applyFill="1" applyAlignment="1">
      <alignment horizontal="right" vertical="center"/>
    </xf>
    <xf numFmtId="3" fontId="4" fillId="2" borderId="0" xfId="0" applyNumberFormat="1" applyFont="1" applyFill="1" applyBorder="1" applyAlignment="1">
      <alignment horizontal="right" vertical="center"/>
    </xf>
    <xf numFmtId="0" fontId="4" fillId="2" borderId="0" xfId="0" applyNumberFormat="1" applyFont="1" applyFill="1" applyAlignment="1">
      <alignment vertical="center"/>
    </xf>
    <xf numFmtId="0" fontId="4" fillId="2" borderId="0" xfId="0" applyNumberFormat="1" applyFont="1" applyFill="1" applyAlignment="1">
      <alignment vertical="center" wrapText="1"/>
    </xf>
    <xf numFmtId="0" fontId="4" fillId="2" borderId="3" xfId="0" applyFont="1" applyFill="1" applyBorder="1" applyAlignment="1">
      <alignment vertical="center"/>
    </xf>
    <xf numFmtId="3" fontId="4" fillId="2" borderId="4" xfId="0" applyNumberFormat="1" applyFont="1" applyFill="1" applyBorder="1" applyAlignment="1">
      <alignment horizontal="right" vertical="center"/>
    </xf>
    <xf numFmtId="3" fontId="4" fillId="2" borderId="6" xfId="0" applyNumberFormat="1" applyFont="1" applyFill="1" applyBorder="1" applyAlignment="1">
      <alignment horizontal="right" vertical="center"/>
    </xf>
    <xf numFmtId="3" fontId="4" fillId="2" borderId="0" xfId="0" applyNumberFormat="1" applyFont="1" applyFill="1" applyAlignment="1" applyProtection="1">
      <alignment horizontal="right" vertical="center"/>
    </xf>
    <xf numFmtId="0" fontId="4" fillId="2" borderId="0" xfId="0" applyFont="1" applyFill="1" applyAlignment="1">
      <alignment horizontal="left" vertical="center"/>
    </xf>
    <xf numFmtId="0" fontId="24" fillId="2" borderId="1" xfId="0" applyFont="1" applyFill="1" applyBorder="1"/>
    <xf numFmtId="0" fontId="4" fillId="2" borderId="0" xfId="3" applyNumberFormat="1" applyFont="1" applyFill="1"/>
    <xf numFmtId="164" fontId="5" fillId="2" borderId="0" xfId="3" applyFont="1" applyFill="1" applyBorder="1"/>
    <xf numFmtId="0" fontId="2" fillId="2" borderId="0" xfId="0" applyFont="1" applyFill="1" applyAlignment="1"/>
    <xf numFmtId="0" fontId="4" fillId="2" borderId="0" xfId="0" applyFont="1" applyFill="1" applyAlignment="1"/>
    <xf numFmtId="0" fontId="4" fillId="2" borderId="4" xfId="0" applyFont="1" applyFill="1" applyBorder="1" applyAlignment="1"/>
    <xf numFmtId="0" fontId="4" fillId="2" borderId="6" xfId="0" applyFont="1" applyFill="1" applyBorder="1" applyAlignment="1">
      <alignment horizontal="right"/>
    </xf>
    <xf numFmtId="0" fontId="4" fillId="2" borderId="6" xfId="0" applyFont="1" applyFill="1" applyBorder="1" applyAlignment="1"/>
    <xf numFmtId="0" fontId="4" fillId="2" borderId="0" xfId="0" applyFont="1" applyFill="1" applyAlignment="1">
      <alignment horizontal="left" vertical="top" wrapText="1"/>
    </xf>
    <xf numFmtId="0" fontId="4" fillId="2" borderId="0" xfId="0" applyFont="1" applyFill="1" applyAlignment="1">
      <alignment horizontal="right" vertical="top" wrapText="1"/>
    </xf>
    <xf numFmtId="9" fontId="4" fillId="2" borderId="0" xfId="0" applyNumberFormat="1" applyFont="1" applyFill="1" applyAlignment="1">
      <alignment horizontal="right"/>
    </xf>
    <xf numFmtId="0" fontId="4" fillId="2" borderId="0" xfId="0" quotePrefix="1" applyFont="1" applyFill="1" applyAlignment="1">
      <alignment horizontal="right"/>
    </xf>
    <xf numFmtId="15" fontId="4" fillId="2" borderId="0" xfId="0" quotePrefix="1" applyNumberFormat="1" applyFont="1" applyFill="1" applyAlignment="1">
      <alignment horizontal="right"/>
    </xf>
    <xf numFmtId="6" fontId="4" fillId="2" borderId="0" xfId="0" quotePrefix="1" applyNumberFormat="1" applyFont="1" applyFill="1" applyAlignment="1">
      <alignment horizontal="right"/>
    </xf>
    <xf numFmtId="15" fontId="4" fillId="2" borderId="0" xfId="0" applyNumberFormat="1" applyFont="1" applyFill="1" applyAlignment="1">
      <alignment horizontal="right"/>
    </xf>
    <xf numFmtId="16" fontId="4" fillId="2" borderId="0" xfId="0" quotePrefix="1" applyNumberFormat="1" applyFont="1" applyFill="1" applyAlignment="1">
      <alignment horizontal="right"/>
    </xf>
    <xf numFmtId="0" fontId="4" fillId="2" borderId="6" xfId="0" applyFont="1" applyFill="1" applyBorder="1" applyAlignment="1">
      <alignment horizontal="left"/>
    </xf>
    <xf numFmtId="0" fontId="4" fillId="2" borderId="0" xfId="0" applyFont="1" applyFill="1" applyBorder="1" applyAlignment="1"/>
    <xf numFmtId="0" fontId="5" fillId="2" borderId="0" xfId="0" applyFont="1" applyFill="1" applyAlignment="1"/>
    <xf numFmtId="0" fontId="4" fillId="2" borderId="1" xfId="0" applyFont="1" applyFill="1" applyBorder="1" applyAlignment="1">
      <alignment horizontal="center"/>
    </xf>
    <xf numFmtId="0" fontId="2" fillId="2" borderId="0" xfId="0" applyFont="1" applyFill="1" applyAlignment="1">
      <alignment horizontal="center"/>
    </xf>
    <xf numFmtId="9" fontId="2" fillId="2" borderId="0" xfId="4" applyFont="1" applyFill="1" applyAlignment="1">
      <alignment horizontal="center" wrapText="1"/>
    </xf>
    <xf numFmtId="0" fontId="38" fillId="2" borderId="0" xfId="0" applyFont="1" applyFill="1"/>
    <xf numFmtId="0" fontId="2" fillId="2" borderId="4" xfId="0" applyFont="1" applyFill="1" applyBorder="1"/>
    <xf numFmtId="0" fontId="39" fillId="2" borderId="4" xfId="0" applyFont="1" applyFill="1" applyBorder="1"/>
    <xf numFmtId="0" fontId="38" fillId="2" borderId="4" xfId="0" applyFont="1" applyFill="1" applyBorder="1"/>
    <xf numFmtId="0" fontId="38" fillId="2" borderId="0" xfId="0" applyFont="1" applyFill="1" applyBorder="1"/>
    <xf numFmtId="9" fontId="2" fillId="2" borderId="4" xfId="4" applyFont="1" applyFill="1" applyBorder="1" applyAlignment="1">
      <alignment horizontal="right"/>
    </xf>
    <xf numFmtId="0" fontId="2" fillId="2" borderId="0" xfId="0" applyFont="1" applyFill="1" applyAlignment="1">
      <alignment horizontal="center" wrapText="1"/>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2" fillId="2" borderId="0" xfId="0" applyFont="1" applyFill="1" applyAlignment="1">
      <alignment horizontal="right"/>
    </xf>
    <xf numFmtId="9" fontId="2" fillId="2" borderId="0" xfId="4" applyFont="1" applyFill="1" applyAlignment="1">
      <alignment horizontal="right"/>
    </xf>
    <xf numFmtId="0" fontId="40" fillId="2" borderId="0" xfId="0" applyFont="1" applyFill="1" applyAlignment="1"/>
    <xf numFmtId="9" fontId="2" fillId="2" borderId="0" xfId="4" applyFont="1" applyFill="1" applyAlignment="1">
      <alignment horizontal="center"/>
    </xf>
    <xf numFmtId="0" fontId="4" fillId="2" borderId="3" xfId="0" applyFont="1" applyFill="1" applyBorder="1" applyAlignment="1">
      <alignment horizontal="center"/>
    </xf>
    <xf numFmtId="9" fontId="4" fillId="2" borderId="3" xfId="4" applyFont="1" applyFill="1" applyBorder="1" applyAlignment="1">
      <alignment horizontal="center"/>
    </xf>
    <xf numFmtId="9" fontId="4" fillId="2" borderId="0" xfId="4" applyFont="1" applyFill="1" applyAlignment="1">
      <alignment horizontal="center"/>
    </xf>
    <xf numFmtId="9" fontId="4" fillId="2" borderId="0" xfId="4" applyFont="1" applyFill="1" applyAlignment="1">
      <alignment horizontal="right"/>
    </xf>
    <xf numFmtId="49" fontId="4" fillId="2" borderId="0" xfId="0" applyNumberFormat="1" applyFont="1" applyFill="1" applyAlignment="1">
      <alignment horizontal="right"/>
    </xf>
    <xf numFmtId="166" fontId="4" fillId="2" borderId="0" xfId="1" applyNumberFormat="1" applyFont="1" applyFill="1" applyAlignment="1">
      <alignment horizontal="right"/>
    </xf>
    <xf numFmtId="0" fontId="4" fillId="2" borderId="0" xfId="0" applyFont="1" applyFill="1" applyAlignment="1">
      <alignment horizontal="right" vertical="top"/>
    </xf>
    <xf numFmtId="0" fontId="7" fillId="2" borderId="0" xfId="0" applyFont="1" applyFill="1" applyAlignment="1">
      <alignment horizontal="justify" wrapText="1"/>
    </xf>
    <xf numFmtId="0" fontId="0" fillId="2" borderId="0" xfId="0" applyFill="1" applyAlignment="1">
      <alignment horizontal="justify" wrapText="1"/>
    </xf>
    <xf numFmtId="0" fontId="41" fillId="2" borderId="0" xfId="0" applyFont="1" applyFill="1" applyAlignment="1"/>
    <xf numFmtId="3" fontId="4" fillId="2" borderId="0" xfId="3" applyNumberFormat="1" applyFont="1" applyFill="1" applyAlignment="1" applyProtection="1">
      <alignment horizontal="right"/>
    </xf>
    <xf numFmtId="3" fontId="4" fillId="2" borderId="0" xfId="3" applyNumberFormat="1" applyFont="1" applyFill="1" applyBorder="1"/>
    <xf numFmtId="164" fontId="3" fillId="2" borderId="0" xfId="3" applyFont="1" applyFill="1" applyAlignment="1">
      <alignment horizontal="left"/>
    </xf>
    <xf numFmtId="164" fontId="3" fillId="2" borderId="0" xfId="3" applyFont="1" applyFill="1"/>
    <xf numFmtId="164" fontId="2" fillId="2" borderId="0" xfId="3" applyFont="1" applyFill="1" applyAlignment="1">
      <alignment horizontal="left"/>
    </xf>
    <xf numFmtId="164" fontId="4" fillId="2" borderId="0" xfId="3" applyFont="1" applyFill="1" applyAlignment="1">
      <alignment horizontal="right"/>
    </xf>
    <xf numFmtId="164" fontId="4" fillId="2" borderId="3" xfId="3" applyFont="1" applyFill="1" applyBorder="1"/>
    <xf numFmtId="164" fontId="4" fillId="2" borderId="6" xfId="3" applyFont="1" applyFill="1" applyBorder="1"/>
    <xf numFmtId="165" fontId="4" fillId="2" borderId="6" xfId="3" applyNumberFormat="1" applyFont="1" applyFill="1" applyBorder="1" applyProtection="1">
      <protection locked="0"/>
    </xf>
    <xf numFmtId="165" fontId="4" fillId="2" borderId="0" xfId="3" applyNumberFormat="1" applyFont="1" applyFill="1" applyAlignment="1" applyProtection="1">
      <alignment horizontal="right"/>
    </xf>
    <xf numFmtId="164" fontId="4" fillId="2" borderId="4" xfId="3" applyFont="1" applyFill="1" applyBorder="1"/>
    <xf numFmtId="165" fontId="4" fillId="2" borderId="4" xfId="3" applyNumberFormat="1" applyFont="1" applyFill="1" applyBorder="1" applyProtection="1">
      <protection locked="0"/>
    </xf>
    <xf numFmtId="164" fontId="4" fillId="2" borderId="0" xfId="3" applyFont="1" applyFill="1" applyAlignment="1">
      <alignment horizontal="left"/>
    </xf>
    <xf numFmtId="3" fontId="4" fillId="2" borderId="0" xfId="3" applyNumberFormat="1" applyFont="1" applyFill="1"/>
    <xf numFmtId="3" fontId="4" fillId="2" borderId="0" xfId="3" applyNumberFormat="1" applyFont="1" applyFill="1" applyAlignment="1">
      <alignment horizontal="right"/>
    </xf>
    <xf numFmtId="3" fontId="4" fillId="2" borderId="0" xfId="3" applyNumberFormat="1" applyFont="1" applyFill="1" applyBorder="1" applyAlignment="1">
      <alignment horizontal="right"/>
    </xf>
    <xf numFmtId="1" fontId="4" fillId="2" borderId="0" xfId="3" applyNumberFormat="1" applyFont="1" applyFill="1"/>
    <xf numFmtId="3" fontId="4" fillId="2" borderId="0" xfId="3" applyNumberFormat="1" applyFont="1" applyFill="1" applyBorder="1" applyAlignment="1" applyProtection="1">
      <alignment horizontal="right"/>
    </xf>
    <xf numFmtId="172" fontId="4" fillId="2" borderId="0" xfId="3" applyNumberFormat="1" applyFont="1" applyFill="1" applyBorder="1" applyProtection="1"/>
    <xf numFmtId="3" fontId="4" fillId="2" borderId="0" xfId="3" applyNumberFormat="1" applyFont="1" applyFill="1" applyBorder="1" applyProtection="1"/>
    <xf numFmtId="167" fontId="4" fillId="2" borderId="0" xfId="4" applyNumberFormat="1" applyFont="1" applyFill="1"/>
    <xf numFmtId="9" fontId="4" fillId="2" borderId="0" xfId="4" applyFont="1" applyFill="1" applyAlignment="1" applyProtection="1">
      <alignment horizontal="right"/>
    </xf>
    <xf numFmtId="165" fontId="4" fillId="2" borderId="0" xfId="3" applyNumberFormat="1" applyFont="1" applyFill="1"/>
    <xf numFmtId="43" fontId="4" fillId="2" borderId="0" xfId="1" applyFont="1" applyFill="1"/>
    <xf numFmtId="164" fontId="4" fillId="2" borderId="1" xfId="3" applyFont="1" applyFill="1" applyBorder="1"/>
    <xf numFmtId="165" fontId="4" fillId="2" borderId="1" xfId="3" applyNumberFormat="1" applyFont="1" applyFill="1" applyBorder="1" applyProtection="1"/>
    <xf numFmtId="165" fontId="4" fillId="2" borderId="5" xfId="3" applyNumberFormat="1" applyFont="1" applyFill="1" applyBorder="1" applyProtection="1"/>
    <xf numFmtId="164" fontId="4" fillId="2" borderId="5" xfId="3" applyFont="1" applyFill="1" applyBorder="1"/>
    <xf numFmtId="165" fontId="4" fillId="2" borderId="0" xfId="3" applyNumberFormat="1" applyFont="1" applyFill="1" applyProtection="1"/>
    <xf numFmtId="164" fontId="7" fillId="2" borderId="0" xfId="3" applyFont="1" applyFill="1" applyAlignment="1"/>
    <xf numFmtId="164" fontId="4" fillId="2" borderId="0" xfId="3" applyFont="1" applyFill="1" applyBorder="1" applyAlignment="1">
      <alignment wrapText="1"/>
    </xf>
    <xf numFmtId="0" fontId="5" fillId="2" borderId="0" xfId="0" quotePrefix="1" applyFont="1" applyFill="1" applyBorder="1"/>
    <xf numFmtId="0" fontId="6" fillId="2" borderId="0" xfId="2" applyFill="1" applyAlignment="1" applyProtection="1"/>
    <xf numFmtId="164" fontId="6" fillId="2" borderId="0" xfId="2" applyNumberFormat="1" applyFill="1" applyAlignment="1" applyProtection="1"/>
    <xf numFmtId="0" fontId="6" fillId="2" borderId="0" xfId="2" applyFill="1" applyBorder="1" applyAlignment="1" applyProtection="1"/>
    <xf numFmtId="0" fontId="0" fillId="2" borderId="0" xfId="0" applyFill="1" applyBorder="1"/>
    <xf numFmtId="164" fontId="11" fillId="2" borderId="0" xfId="2" applyNumberFormat="1" applyFont="1" applyFill="1" applyBorder="1" applyAlignment="1" applyProtection="1">
      <alignment horizontal="left"/>
    </xf>
    <xf numFmtId="165" fontId="4" fillId="0" borderId="0" xfId="3" applyNumberFormat="1" applyFont="1" applyFill="1" applyBorder="1" applyAlignment="1" applyProtection="1">
      <alignment horizontal="right"/>
      <protection locked="0"/>
    </xf>
    <xf numFmtId="0" fontId="36" fillId="2" borderId="0" xfId="0" applyFont="1" applyFill="1"/>
    <xf numFmtId="0" fontId="43" fillId="2" borderId="0" xfId="0" applyFont="1" applyFill="1"/>
    <xf numFmtId="0" fontId="6" fillId="2" borderId="0" xfId="2" quotePrefix="1" applyFill="1" applyAlignment="1" applyProtection="1"/>
    <xf numFmtId="0" fontId="37" fillId="2" borderId="0" xfId="0" applyFont="1" applyFill="1" applyBorder="1"/>
    <xf numFmtId="0" fontId="44" fillId="2" borderId="0" xfId="0" applyFont="1" applyFill="1" applyBorder="1"/>
    <xf numFmtId="165" fontId="2" fillId="2" borderId="0" xfId="0" applyNumberFormat="1" applyFont="1" applyFill="1" applyBorder="1" applyProtection="1"/>
    <xf numFmtId="164" fontId="2" fillId="2" borderId="0" xfId="3" applyFont="1" applyFill="1" applyBorder="1"/>
    <xf numFmtId="9" fontId="2" fillId="2" borderId="0" xfId="4" applyFont="1" applyFill="1" applyBorder="1" applyProtection="1">
      <protection locked="0"/>
    </xf>
    <xf numFmtId="0" fontId="5" fillId="2" borderId="0" xfId="0" applyFont="1" applyFill="1" applyBorder="1"/>
    <xf numFmtId="165" fontId="2" fillId="2" borderId="0" xfId="3" applyNumberFormat="1" applyFont="1" applyFill="1" applyBorder="1" applyProtection="1">
      <protection locked="0"/>
    </xf>
    <xf numFmtId="164" fontId="2" fillId="2" borderId="0" xfId="3" applyFont="1" applyFill="1" applyBorder="1" applyAlignment="1">
      <alignment horizontal="left"/>
    </xf>
    <xf numFmtId="165" fontId="2" fillId="2" borderId="0" xfId="3" applyNumberFormat="1" applyFont="1" applyFill="1" applyBorder="1" applyProtection="1"/>
    <xf numFmtId="164" fontId="46" fillId="2" borderId="0" xfId="2" applyNumberFormat="1" applyFont="1" applyFill="1" applyBorder="1" applyAlignment="1" applyProtection="1">
      <alignment horizontal="left"/>
    </xf>
    <xf numFmtId="164" fontId="46" fillId="2" borderId="0" xfId="2" applyNumberFormat="1" applyFont="1" applyFill="1" applyBorder="1" applyAlignment="1" applyProtection="1"/>
    <xf numFmtId="0" fontId="0" fillId="0" borderId="0" xfId="0" applyAlignment="1">
      <alignment wrapText="1"/>
    </xf>
    <xf numFmtId="0" fontId="4" fillId="2" borderId="0" xfId="7" applyFont="1" applyFill="1" applyAlignment="1"/>
    <xf numFmtId="0" fontId="4" fillId="2" borderId="0" xfId="7" applyFont="1" applyFill="1" applyAlignment="1">
      <alignment vertical="center"/>
    </xf>
    <xf numFmtId="0" fontId="57" fillId="2" borderId="0" xfId="6" applyFont="1" applyFill="1" applyAlignment="1">
      <alignment vertical="center" wrapText="1" readingOrder="1"/>
    </xf>
    <xf numFmtId="0" fontId="4" fillId="2" borderId="0" xfId="7" applyFont="1" applyFill="1"/>
    <xf numFmtId="0" fontId="4" fillId="4" borderId="0" xfId="7" applyFont="1" applyFill="1"/>
    <xf numFmtId="0" fontId="1" fillId="2" borderId="0" xfId="6" applyFill="1" applyAlignment="1">
      <alignment vertical="center" wrapText="1" readingOrder="1"/>
    </xf>
    <xf numFmtId="0" fontId="57" fillId="0" borderId="0" xfId="6" applyFont="1" applyAlignment="1">
      <alignment horizontal="left" vertical="center" wrapText="1" indent="1"/>
    </xf>
    <xf numFmtId="0" fontId="2" fillId="0" borderId="0" xfId="6" applyFont="1" applyAlignment="1">
      <alignment horizontal="left" vertical="center" wrapText="1" indent="1"/>
    </xf>
    <xf numFmtId="0" fontId="4" fillId="2" borderId="0" xfId="7" applyFont="1" applyFill="1" applyBorder="1"/>
    <xf numFmtId="0" fontId="47" fillId="2" borderId="0" xfId="6" applyFont="1" applyFill="1" applyAlignment="1">
      <alignment vertical="center" wrapText="1"/>
    </xf>
    <xf numFmtId="0" fontId="1" fillId="0" borderId="0" xfId="6" applyAlignment="1">
      <alignment wrapText="1"/>
    </xf>
    <xf numFmtId="0" fontId="61" fillId="2" borderId="0" xfId="7" applyFont="1" applyFill="1" applyBorder="1" applyAlignment="1">
      <alignment horizontal="right" indent="2"/>
    </xf>
    <xf numFmtId="49" fontId="63" fillId="2" borderId="0" xfId="7" applyNumberFormat="1" applyFont="1" applyFill="1" applyBorder="1" applyAlignment="1"/>
    <xf numFmtId="0" fontId="2" fillId="2" borderId="0" xfId="7" applyFont="1" applyFill="1" applyAlignment="1">
      <alignment horizontal="left" indent="2"/>
    </xf>
    <xf numFmtId="0" fontId="44" fillId="2" borderId="0" xfId="0" applyFont="1" applyFill="1"/>
    <xf numFmtId="0" fontId="64" fillId="2" borderId="0" xfId="7" applyFont="1" applyFill="1" applyBorder="1" applyAlignment="1"/>
    <xf numFmtId="49" fontId="5" fillId="2" borderId="0" xfId="7" applyNumberFormat="1" applyFont="1" applyFill="1" applyBorder="1" applyAlignment="1">
      <alignment horizontal="left" indent="4"/>
    </xf>
    <xf numFmtId="0" fontId="57" fillId="2" borderId="0" xfId="6" applyFont="1" applyFill="1" applyBorder="1" applyAlignment="1">
      <alignment vertical="center" wrapText="1" readingOrder="1"/>
    </xf>
    <xf numFmtId="0" fontId="57" fillId="0" borderId="0" xfId="6" applyFont="1" applyAlignment="1">
      <alignment horizontal="left" vertical="center" wrapText="1"/>
    </xf>
    <xf numFmtId="0" fontId="2" fillId="2" borderId="0" xfId="7" applyFont="1" applyFill="1" applyBorder="1" applyAlignment="1">
      <alignment horizontal="left" vertical="center" wrapText="1"/>
    </xf>
    <xf numFmtId="0" fontId="48" fillId="0" borderId="0" xfId="6" applyFont="1" applyAlignment="1">
      <alignment horizontal="left" vertical="center" wrapText="1"/>
    </xf>
    <xf numFmtId="0" fontId="6" fillId="0" borderId="0" xfId="2" applyAlignment="1" applyProtection="1"/>
    <xf numFmtId="0" fontId="2" fillId="2" borderId="0" xfId="7" applyFont="1" applyFill="1"/>
    <xf numFmtId="0" fontId="65" fillId="0" borderId="0" xfId="0" applyFont="1" applyAlignment="1">
      <alignment vertical="center"/>
    </xf>
    <xf numFmtId="0" fontId="6" fillId="0" borderId="0" xfId="2" applyAlignment="1" applyProtection="1">
      <alignment vertical="center"/>
    </xf>
    <xf numFmtId="0" fontId="2" fillId="0" borderId="0" xfId="0" applyFont="1" applyAlignment="1">
      <alignment vertical="center"/>
    </xf>
    <xf numFmtId="0" fontId="2" fillId="0" borderId="0" xfId="0" applyFont="1" applyAlignment="1">
      <alignment vertical="center" wrapText="1"/>
    </xf>
    <xf numFmtId="0" fontId="59" fillId="0" borderId="0" xfId="0" applyFont="1"/>
    <xf numFmtId="0" fontId="66" fillId="0" borderId="0" xfId="0" applyFont="1" applyAlignment="1">
      <alignment vertical="center"/>
    </xf>
    <xf numFmtId="0" fontId="6" fillId="0" borderId="0" xfId="2" applyFont="1" applyAlignment="1" applyProtection="1">
      <alignment vertical="center" wrapText="1"/>
    </xf>
    <xf numFmtId="0" fontId="1" fillId="0" borderId="0" xfId="6" applyAlignment="1">
      <alignment wrapText="1" readingOrder="1"/>
    </xf>
    <xf numFmtId="0" fontId="67" fillId="0" borderId="0" xfId="0" applyFont="1" applyAlignment="1">
      <alignment vertical="center"/>
    </xf>
    <xf numFmtId="0" fontId="27"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xf numFmtId="0" fontId="2" fillId="0" borderId="0" xfId="0" applyFont="1" applyAlignment="1">
      <alignment horizontal="left" vertical="center" indent="4"/>
    </xf>
    <xf numFmtId="0" fontId="6" fillId="0" borderId="0" xfId="2" applyFont="1" applyAlignment="1" applyProtection="1">
      <alignment horizontal="left" vertical="center" indent="1"/>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0" fontId="59" fillId="0" borderId="0" xfId="0" applyFont="1" applyAlignment="1">
      <alignment vertical="center"/>
    </xf>
    <xf numFmtId="0" fontId="5" fillId="0" borderId="16" xfId="0" applyFont="1" applyBorder="1" applyAlignment="1">
      <alignment vertical="center" wrapText="1"/>
    </xf>
    <xf numFmtId="0" fontId="2" fillId="0" borderId="17" xfId="0" applyFont="1" applyBorder="1" applyAlignment="1">
      <alignment vertical="center" wrapText="1"/>
    </xf>
    <xf numFmtId="15" fontId="2" fillId="0" borderId="17" xfId="0" quotePrefix="1" applyNumberFormat="1" applyFont="1" applyBorder="1" applyAlignment="1">
      <alignment vertical="center" wrapText="1"/>
    </xf>
    <xf numFmtId="15" fontId="2" fillId="0" borderId="19" xfId="0" quotePrefix="1" applyNumberFormat="1" applyFont="1" applyBorder="1" applyAlignment="1">
      <alignment vertical="center" wrapText="1"/>
    </xf>
    <xf numFmtId="0" fontId="2" fillId="0" borderId="19" xfId="0" applyFont="1" applyBorder="1" applyAlignment="1">
      <alignment vertical="center" wrapText="1"/>
    </xf>
    <xf numFmtId="0" fontId="59" fillId="0" borderId="0" xfId="0" applyFont="1" applyAlignment="1">
      <alignment horizontal="left" vertical="center" indent="4"/>
    </xf>
    <xf numFmtId="0" fontId="6" fillId="0" borderId="0" xfId="2" applyFont="1" applyAlignment="1" applyProtection="1">
      <alignment vertical="center"/>
    </xf>
    <xf numFmtId="0" fontId="59" fillId="0" borderId="0" xfId="0" applyFont="1" applyAlignment="1">
      <alignment horizontal="left" vertical="center" wrapText="1"/>
    </xf>
    <xf numFmtId="17" fontId="2" fillId="0" borderId="17" xfId="0" quotePrefix="1" applyNumberFormat="1" applyFont="1" applyBorder="1" applyAlignment="1">
      <alignment vertical="center" wrapText="1"/>
    </xf>
    <xf numFmtId="0" fontId="2" fillId="0" borderId="17" xfId="0" quotePrefix="1" applyFont="1" applyBorder="1" applyAlignment="1">
      <alignment vertical="center" wrapText="1"/>
    </xf>
    <xf numFmtId="164" fontId="3" fillId="5" borderId="0" xfId="3" applyFont="1" applyFill="1"/>
    <xf numFmtId="164" fontId="4" fillId="5" borderId="0" xfId="3" applyFont="1" applyFill="1"/>
    <xf numFmtId="164" fontId="76" fillId="5" borderId="0" xfId="3" applyFont="1" applyFill="1" applyAlignment="1">
      <alignment horizontal="left"/>
    </xf>
    <xf numFmtId="164" fontId="77" fillId="5" borderId="0" xfId="3" applyFont="1" applyFill="1" applyAlignment="1">
      <alignment horizontal="left"/>
    </xf>
    <xf numFmtId="0" fontId="62" fillId="2" borderId="0" xfId="0" applyFont="1" applyFill="1" applyAlignment="1">
      <alignment horizontal="left" wrapText="1" indent="3"/>
    </xf>
    <xf numFmtId="0" fontId="0" fillId="2" borderId="0" xfId="0" applyFill="1" applyAlignment="1">
      <alignment horizontal="left" wrapText="1" indent="3"/>
    </xf>
    <xf numFmtId="0" fontId="2" fillId="0" borderId="0" xfId="7" applyAlignment="1">
      <alignment horizontal="left" indent="3"/>
    </xf>
    <xf numFmtId="0" fontId="0" fillId="0" borderId="0" xfId="0" applyAlignment="1">
      <alignment horizontal="left" wrapText="1"/>
    </xf>
    <xf numFmtId="0" fontId="2" fillId="0" borderId="0" xfId="0" applyFont="1" applyAlignment="1">
      <alignment horizontal="left" vertical="center" wrapText="1"/>
    </xf>
    <xf numFmtId="0" fontId="0" fillId="0" borderId="0" xfId="0" applyAlignment="1">
      <alignment wrapText="1"/>
    </xf>
    <xf numFmtId="0" fontId="2" fillId="0" borderId="17" xfId="0" applyFont="1" applyBorder="1" applyAlignment="1">
      <alignment vertical="center" wrapText="1"/>
    </xf>
    <xf numFmtId="0" fontId="2" fillId="0" borderId="0" xfId="0" applyFont="1" applyAlignment="1">
      <alignment vertical="center" wrapText="1"/>
    </xf>
    <xf numFmtId="164" fontId="78" fillId="5" borderId="0" xfId="3" applyFont="1" applyFill="1" applyAlignment="1">
      <alignment vertical="center"/>
    </xf>
    <xf numFmtId="164" fontId="82" fillId="5" borderId="0" xfId="3" applyFont="1" applyFill="1" applyAlignment="1">
      <alignment horizontal="left"/>
    </xf>
    <xf numFmtId="164" fontId="83" fillId="5" borderId="0" xfId="3" applyFont="1" applyFill="1" applyAlignment="1">
      <alignment vertical="center"/>
    </xf>
    <xf numFmtId="0" fontId="2" fillId="0" borderId="0" xfId="7" applyAlignment="1"/>
    <xf numFmtId="0" fontId="85" fillId="0" borderId="0" xfId="2" applyFont="1" applyFill="1" applyBorder="1" applyAlignment="1" applyProtection="1">
      <alignment wrapText="1"/>
    </xf>
    <xf numFmtId="0" fontId="85" fillId="0" borderId="0" xfId="2" applyFont="1" applyFill="1" applyAlignment="1" applyProtection="1">
      <alignment wrapText="1"/>
    </xf>
    <xf numFmtId="0" fontId="85" fillId="0" borderId="0" xfId="8" applyFont="1"/>
    <xf numFmtId="0" fontId="6" fillId="0" borderId="0" xfId="2" applyAlignment="1" applyProtection="1">
      <alignment horizontal="left" wrapText="1"/>
    </xf>
    <xf numFmtId="0" fontId="5" fillId="0" borderId="0" xfId="0" applyFont="1" applyAlignment="1">
      <alignment horizontal="left" vertical="center" indent="4"/>
    </xf>
    <xf numFmtId="0" fontId="16" fillId="2" borderId="0" xfId="0" applyFont="1" applyFill="1"/>
    <xf numFmtId="0" fontId="86" fillId="2" borderId="0" xfId="7" applyFont="1" applyFill="1"/>
    <xf numFmtId="0" fontId="16" fillId="2" borderId="0" xfId="0" applyFont="1" applyFill="1" applyAlignment="1"/>
    <xf numFmtId="0" fontId="72" fillId="0" borderId="0" xfId="0" applyFont="1" applyAlignment="1"/>
    <xf numFmtId="3" fontId="16" fillId="2" borderId="0" xfId="0" applyNumberFormat="1" applyFont="1" applyFill="1"/>
    <xf numFmtId="0" fontId="4" fillId="2" borderId="1" xfId="0" applyFont="1" applyFill="1" applyBorder="1" applyAlignment="1">
      <alignment horizontal="right"/>
    </xf>
    <xf numFmtId="3" fontId="4" fillId="2" borderId="0" xfId="0" applyNumberFormat="1" applyFont="1" applyFill="1" applyAlignment="1"/>
    <xf numFmtId="3" fontId="22" fillId="2" borderId="0" xfId="0" applyNumberFormat="1" applyFont="1" applyFill="1" applyAlignment="1"/>
    <xf numFmtId="165" fontId="4" fillId="2" borderId="0" xfId="0" applyNumberFormat="1" applyFont="1" applyFill="1" applyAlignment="1" applyProtection="1"/>
    <xf numFmtId="1" fontId="4" fillId="2" borderId="0" xfId="0" applyNumberFormat="1" applyFont="1" applyFill="1" applyAlignment="1" applyProtection="1"/>
    <xf numFmtId="0" fontId="72" fillId="0" borderId="0" xfId="0" applyFont="1"/>
    <xf numFmtId="0" fontId="1" fillId="0" borderId="0" xfId="6"/>
    <xf numFmtId="0" fontId="6" fillId="0" borderId="0" xfId="2" applyFill="1" applyBorder="1" applyAlignment="1" applyProtection="1">
      <alignment horizontal="right" vertical="center"/>
    </xf>
    <xf numFmtId="0" fontId="87" fillId="0" borderId="0" xfId="6" applyFont="1"/>
    <xf numFmtId="3" fontId="22" fillId="2" borderId="0" xfId="0" applyNumberFormat="1" applyFont="1" applyFill="1" applyAlignment="1">
      <alignment horizontal="right"/>
    </xf>
    <xf numFmtId="3" fontId="10" fillId="2" borderId="0" xfId="0" applyNumberFormat="1" applyFont="1" applyFill="1" applyBorder="1" applyAlignment="1">
      <alignment horizontal="right"/>
    </xf>
    <xf numFmtId="0" fontId="4" fillId="2" borderId="0" xfId="0" applyFont="1" applyFill="1" applyAlignment="1">
      <alignment wrapText="1"/>
    </xf>
    <xf numFmtId="0" fontId="2" fillId="2" borderId="0" xfId="0" applyFont="1" applyFill="1" applyAlignment="1">
      <alignment wrapText="1"/>
    </xf>
    <xf numFmtId="0" fontId="4" fillId="0" borderId="0" xfId="7" applyFont="1" applyFill="1" applyAlignment="1"/>
    <xf numFmtId="0" fontId="4" fillId="0" borderId="0" xfId="7" applyFont="1" applyFill="1" applyAlignment="1">
      <alignment vertical="center"/>
    </xf>
    <xf numFmtId="0" fontId="4" fillId="0" borderId="0" xfId="7" applyFont="1" applyFill="1"/>
    <xf numFmtId="0" fontId="52" fillId="2" borderId="0" xfId="7" applyFont="1" applyFill="1" applyBorder="1"/>
    <xf numFmtId="0" fontId="52" fillId="0" borderId="0" xfId="7" applyFont="1" applyFill="1" applyBorder="1"/>
    <xf numFmtId="164" fontId="4" fillId="0" borderId="0" xfId="3" applyFont="1" applyFill="1" applyBorder="1" applyAlignment="1"/>
    <xf numFmtId="164" fontId="4" fillId="2" borderId="0" xfId="3" applyFont="1" applyFill="1" applyBorder="1" applyAlignment="1">
      <alignment vertical="top" wrapText="1"/>
    </xf>
    <xf numFmtId="164" fontId="4" fillId="2" borderId="0" xfId="3" applyFont="1" applyFill="1" applyBorder="1" applyAlignment="1">
      <alignment vertical="top"/>
    </xf>
    <xf numFmtId="164" fontId="11" fillId="2" borderId="0" xfId="2" applyNumberFormat="1" applyFont="1" applyFill="1" applyBorder="1" applyAlignment="1" applyProtection="1">
      <alignment horizontal="left"/>
    </xf>
    <xf numFmtId="0" fontId="24" fillId="2" borderId="0" xfId="0" applyFont="1" applyFill="1" applyBorder="1"/>
    <xf numFmtId="0" fontId="3" fillId="2" borderId="4" xfId="0" applyFont="1" applyFill="1" applyBorder="1"/>
    <xf numFmtId="0" fontId="3" fillId="2" borderId="4" xfId="0" applyFont="1" applyFill="1" applyBorder="1" applyAlignment="1">
      <alignment horizontal="left"/>
    </xf>
    <xf numFmtId="0" fontId="3" fillId="2" borderId="0" xfId="0" applyNumberFormat="1" applyFont="1" applyFill="1" applyBorder="1" applyAlignment="1">
      <alignment horizontal="right"/>
    </xf>
    <xf numFmtId="0" fontId="3" fillId="2" borderId="0" xfId="0" applyFont="1" applyFill="1" applyBorder="1" applyAlignment="1">
      <alignment horizontal="left"/>
    </xf>
    <xf numFmtId="0" fontId="3" fillId="2" borderId="4" xfId="0" applyNumberFormat="1" applyFont="1" applyFill="1" applyBorder="1"/>
    <xf numFmtId="0" fontId="4" fillId="0" borderId="0" xfId="0" applyFont="1" applyFill="1" applyBorder="1"/>
    <xf numFmtId="0" fontId="4" fillId="2" borderId="0" xfId="0" applyNumberFormat="1" applyFont="1" applyFill="1" applyAlignment="1">
      <alignment horizontal="center"/>
    </xf>
    <xf numFmtId="0" fontId="5" fillId="2" borderId="0" xfId="0" applyFont="1" applyFill="1" applyBorder="1" applyAlignment="1">
      <alignment horizontal="left" vertical="center" wrapText="1"/>
    </xf>
    <xf numFmtId="0" fontId="2" fillId="0" borderId="0" xfId="0" applyFont="1" applyAlignment="1">
      <alignment wrapText="1"/>
    </xf>
    <xf numFmtId="0" fontId="50" fillId="3" borderId="15" xfId="0" applyFont="1" applyFill="1" applyBorder="1" applyAlignment="1">
      <alignment vertical="center" wrapText="1"/>
    </xf>
    <xf numFmtId="0" fontId="51" fillId="3" borderId="15" xfId="0" applyFont="1" applyFill="1" applyBorder="1" applyAlignment="1">
      <alignment wrapText="1"/>
    </xf>
    <xf numFmtId="0" fontId="54" fillId="2" borderId="0" xfId="8" applyFont="1" applyFill="1" applyBorder="1" applyAlignment="1">
      <alignment horizontal="left" wrapText="1" indent="2"/>
    </xf>
    <xf numFmtId="0" fontId="60" fillId="2" borderId="0" xfId="0" applyFont="1" applyFill="1" applyAlignment="1">
      <alignment horizontal="left" wrapText="1" indent="2"/>
    </xf>
    <xf numFmtId="0" fontId="2" fillId="2" borderId="0" xfId="8" applyFont="1" applyFill="1" applyBorder="1" applyAlignment="1">
      <alignment horizontal="left" wrapText="1" indent="3"/>
    </xf>
    <xf numFmtId="0" fontId="62" fillId="2" borderId="0" xfId="0" applyFont="1" applyFill="1" applyAlignment="1">
      <alignment horizontal="left" wrapText="1" indent="3"/>
    </xf>
    <xf numFmtId="0" fontId="0" fillId="2" borderId="0" xfId="0" applyFill="1" applyAlignment="1">
      <alignment horizontal="left" wrapText="1" indent="3"/>
    </xf>
    <xf numFmtId="0" fontId="6" fillId="0" borderId="0" xfId="2" applyFont="1" applyAlignment="1" applyProtection="1">
      <alignment horizontal="left" vertical="center" wrapText="1"/>
    </xf>
    <xf numFmtId="0" fontId="2"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vertical="center" wrapText="1"/>
    </xf>
    <xf numFmtId="0" fontId="48" fillId="2" borderId="0" xfId="6" applyFont="1" applyFill="1" applyAlignment="1">
      <alignment horizontal="left" vertical="center" wrapText="1" readingOrder="1"/>
    </xf>
    <xf numFmtId="0" fontId="74" fillId="2" borderId="0" xfId="7" applyFont="1" applyFill="1" applyBorder="1" applyAlignment="1">
      <alignment horizontal="left" vertical="center" wrapText="1" indent="1"/>
    </xf>
    <xf numFmtId="0" fontId="75" fillId="0" borderId="0" xfId="0" applyFont="1" applyAlignment="1">
      <alignment horizontal="left" wrapText="1" indent="1"/>
    </xf>
    <xf numFmtId="0" fontId="73" fillId="0" borderId="0" xfId="0" applyFont="1" applyAlignment="1">
      <alignment horizontal="left" wrapText="1" indent="1"/>
    </xf>
    <xf numFmtId="0" fontId="59" fillId="2" borderId="0" xfId="6" applyFont="1" applyFill="1" applyBorder="1" applyAlignment="1">
      <alignment horizontal="left" vertical="center" wrapText="1" readingOrder="1"/>
    </xf>
    <xf numFmtId="0" fontId="2" fillId="2" borderId="0" xfId="6" applyFont="1" applyFill="1" applyAlignment="1">
      <alignment horizontal="left" vertical="center" wrapText="1" readingOrder="1"/>
    </xf>
    <xf numFmtId="0" fontId="58" fillId="2" borderId="0" xfId="6" applyFont="1" applyFill="1" applyAlignment="1">
      <alignment horizontal="left" vertical="center" wrapText="1" readingOrder="1"/>
    </xf>
    <xf numFmtId="0" fontId="62" fillId="0" borderId="0" xfId="6" applyFont="1" applyAlignment="1">
      <alignment horizontal="left" wrapText="1"/>
    </xf>
    <xf numFmtId="0" fontId="48" fillId="2" borderId="0" xfId="6" applyFont="1" applyFill="1" applyAlignment="1">
      <alignment vertical="center" wrapText="1" readingOrder="1"/>
    </xf>
    <xf numFmtId="0" fontId="57" fillId="2" borderId="0" xfId="6" applyFont="1" applyFill="1" applyAlignment="1">
      <alignment vertical="center" wrapText="1" readingOrder="1"/>
    </xf>
    <xf numFmtId="0" fontId="49" fillId="2" borderId="0" xfId="6" applyFont="1" applyFill="1" applyBorder="1" applyAlignment="1">
      <alignment vertical="center" wrapText="1" readingOrder="1"/>
    </xf>
    <xf numFmtId="0" fontId="56" fillId="2" borderId="0" xfId="6" applyFont="1" applyFill="1" applyBorder="1" applyAlignment="1">
      <alignment vertical="center" wrapText="1" readingOrder="1"/>
    </xf>
    <xf numFmtId="0" fontId="54" fillId="2" borderId="0" xfId="6" applyFont="1" applyFill="1" applyBorder="1" applyAlignment="1">
      <alignment horizontal="left" wrapText="1" readingOrder="1"/>
    </xf>
    <xf numFmtId="0" fontId="55" fillId="2" borderId="0" xfId="6" applyFont="1" applyFill="1" applyBorder="1" applyAlignment="1">
      <alignment wrapText="1" readingOrder="1"/>
    </xf>
    <xf numFmtId="0" fontId="2" fillId="2" borderId="0" xfId="7" applyFont="1" applyFill="1" applyBorder="1" applyAlignment="1">
      <alignment horizontal="left" vertical="center" wrapText="1"/>
    </xf>
    <xf numFmtId="0" fontId="2" fillId="0" borderId="0" xfId="6" applyFont="1" applyAlignment="1">
      <alignment horizontal="left" vertical="center" wrapText="1"/>
    </xf>
    <xf numFmtId="0" fontId="48" fillId="2" borderId="0" xfId="6" applyFont="1" applyFill="1" applyAlignment="1">
      <alignment horizontal="left" vertical="top" wrapText="1" readingOrder="1"/>
    </xf>
    <xf numFmtId="0" fontId="2" fillId="2" borderId="0" xfId="6" applyFont="1" applyFill="1" applyBorder="1" applyAlignment="1">
      <alignment horizontal="left" vertical="center" wrapText="1" readingOrder="1"/>
    </xf>
    <xf numFmtId="0" fontId="59" fillId="0" borderId="0" xfId="6" applyFont="1" applyFill="1" applyBorder="1" applyAlignment="1">
      <alignment horizontal="left" vertical="center" wrapText="1" readingOrder="1"/>
    </xf>
    <xf numFmtId="0" fontId="48" fillId="0" borderId="0" xfId="6" applyFont="1" applyFill="1" applyBorder="1" applyAlignment="1">
      <alignment vertical="center" wrapText="1" readingOrder="1"/>
    </xf>
    <xf numFmtId="0" fontId="57" fillId="0" borderId="0" xfId="6" applyFont="1" applyFill="1" applyBorder="1" applyAlignment="1">
      <alignment vertical="center" wrapText="1" readingOrder="1"/>
    </xf>
    <xf numFmtId="0" fontId="54" fillId="0" borderId="0" xfId="6" applyFont="1" applyFill="1" applyBorder="1" applyAlignment="1">
      <alignment horizontal="left" wrapText="1" readingOrder="1"/>
    </xf>
    <xf numFmtId="0" fontId="55" fillId="0" borderId="0" xfId="6" applyFont="1" applyFill="1" applyBorder="1" applyAlignment="1">
      <alignment wrapText="1" readingOrder="1"/>
    </xf>
    <xf numFmtId="0" fontId="54" fillId="2" borderId="0" xfId="7" applyFont="1" applyFill="1" applyBorder="1" applyAlignment="1">
      <alignment wrapText="1"/>
    </xf>
    <xf numFmtId="0" fontId="58" fillId="0" borderId="0" xfId="6" applyFont="1" applyAlignment="1">
      <alignment horizontal="left" vertical="center" wrapText="1"/>
    </xf>
    <xf numFmtId="0" fontId="57" fillId="0" borderId="0" xfId="6" applyFont="1" applyAlignment="1">
      <alignment horizontal="left" vertical="center" wrapText="1"/>
    </xf>
    <xf numFmtId="0" fontId="50" fillId="3" borderId="0" xfId="6" applyFont="1" applyFill="1" applyBorder="1" applyAlignment="1">
      <alignment vertical="center" wrapText="1"/>
    </xf>
    <xf numFmtId="0" fontId="51" fillId="3" borderId="0" xfId="6" applyFont="1" applyFill="1" applyBorder="1" applyAlignment="1">
      <alignment wrapText="1"/>
    </xf>
    <xf numFmtId="0" fontId="55" fillId="2" borderId="0" xfId="6" applyFont="1" applyFill="1" applyBorder="1" applyAlignment="1">
      <alignment wrapText="1"/>
    </xf>
    <xf numFmtId="0" fontId="2" fillId="2" borderId="0" xfId="6" applyFont="1" applyFill="1" applyAlignment="1">
      <alignment vertical="center" wrapText="1" readingOrder="1"/>
    </xf>
    <xf numFmtId="0" fontId="58" fillId="2" borderId="0" xfId="6" applyFont="1" applyFill="1" applyAlignment="1">
      <alignment vertical="center" wrapText="1" readingOrder="1"/>
    </xf>
    <xf numFmtId="0" fontId="4" fillId="2" borderId="0" xfId="0" applyNumberFormat="1" applyFont="1" applyFill="1" applyBorder="1" applyAlignment="1">
      <alignment horizontal="left" vertical="top" wrapText="1"/>
    </xf>
    <xf numFmtId="0" fontId="0" fillId="2" borderId="0" xfId="0" applyNumberFormat="1" applyFill="1" applyAlignment="1">
      <alignment horizontal="left" vertical="top" wrapText="1"/>
    </xf>
    <xf numFmtId="164" fontId="78" fillId="5" borderId="0" xfId="3" applyFont="1" applyFill="1" applyAlignment="1"/>
    <xf numFmtId="0" fontId="79" fillId="0" borderId="0" xfId="0" applyFont="1" applyAlignment="1"/>
    <xf numFmtId="164" fontId="11" fillId="0" borderId="0" xfId="2" applyNumberFormat="1" applyFont="1" applyFill="1" applyBorder="1" applyAlignment="1" applyProtection="1">
      <alignment horizontal="left"/>
    </xf>
    <xf numFmtId="0" fontId="0" fillId="0" borderId="0" xfId="0" applyAlignment="1"/>
    <xf numFmtId="164" fontId="17" fillId="2" borderId="0" xfId="2" applyNumberFormat="1" applyFont="1" applyFill="1" applyBorder="1" applyAlignment="1" applyProtection="1">
      <alignment horizontal="left"/>
    </xf>
    <xf numFmtId="0" fontId="3" fillId="2" borderId="0" xfId="0" applyFont="1" applyFill="1" applyBorder="1" applyAlignment="1">
      <alignment horizontal="left" vertical="center" wrapText="1"/>
    </xf>
    <xf numFmtId="0" fontId="0" fillId="0" borderId="0" xfId="0" applyAlignment="1">
      <alignment wrapText="1"/>
    </xf>
    <xf numFmtId="0" fontId="3" fillId="2" borderId="0" xfId="0" applyFont="1" applyFill="1" applyAlignment="1">
      <alignment horizontal="left" wrapText="1"/>
    </xf>
    <xf numFmtId="164" fontId="11" fillId="2" borderId="0" xfId="2" applyNumberFormat="1" applyFont="1" applyFill="1" applyBorder="1" applyAlignment="1" applyProtection="1">
      <alignment horizontal="left"/>
    </xf>
    <xf numFmtId="0" fontId="4" fillId="2" borderId="0" xfId="0" applyNumberFormat="1" applyFont="1" applyFill="1" applyAlignment="1">
      <alignment horizontal="left" vertical="top" wrapText="1"/>
    </xf>
    <xf numFmtId="0" fontId="6" fillId="2" borderId="0" xfId="2" applyFont="1" applyFill="1" applyAlignment="1" applyProtection="1">
      <alignment horizontal="left"/>
    </xf>
    <xf numFmtId="164" fontId="78" fillId="5" borderId="0" xfId="3" applyFont="1" applyFill="1" applyAlignment="1">
      <alignment horizontal="left" vertical="center"/>
    </xf>
    <xf numFmtId="165" fontId="20" fillId="2" borderId="0" xfId="5" applyFont="1" applyFill="1" applyAlignment="1">
      <alignment horizontal="center"/>
    </xf>
    <xf numFmtId="0" fontId="3" fillId="2" borderId="0" xfId="0" applyFont="1" applyFill="1" applyAlignment="1">
      <alignment horizontal="left" vertical="center" wrapText="1"/>
    </xf>
    <xf numFmtId="0" fontId="4" fillId="2" borderId="0" xfId="0" applyFont="1" applyFill="1" applyAlignment="1">
      <alignment horizontal="justify" wrapText="1"/>
    </xf>
    <xf numFmtId="0" fontId="2" fillId="2" borderId="0" xfId="0" applyFont="1" applyFill="1" applyAlignment="1">
      <alignment horizontal="justify" wrapText="1"/>
    </xf>
    <xf numFmtId="0" fontId="4" fillId="2" borderId="0" xfId="0" applyFont="1" applyFill="1" applyAlignment="1">
      <alignment horizontal="left" wrapText="1"/>
    </xf>
    <xf numFmtId="0" fontId="3" fillId="2" borderId="4" xfId="0" applyFont="1" applyFill="1" applyBorder="1" applyAlignment="1">
      <alignment horizontal="center"/>
    </xf>
    <xf numFmtId="0" fontId="7" fillId="2" borderId="0" xfId="0" applyFont="1" applyFill="1" applyAlignment="1">
      <alignment horizontal="justify" wrapText="1"/>
    </xf>
    <xf numFmtId="164" fontId="76" fillId="5" borderId="0" xfId="3" applyFont="1" applyFill="1" applyAlignment="1">
      <alignment horizontal="left" vertical="center"/>
    </xf>
    <xf numFmtId="0" fontId="2" fillId="2" borderId="0" xfId="0" applyFont="1" applyFill="1" applyAlignment="1">
      <alignment horizontal="center"/>
    </xf>
    <xf numFmtId="0" fontId="2" fillId="2" borderId="0" xfId="0" applyFont="1" applyFill="1" applyAlignment="1">
      <alignment horizontal="center" wrapText="1"/>
    </xf>
    <xf numFmtId="0" fontId="40" fillId="2" borderId="0" xfId="0" applyFont="1" applyFill="1" applyAlignment="1"/>
    <xf numFmtId="0" fontId="2" fillId="2" borderId="14" xfId="0" applyFont="1" applyFill="1" applyBorder="1" applyAlignment="1">
      <alignment horizontal="center" vertical="center" wrapText="1"/>
    </xf>
    <xf numFmtId="0" fontId="59" fillId="0" borderId="0" xfId="0" applyFont="1" applyAlignment="1">
      <alignment horizontal="left" vertical="center" wrapText="1"/>
    </xf>
    <xf numFmtId="0" fontId="2" fillId="0" borderId="20" xfId="0" quotePrefix="1" applyFont="1" applyBorder="1" applyAlignment="1">
      <alignment vertical="center" wrapText="1"/>
    </xf>
    <xf numFmtId="0" fontId="2" fillId="0" borderId="17" xfId="0" applyFont="1" applyBorder="1" applyAlignment="1">
      <alignment vertical="center" wrapText="1"/>
    </xf>
    <xf numFmtId="0" fontId="2" fillId="0" borderId="20" xfId="0" applyFont="1" applyBorder="1" applyAlignment="1">
      <alignment vertical="center" wrapText="1"/>
    </xf>
    <xf numFmtId="0" fontId="2" fillId="0" borderId="0" xfId="0" applyFont="1" applyAlignment="1">
      <alignment vertical="center" wrapText="1"/>
    </xf>
    <xf numFmtId="0" fontId="2" fillId="0" borderId="18" xfId="0" applyFont="1" applyBorder="1" applyAlignment="1">
      <alignment vertical="center" wrapText="1"/>
    </xf>
    <xf numFmtId="0" fontId="0" fillId="0" borderId="0" xfId="0" applyAlignment="1">
      <alignment horizontal="left" vertical="center" wrapText="1"/>
    </xf>
    <xf numFmtId="0" fontId="50" fillId="3" borderId="15" xfId="0" applyFont="1" applyFill="1" applyBorder="1" applyAlignment="1">
      <alignment horizontal="center" vertical="center" wrapText="1"/>
    </xf>
    <xf numFmtId="15" fontId="2" fillId="0" borderId="20" xfId="0" quotePrefix="1" applyNumberFormat="1" applyFont="1" applyBorder="1" applyAlignment="1">
      <alignment vertical="center" wrapText="1"/>
    </xf>
    <xf numFmtId="15" fontId="2" fillId="0" borderId="0" xfId="0" applyNumberFormat="1" applyFont="1" applyAlignment="1">
      <alignment vertical="center" wrapText="1"/>
    </xf>
    <xf numFmtId="15" fontId="2" fillId="0" borderId="17" xfId="0" applyNumberFormat="1" applyFont="1" applyBorder="1" applyAlignment="1">
      <alignment vertical="center" wrapText="1"/>
    </xf>
    <xf numFmtId="0" fontId="2" fillId="0" borderId="0" xfId="0" applyFont="1" applyAlignment="1">
      <alignment horizontal="left" vertical="center" wrapText="1" indent="4"/>
    </xf>
    <xf numFmtId="0" fontId="6" fillId="0" borderId="0" xfId="2" applyAlignment="1" applyProtection="1">
      <alignment horizontal="left" wrapText="1"/>
    </xf>
    <xf numFmtId="0" fontId="50" fillId="3" borderId="0" xfId="0" applyFont="1" applyFill="1" applyBorder="1" applyAlignment="1">
      <alignment horizontal="center" vertical="center"/>
    </xf>
  </cellXfs>
  <cellStyles count="9">
    <cellStyle name="Comma" xfId="1" builtinId="3"/>
    <cellStyle name="Hyperlink" xfId="2" builtinId="8"/>
    <cellStyle name="Hyperlink 2" xfId="8"/>
    <cellStyle name="Normal" xfId="0" builtinId="0"/>
    <cellStyle name="Normal 2" xfId="6"/>
    <cellStyle name="Normal 2 2" xfId="7"/>
    <cellStyle name="Normal_A" xfId="5"/>
    <cellStyle name="Normal_Table11_1Apr06update" xfId="3"/>
    <cellStyle name="Percent" xfId="4"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154131</xdr:colOff>
      <xdr:row>58</xdr:row>
      <xdr:rowOff>129886</xdr:rowOff>
    </xdr:from>
    <xdr:to>
      <xdr:col>11</xdr:col>
      <xdr:colOff>640568</xdr:colOff>
      <xdr:row>65</xdr:row>
      <xdr:rowOff>134011</xdr:rowOff>
    </xdr:to>
    <xdr:pic>
      <xdr:nvPicPr>
        <xdr:cNvPr id="4" name="Picture 3" descr="Image result for national statistics logo"/>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07802" y="9390784"/>
          <a:ext cx="1140198" cy="11254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68407</xdr:colOff>
      <xdr:row>41</xdr:row>
      <xdr:rowOff>113432</xdr:rowOff>
    </xdr:from>
    <xdr:to>
      <xdr:col>18</xdr:col>
      <xdr:colOff>377536</xdr:colOff>
      <xdr:row>47</xdr:row>
      <xdr:rowOff>3462</xdr:rowOff>
    </xdr:to>
    <xdr:sp macro="" textlink="">
      <xdr:nvSpPr>
        <xdr:cNvPr id="3" name="Text Box 7"/>
        <xdr:cNvSpPr txBox="1">
          <a:spLocks noChangeArrowheads="1"/>
        </xdr:cNvSpPr>
      </xdr:nvSpPr>
      <xdr:spPr bwMode="auto">
        <a:xfrm>
          <a:off x="68407" y="6742832"/>
          <a:ext cx="11281929" cy="74728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r>
            <a:rPr lang="en-GB" sz="800">
              <a:solidFill>
                <a:sysClr val="windowText" lastClr="000000"/>
              </a:solidFill>
              <a:effectLst/>
              <a:latin typeface="Arial" panose="020B0604020202020204" pitchFamily="34" charset="0"/>
              <a:ea typeface="+mn-ea"/>
              <a:cs typeface="Arial" panose="020B0604020202020204" pitchFamily="34" charset="0"/>
            </a:rPr>
            <a:t>Revisions:</a:t>
          </a:r>
        </a:p>
        <a:p>
          <a:r>
            <a:rPr lang="en-GB" sz="800">
              <a:solidFill>
                <a:sysClr val="windowText" lastClr="000000"/>
              </a:solidFill>
              <a:effectLst/>
              <a:latin typeface="Arial" panose="020B0604020202020204" pitchFamily="34" charset="0"/>
              <a:ea typeface="+mn-ea"/>
              <a:cs typeface="Arial" panose="020B0604020202020204" pitchFamily="34" charset="0"/>
            </a:rPr>
            <a:t>Total corporation tax receipts have been revised from 2011-12 onwards since the previous publication. This is to correct an error in the process of reporting Corporation Tax receipts gross of company tax credits, which has resulted in a reduction in this series from 2011-12. Further information can be found in HMRC's monthly receipts statistics at: https://www.gov.uk/government/collections/hm-revenue-customs-receipts   </a:t>
          </a:r>
        </a:p>
        <a:p>
          <a:endParaRPr lang="en-GB" sz="800">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800">
              <a:solidFill>
                <a:sysClr val="windowText" lastClr="000000"/>
              </a:solidFill>
              <a:effectLst/>
              <a:latin typeface="Arial" panose="020B0604020202020204" pitchFamily="34" charset="0"/>
              <a:ea typeface="+mn-ea"/>
              <a:cs typeface="Arial" panose="020B0604020202020204" pitchFamily="34" charset="0"/>
            </a:rPr>
            <a:t>There have also been revisions to the breakdown of onshore corporation tax by type of payment since the previous publication affecting years from 2007-08 onwards. These revisions have affected the distribution of receipts between Quarterly Instalment Payments and All Other Payments but not the overall onshore corporation tax total.</a:t>
          </a:r>
        </a:p>
        <a:p>
          <a:pPr algn="l" rtl="0">
            <a:defRPr sz="1000"/>
          </a:pPr>
          <a:endParaRPr lang="en-GB" sz="1000" b="0" i="0" u="none" strike="noStrike" baseline="0">
            <a:solidFill>
              <a:srgbClr val="FF0000"/>
            </a:solidFill>
            <a:latin typeface="Arial"/>
            <a:cs typeface="Arial"/>
          </a:endParaRPr>
        </a:p>
        <a:p>
          <a:pPr algn="l" rtl="0">
            <a:defRPr sz="1000"/>
          </a:pPr>
          <a:endParaRPr lang="en-GB" sz="1000" b="0" i="0" u="none" strike="noStrike" baseline="0">
            <a:solidFill>
              <a:srgbClr val="FF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104775</xdr:colOff>
      <xdr:row>2</xdr:row>
      <xdr:rowOff>38100</xdr:rowOff>
    </xdr:to>
    <xdr:sp macro="" textlink="">
      <xdr:nvSpPr>
        <xdr:cNvPr id="2" name="Text 1"/>
        <xdr:cNvSpPr txBox="1">
          <a:spLocks noChangeArrowheads="1"/>
        </xdr:cNvSpPr>
      </xdr:nvSpPr>
      <xdr:spPr bwMode="auto">
        <a:xfrm>
          <a:off x="0" y="28575"/>
          <a:ext cx="1918335" cy="68008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Table 11.9</a:t>
          </a:r>
        </a:p>
      </xdr:txBody>
    </xdr:sp>
    <xdr:clientData/>
  </xdr:twoCellAnchor>
  <xdr:twoCellAnchor editAs="oneCell">
    <xdr:from>
      <xdr:col>13</xdr:col>
      <xdr:colOff>42862</xdr:colOff>
      <xdr:row>86</xdr:row>
      <xdr:rowOff>14288</xdr:rowOff>
    </xdr:from>
    <xdr:to>
      <xdr:col>15</xdr:col>
      <xdr:colOff>427987</xdr:colOff>
      <xdr:row>94</xdr:row>
      <xdr:rowOff>123188</xdr:rowOff>
    </xdr:to>
    <xdr:pic>
      <xdr:nvPicPr>
        <xdr:cNvPr id="5" name="Picture 4" descr="Image result for national statistics logo"/>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00700" y="13387388"/>
          <a:ext cx="1137600" cy="1137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323851</xdr:colOff>
      <xdr:row>87</xdr:row>
      <xdr:rowOff>9524</xdr:rowOff>
    </xdr:from>
    <xdr:to>
      <xdr:col>12</xdr:col>
      <xdr:colOff>375601</xdr:colOff>
      <xdr:row>95</xdr:row>
      <xdr:rowOff>80324</xdr:rowOff>
    </xdr:to>
    <xdr:pic>
      <xdr:nvPicPr>
        <xdr:cNvPr id="4" name="Picture 3" descr="Image result for national statistics logo"/>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15176" y="11663362"/>
          <a:ext cx="1137600" cy="1137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457200</xdr:colOff>
      <xdr:row>116</xdr:row>
      <xdr:rowOff>38100</xdr:rowOff>
    </xdr:from>
    <xdr:to>
      <xdr:col>9</xdr:col>
      <xdr:colOff>451800</xdr:colOff>
      <xdr:row>123</xdr:row>
      <xdr:rowOff>42225</xdr:rowOff>
    </xdr:to>
    <xdr:pic>
      <xdr:nvPicPr>
        <xdr:cNvPr id="4" name="Picture 3" descr="Image result for national statistics logo"/>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3925" y="16373475"/>
          <a:ext cx="1137600" cy="1137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547687</xdr:colOff>
      <xdr:row>82</xdr:row>
      <xdr:rowOff>4762</xdr:rowOff>
    </xdr:from>
    <xdr:to>
      <xdr:col>5</xdr:col>
      <xdr:colOff>716335</xdr:colOff>
      <xdr:row>90</xdr:row>
      <xdr:rowOff>68202</xdr:rowOff>
    </xdr:to>
    <xdr:pic>
      <xdr:nvPicPr>
        <xdr:cNvPr id="3" name="Picture 2" descr="Image result for national statistics logo"/>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52775" y="10782300"/>
          <a:ext cx="1140198" cy="11254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223837</xdr:colOff>
      <xdr:row>28</xdr:row>
      <xdr:rowOff>61913</xdr:rowOff>
    </xdr:from>
    <xdr:to>
      <xdr:col>7</xdr:col>
      <xdr:colOff>256537</xdr:colOff>
      <xdr:row>37</xdr:row>
      <xdr:rowOff>42225</xdr:rowOff>
    </xdr:to>
    <xdr:pic>
      <xdr:nvPicPr>
        <xdr:cNvPr id="3" name="Picture 2" descr="Image result for national statistics logo"/>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24425" y="4481513"/>
          <a:ext cx="1137600" cy="1137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95250</xdr:colOff>
      <xdr:row>46</xdr:row>
      <xdr:rowOff>9525</xdr:rowOff>
    </xdr:from>
    <xdr:to>
      <xdr:col>15</xdr:col>
      <xdr:colOff>108900</xdr:colOff>
      <xdr:row>54</xdr:row>
      <xdr:rowOff>70800</xdr:rowOff>
    </xdr:to>
    <xdr:pic>
      <xdr:nvPicPr>
        <xdr:cNvPr id="3" name="Picture 2" descr="Image result for national statistics logo"/>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34325" y="6886575"/>
          <a:ext cx="1137600" cy="1137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59531</xdr:colOff>
      <xdr:row>75</xdr:row>
      <xdr:rowOff>107158</xdr:rowOff>
    </xdr:from>
    <xdr:to>
      <xdr:col>20</xdr:col>
      <xdr:colOff>336217</xdr:colOff>
      <xdr:row>84</xdr:row>
      <xdr:rowOff>74279</xdr:rowOff>
    </xdr:to>
    <xdr:pic>
      <xdr:nvPicPr>
        <xdr:cNvPr id="4" name="Picture 3" descr="Image result for national statistics logo"/>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31906" y="10679908"/>
          <a:ext cx="1133936" cy="11458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794657</xdr:colOff>
      <xdr:row>67</xdr:row>
      <xdr:rowOff>117701</xdr:rowOff>
    </xdr:from>
    <xdr:to>
      <xdr:col>5</xdr:col>
      <xdr:colOff>240209</xdr:colOff>
      <xdr:row>76</xdr:row>
      <xdr:rowOff>91890</xdr:rowOff>
    </xdr:to>
    <xdr:pic>
      <xdr:nvPicPr>
        <xdr:cNvPr id="3" name="Picture 2" descr="Image result for national statistics logo"/>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7182" y="9680801"/>
          <a:ext cx="1136240" cy="11314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705716</xdr:colOff>
      <xdr:row>67</xdr:row>
      <xdr:rowOff>116898</xdr:rowOff>
    </xdr:from>
    <xdr:to>
      <xdr:col>5</xdr:col>
      <xdr:colOff>154793</xdr:colOff>
      <xdr:row>76</xdr:row>
      <xdr:rowOff>85521</xdr:rowOff>
    </xdr:to>
    <xdr:pic>
      <xdr:nvPicPr>
        <xdr:cNvPr id="3" name="Picture 2" descr="Image result for national statistics logo"/>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7375" y="9650557"/>
          <a:ext cx="1137600" cy="1137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528637</xdr:colOff>
      <xdr:row>55</xdr:row>
      <xdr:rowOff>119063</xdr:rowOff>
    </xdr:from>
    <xdr:to>
      <xdr:col>14</xdr:col>
      <xdr:colOff>89850</xdr:colOff>
      <xdr:row>64</xdr:row>
      <xdr:rowOff>99375</xdr:rowOff>
    </xdr:to>
    <xdr:pic>
      <xdr:nvPicPr>
        <xdr:cNvPr id="3" name="Picture 2" descr="Image result for national statistics logo"/>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72225" y="7519988"/>
          <a:ext cx="1137600" cy="1137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342900</xdr:colOff>
      <xdr:row>58</xdr:row>
      <xdr:rowOff>47625</xdr:rowOff>
    </xdr:from>
    <xdr:to>
      <xdr:col>8</xdr:col>
      <xdr:colOff>651825</xdr:colOff>
      <xdr:row>67</xdr:row>
      <xdr:rowOff>27938</xdr:rowOff>
    </xdr:to>
    <xdr:pic>
      <xdr:nvPicPr>
        <xdr:cNvPr id="4" name="Picture 3" descr="Image result for national statistics logo"/>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00813" y="7462838"/>
          <a:ext cx="1137600" cy="1137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447675</xdr:colOff>
      <xdr:row>50</xdr:row>
      <xdr:rowOff>28575</xdr:rowOff>
    </xdr:from>
    <xdr:to>
      <xdr:col>13</xdr:col>
      <xdr:colOff>61275</xdr:colOff>
      <xdr:row>59</xdr:row>
      <xdr:rowOff>8888</xdr:rowOff>
    </xdr:to>
    <xdr:pic>
      <xdr:nvPicPr>
        <xdr:cNvPr id="3" name="Picture 2" descr="Image result for national statistics logo"/>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9800" y="7043738"/>
          <a:ext cx="1137600" cy="1137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50020\KAI-Enterprise%20And%20Property\Individuals\Capital\New%20Property\Transactions\Publications\IRS\2008\16.5\08irs165_Q1%20Interne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www.gov.uk/COMMON/99I2K/Shuttle/MONTH/MREC%2000-01%20GA%20(Kare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rf50020\kai-enterprise%20and%20property\Individuals\Capital\Stamp%20Taxes\All\Publications\IRS\2007\Tables\Table%2015.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rf50020\KAI-Indirect%20Taxes\Stamp%20Taxes%20Cross%20Cutting\NatStats_Published\Monthly_2015\08_Aug15\Backups%20-%20Do%20Not%20Delete\Backup%20-%20Do%20Not%20Delete\Backup%20-%20Do%20Not%20Delete\Backup%20-%20Do%20Not%20Delete\UKSA%20Review%20Project\Alcohol_Working_Fil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assets.publishing.service.gov.uk/KAI-Indirect%20Taxes/Stamp%20Taxes%20Cross%20Cutting/NatStats_Published/Monthly_2017/10_Oct17/MPT_Working_File_Oct17.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rf50020\KAI-Indirect%20Taxes\Revenue%20monitoring%20general\Bulletins_PG\drafts\Tobacco_Draft_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f50020\kai-large%20business%20international\COMMON\99I2K\Group3\forecast\Pre%20Budget%20Report\PBR%202006\Summer%20changes\CTBud06%20final%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EXCEL\CGBR\PROF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rf50022\shared\EXCISE\BOARDNEW.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astpkai2\tgi\COMMON\99I2K\Shuttle\MONTH\MREC%2000-01%20GA%20(Kar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rf50020\kai-large%20business%20international\BM\Forecast\Bud05\PostBudget05_reconcile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rf50020\kai-indirect%20taxes\Revenue%20monitoring%20other%20tax\Alcohol\Format%202011\Alcohol%20Bulletin%20RT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1">
          <cell r="C1" t="str">
            <v xml:space="preserve">Property transactions 1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REP2000"/>
      <sheetName val="#REF"/>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
      <sheetName val="Sheet1"/>
    </sheetNames>
    <sheetDataSet>
      <sheetData sheetId="0">
        <row r="1">
          <cell r="C1" t="str">
            <v>Stamp Taxes</v>
          </cell>
        </row>
      </sheetData>
      <sheetData sheetId="1" refreshError="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Spirit_prod"/>
      <sheetName val="Spirit_Input"/>
      <sheetName val="Spirit_REDS"/>
      <sheetName val="Spirit_Rf2521"/>
      <sheetName val="Spirit_Adjustment"/>
      <sheetName val="Beer_Input"/>
      <sheetName val="Beer_stud"/>
      <sheetName val="Beer_REDS"/>
      <sheetName val="Cider_R2528"/>
      <sheetName val="MW_Input"/>
      <sheetName val="MW_REDS"/>
      <sheetName val="MW_R2528"/>
      <sheetName val="MW_wineclear"/>
      <sheetName val="MW_Calc"/>
      <sheetName val="MW_confidential"/>
      <sheetName val="MW_Rates2000"/>
      <sheetName val="WoF_R2528"/>
      <sheetName val="WoF_Input"/>
      <sheetName val="WoF_REDS"/>
      <sheetName val="WoF_Calc"/>
      <sheetName val="WoF_wineclear"/>
      <sheetName val="WoF_Rates2000"/>
      <sheetName val="Chart1"/>
      <sheetName val="Contents"/>
      <sheetName val="RTG"/>
      <sheetName val="Graph-Data"/>
      <sheetName val="0"/>
      <sheetName val="1"/>
      <sheetName val="2"/>
      <sheetName val="3"/>
      <sheetName val="4"/>
      <sheetName val="5"/>
      <sheetName val="6"/>
      <sheetName val="7"/>
      <sheetName val="8"/>
      <sheetName val="9"/>
      <sheetName val="10"/>
      <sheetName val="11"/>
      <sheetName val="12"/>
      <sheetName val="13"/>
      <sheetName val="Rev7"/>
      <sheetName val="Rev8"/>
      <sheetName val="Rev9"/>
      <sheetName val="Rev10"/>
      <sheetName val="Stats7"/>
      <sheetName val="Stats8"/>
      <sheetName val="Stats9"/>
      <sheetName val="Stats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_SAS_Input"/>
      <sheetName val="Data 5-6 to 11-12"/>
      <sheetName val="SAS_Tables_InYr"/>
      <sheetName val="LBTT_Data"/>
      <sheetName val="Totals"/>
      <sheetName val="C&amp;R"/>
      <sheetName val="GF_CM"/>
      <sheetName val="X12ARIMA"/>
      <sheetName val="Actual Cir (Rounded)"/>
      <sheetName val="GF_PM"/>
      <sheetName val="RTG"/>
      <sheetName val="F"/>
      <sheetName val="0"/>
      <sheetName val="1"/>
      <sheetName val="2"/>
      <sheetName val="3"/>
      <sheetName val="4"/>
      <sheetName val="5"/>
      <sheetName val="6"/>
      <sheetName val="7"/>
      <sheetName val="8"/>
      <sheetName val="9"/>
      <sheetName val="Stats"/>
    </sheetNames>
    <sheetDataSet>
      <sheetData sheetId="0"/>
      <sheetData sheetId="1"/>
      <sheetData sheetId="2"/>
      <sheetData sheetId="3"/>
      <sheetData sheetId="4"/>
      <sheetData sheetId="5"/>
      <sheetData sheetId="6"/>
      <sheetData sheetId="7"/>
      <sheetData sheetId="8"/>
      <sheetData sheetId="9"/>
      <sheetData sheetId="10">
        <row r="15">
          <cell r="B15">
            <v>42979</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_prints"/>
      <sheetName val="TP7_Rev&amp;Vol"/>
      <sheetName val="TP7_imports"/>
      <sheetName val="Home&amp;Import_summary"/>
      <sheetName val="Cecas R2521 W502 TP7 Input"/>
      <sheetName val="COMBO Clearances "/>
      <sheetName val="TobBull-Revenue"/>
      <sheetName val="Historic Duty Rates &amp; Comments"/>
      <sheetName val="Known Tob.Importers"/>
      <sheetName val="Forestalling-cig-clear"/>
      <sheetName val="Forestalling-rev"/>
      <sheetName val="RTG"/>
      <sheetName val="Graph-Data"/>
      <sheetName val="0"/>
      <sheetName val="1"/>
      <sheetName val="2"/>
      <sheetName val="3"/>
      <sheetName val="4"/>
      <sheetName val="5"/>
      <sheetName val="6"/>
      <sheetName val="7"/>
      <sheetName val="8"/>
      <sheetName val="9"/>
      <sheetName val="5a"/>
      <sheetName val="5_New"/>
      <sheetName val="Stats5"/>
      <sheetName val="Stats6"/>
      <sheetName val="Rev2"/>
      <sheetName val="Rev3"/>
      <sheetName val="Other_checks"/>
      <sheetName val="2 (qtr)"/>
      <sheetName val="3 (qtr)"/>
      <sheetName val="REDS"/>
      <sheetName val="CIG CLRs &amp; Revenue"/>
      <sheetName val="Mthly Imported Brands clrs"/>
      <sheetName val="New TOB-Home &amp; Im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58">
          <cell r="B58">
            <v>33239</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Model inputs"/>
      <sheetName val="Determinant analysis"/>
      <sheetName val="Model output"/>
      <sheetName val="HIC Rates"/>
      <sheetName val="FIN Rates"/>
      <sheetName val="HIC Total"/>
      <sheetName val="FIN Total"/>
      <sheetName val="Receipts conversion"/>
      <sheetName val="Measures and adjustments"/>
      <sheetName val="CT on gains"/>
      <sheetName val="Summary"/>
      <sheetName val="Ireson summary"/>
      <sheetName val="Receipts conversion 2"/>
      <sheetName val="Diagnostics"/>
      <sheetName val="Growth analysis"/>
      <sheetName val="GR regressions"/>
      <sheetName val="L-P regressions"/>
    </sheetNames>
    <sheetDataSet>
      <sheetData sheetId="0" refreshError="1"/>
      <sheetData sheetId="1"/>
      <sheetData sheetId="2" refreshError="1"/>
      <sheetData sheetId="3" refreshError="1"/>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Proportions"/>
      <sheetName val="Comparison"/>
      <sheetName val="CGBR table"/>
      <sheetName val="BIS table"/>
      <sheetName val="Tob accs"/>
      <sheetName val="Accruals"/>
      <sheetName val="Acc adj"/>
      <sheetName val="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llion Hectolitres Pure Alcoho"/>
      <sheetName val="FST graphs"/>
      <sheetName val="BOARDNEW"/>
      <sheetName val="D1+2"/>
      <sheetName val="D3"/>
      <sheetName val="E2"/>
      <sheetName val="F1"/>
      <sheetName val="G2&amp;g3 FY "/>
      <sheetName val="G2&amp;g3  (calendar)"/>
      <sheetName val="F1 calendar"/>
      <sheetName val="tax ben"/>
      <sheetName val="Dept"/>
      <sheetName val=""/>
      <sheetName val="%govtax"/>
      <sheetName val="J1"/>
      <sheetName val="M1"/>
      <sheetName val="G2&amp;g3 "/>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REP2000"/>
      <sheetName val="#REF"/>
    </sheetNames>
    <sheetDataSet>
      <sheetData sheetId="0" refreshError="1">
        <row r="1">
          <cell r="D1" t="str">
            <v>Monthly Income Tax (including CGT) Receipts 2000 - 01     (£millions)</v>
          </cell>
        </row>
        <row r="14">
          <cell r="A14" t="str">
            <v>OCT</v>
          </cell>
          <cell r="B14">
            <v>398.0929999999999</v>
          </cell>
          <cell r="C14">
            <v>260.85900000000026</v>
          </cell>
          <cell r="D14">
            <v>162.05819444444447</v>
          </cell>
          <cell r="F14">
            <v>25.414028000000009</v>
          </cell>
        </row>
        <row r="15">
          <cell r="A15" t="str">
            <v>NOV</v>
          </cell>
          <cell r="B15">
            <v>0.93100000000000027</v>
          </cell>
          <cell r="C15">
            <v>25.221999999999998</v>
          </cell>
          <cell r="D15">
            <v>-140.25550555555554</v>
          </cell>
          <cell r="F15">
            <v>28.918267500000002</v>
          </cell>
        </row>
        <row r="16">
          <cell r="A16" t="str">
            <v>DEC</v>
          </cell>
          <cell r="B16">
            <v>187.64399999999998</v>
          </cell>
          <cell r="C16">
            <v>6.0650000000000261</v>
          </cell>
          <cell r="D16">
            <v>49.75579444444444</v>
          </cell>
          <cell r="F16">
            <v>15.492161599999999</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irit_Input"/>
      <sheetName val="Spirit_REDS"/>
      <sheetName val="Spirit_Rf2521"/>
      <sheetName val="Spirit_Adjustment"/>
      <sheetName val="Beer_Input"/>
      <sheetName val="Beer_stud"/>
      <sheetName val="Beer_REDS"/>
      <sheetName val="Cider_R2528"/>
      <sheetName val="MW_Input"/>
      <sheetName val="MW_REDS"/>
      <sheetName val="MW_R2528"/>
      <sheetName val="MW_wineclear"/>
      <sheetName val="MW_Calc"/>
      <sheetName val="MW_confidential"/>
      <sheetName val="MW_Rates2000"/>
      <sheetName val="WoF_Input"/>
      <sheetName val="WoF_R2528"/>
      <sheetName val="WoF_REDS"/>
      <sheetName val="WoF_Calc"/>
      <sheetName val="WoF_wineclear"/>
      <sheetName val="WoF_Rates2000"/>
      <sheetName val="RTG"/>
      <sheetName val="Contents"/>
      <sheetName val="1"/>
      <sheetName val="2"/>
      <sheetName val="3"/>
      <sheetName val="4"/>
      <sheetName val="5"/>
      <sheetName val="6"/>
      <sheetName val="7"/>
      <sheetName val="8"/>
      <sheetName val="9"/>
      <sheetName val="10"/>
      <sheetName val="11"/>
      <sheetName val="Alcohol Bulletin RT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t.statistics@hmrc.gov.uk" TargetMode="External"/><Relationship Id="rId2" Type="http://schemas.openxmlformats.org/officeDocument/2006/relationships/hyperlink" Target="http://www.hmrc.gov.uk/" TargetMode="External"/><Relationship Id="rId1" Type="http://schemas.openxmlformats.org/officeDocument/2006/relationships/hyperlink" Target="http://www.hmrc.gov.uk/"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ct.statistics@hmrc.gsi.gov.uk" TargetMode="External"/><Relationship Id="rId1" Type="http://schemas.openxmlformats.org/officeDocument/2006/relationships/hyperlink" Target="http://www.hmrc.gov.uk/" TargetMode="External"/><Relationship Id="rId4"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3" Type="http://schemas.openxmlformats.org/officeDocument/2006/relationships/hyperlink" Target="mailto:ct.statistics@hmrc.gsi.gov.uk" TargetMode="External"/><Relationship Id="rId2" Type="http://schemas.openxmlformats.org/officeDocument/2006/relationships/hyperlink" Target="mailto:ct_statistics@hmrc.gsi.gov.uk" TargetMode="External"/><Relationship Id="rId1" Type="http://schemas.openxmlformats.org/officeDocument/2006/relationships/hyperlink" Target="http://www.hmrc.gov.uk/" TargetMode="External"/><Relationship Id="rId5" Type="http://schemas.openxmlformats.org/officeDocument/2006/relationships/drawing" Target="../drawings/drawing9.xm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www.hmrc.gov.uk/" TargetMode="External"/><Relationship Id="rId2" Type="http://schemas.openxmlformats.org/officeDocument/2006/relationships/hyperlink" Target="mailto:ct_statistics@hmrc.gsi.gov.uk" TargetMode="External"/><Relationship Id="rId1" Type="http://schemas.openxmlformats.org/officeDocument/2006/relationships/hyperlink" Target="http://www.hmrc.gov.uk/" TargetMode="External"/><Relationship Id="rId6" Type="http://schemas.openxmlformats.org/officeDocument/2006/relationships/drawing" Target="../drawings/drawing10.xml"/><Relationship Id="rId5" Type="http://schemas.openxmlformats.org/officeDocument/2006/relationships/printerSettings" Target="../printerSettings/printerSettings12.bin"/><Relationship Id="rId4" Type="http://schemas.openxmlformats.org/officeDocument/2006/relationships/hyperlink" Target="mailto:ct.statistics@hmrc.gsi.gov.uk"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mailto:ct.statistics@hmrc.gsi.gov.uk" TargetMode="External"/><Relationship Id="rId1" Type="http://schemas.openxmlformats.org/officeDocument/2006/relationships/hyperlink" Target="http://www.hmrc.gov.uk/" TargetMode="External"/><Relationship Id="rId4"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3" Type="http://schemas.openxmlformats.org/officeDocument/2006/relationships/hyperlink" Target="http://www.hmrc.gov.uk/" TargetMode="External"/><Relationship Id="rId2" Type="http://schemas.openxmlformats.org/officeDocument/2006/relationships/hyperlink" Target="mailto:ct_statistics@hmrc.gsi.gov.uk" TargetMode="External"/><Relationship Id="rId1" Type="http://schemas.openxmlformats.org/officeDocument/2006/relationships/hyperlink" Target="http://www.hmrc.gov.uk/" TargetMode="External"/><Relationship Id="rId6" Type="http://schemas.openxmlformats.org/officeDocument/2006/relationships/drawing" Target="../drawings/drawing12.xml"/><Relationship Id="rId5" Type="http://schemas.openxmlformats.org/officeDocument/2006/relationships/printerSettings" Target="../printerSettings/printerSettings14.bin"/><Relationship Id="rId4" Type="http://schemas.openxmlformats.org/officeDocument/2006/relationships/hyperlink" Target="mailto:ct.statistics@hmrc.gsi.gov.uk"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www.hmrc.gov.uk/" TargetMode="External"/><Relationship Id="rId2" Type="http://schemas.openxmlformats.org/officeDocument/2006/relationships/hyperlink" Target="mailto:ct_statistics@hmrc.gsi.gov.uk" TargetMode="External"/><Relationship Id="rId1" Type="http://schemas.openxmlformats.org/officeDocument/2006/relationships/hyperlink" Target="http://www.hmrc.gov.uk/" TargetMode="External"/><Relationship Id="rId6" Type="http://schemas.openxmlformats.org/officeDocument/2006/relationships/drawing" Target="../drawings/drawing13.xml"/><Relationship Id="rId5" Type="http://schemas.openxmlformats.org/officeDocument/2006/relationships/printerSettings" Target="../printerSettings/printerSettings15.bin"/><Relationship Id="rId4" Type="http://schemas.openxmlformats.org/officeDocument/2006/relationships/hyperlink" Target="mailto:ct.statistics@hmrc.gsi.gov.uk"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gov.uk/government/collections/paye-and-corporation-tax-receipts-from-the-banking-sector"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www.ons.gov.uk/ons/guide-method/classifications/current-standard-classifications/standard-industrial-classification/index.html%0d" TargetMode="External"/><Relationship Id="rId2" Type="http://schemas.openxmlformats.org/officeDocument/2006/relationships/hyperlink" Target="http://www.ons.gov.uk/ons/about-ons/products-and-services/idbr/index.html" TargetMode="External"/><Relationship Id="rId1" Type="http://schemas.openxmlformats.org/officeDocument/2006/relationships/hyperlink" Target="http://budgetresponsibility.independent.gov.uk/" TargetMode="External"/><Relationship Id="rId5" Type="http://schemas.openxmlformats.org/officeDocument/2006/relationships/printerSettings" Target="../printerSettings/printerSettings17.bin"/><Relationship Id="rId4" Type="http://schemas.openxmlformats.org/officeDocument/2006/relationships/hyperlink" Target="http://www.companieshouse.gov.uk/infoAndGuide/sic/sic2007.shtm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gov.uk/guidance/oil-gas-and-mining-ring-fence-corporation-tax"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gov.uk/government/organisations/hm-revenue-customs/about/statistics"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uploads/system/uploads/attachment_data/file/278751/HMRC_statistics_continous_user_engagement.pdf" TargetMode="External"/><Relationship Id="rId1" Type="http://schemas.openxmlformats.org/officeDocument/2006/relationships/hyperlink" Target="http://budgetresponsibility.independent.gov.uk/" TargetMode="External"/><Relationship Id="rId6" Type="http://schemas.openxmlformats.org/officeDocument/2006/relationships/hyperlink" Target="mailto:ct.statistics@hmrc.gov.uk" TargetMode="External"/><Relationship Id="rId5" Type="http://schemas.openxmlformats.org/officeDocument/2006/relationships/hyperlink" Target="mailto:ct.statistics@hmrc.gov.uk" TargetMode="External"/><Relationship Id="rId4" Type="http://schemas.openxmlformats.org/officeDocument/2006/relationships/hyperlink" Target="http://www.statisticsauthority.gov.uk/"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hmrc.gov.uk/" TargetMode="External"/><Relationship Id="rId2" Type="http://schemas.openxmlformats.org/officeDocument/2006/relationships/hyperlink" Target="mailto:ct_statistics@hmrc.gsi.gov.uk" TargetMode="External"/><Relationship Id="rId1" Type="http://schemas.openxmlformats.org/officeDocument/2006/relationships/hyperlink" Target="http://www.hmrc.gov.uk/" TargetMode="External"/><Relationship Id="rId6" Type="http://schemas.openxmlformats.org/officeDocument/2006/relationships/drawing" Target="../drawings/drawing2.xml"/><Relationship Id="rId5" Type="http://schemas.openxmlformats.org/officeDocument/2006/relationships/printerSettings" Target="../printerSettings/printerSettings4.bin"/><Relationship Id="rId4" Type="http://schemas.openxmlformats.org/officeDocument/2006/relationships/hyperlink" Target="mailto:ct.statistics@hmrc.gsi.gov.uk"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hmrc.gov.uk/" TargetMode="External"/><Relationship Id="rId7" Type="http://schemas.openxmlformats.org/officeDocument/2006/relationships/drawing" Target="../drawings/drawing3.xml"/><Relationship Id="rId2" Type="http://schemas.openxmlformats.org/officeDocument/2006/relationships/hyperlink" Target="mailto:ct_statistics@hmrc.gsi.gov.uk" TargetMode="External"/><Relationship Id="rId1" Type="http://schemas.openxmlformats.org/officeDocument/2006/relationships/hyperlink" Target="http://www.hmrc.gov.uk/" TargetMode="External"/><Relationship Id="rId6" Type="http://schemas.openxmlformats.org/officeDocument/2006/relationships/printerSettings" Target="../printerSettings/printerSettings5.bin"/><Relationship Id="rId5" Type="http://schemas.openxmlformats.org/officeDocument/2006/relationships/hyperlink" Target="https://www.gov.uk/government/statistics/government-revenues-from-uk-oil-and-gas-production--2" TargetMode="External"/><Relationship Id="rId4" Type="http://schemas.openxmlformats.org/officeDocument/2006/relationships/hyperlink" Target="mailto:ct.statistics@hmrc.gsi.gov.uk"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hmrc.gov.uk/" TargetMode="External"/><Relationship Id="rId2" Type="http://schemas.openxmlformats.org/officeDocument/2006/relationships/hyperlink" Target="mailto:ct_statistics@hmrc.gsi.gov.uk" TargetMode="External"/><Relationship Id="rId1" Type="http://schemas.openxmlformats.org/officeDocument/2006/relationships/hyperlink" Target="http://www.hmrc.gov.uk/" TargetMode="External"/><Relationship Id="rId6" Type="http://schemas.openxmlformats.org/officeDocument/2006/relationships/drawing" Target="../drawings/drawing4.xml"/><Relationship Id="rId5" Type="http://schemas.openxmlformats.org/officeDocument/2006/relationships/printerSettings" Target="../printerSettings/printerSettings6.bin"/><Relationship Id="rId4" Type="http://schemas.openxmlformats.org/officeDocument/2006/relationships/hyperlink" Target="mailto:ct.statistics@hmrc.gsi.gov.uk"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hmrc.gov.uk/" TargetMode="External"/><Relationship Id="rId2" Type="http://schemas.openxmlformats.org/officeDocument/2006/relationships/hyperlink" Target="mailto:ct_statistics@hmrc.gsi.gov.uk" TargetMode="External"/><Relationship Id="rId1" Type="http://schemas.openxmlformats.org/officeDocument/2006/relationships/hyperlink" Target="http://www.hmrc.gov.uk/" TargetMode="External"/><Relationship Id="rId6" Type="http://schemas.openxmlformats.org/officeDocument/2006/relationships/drawing" Target="../drawings/drawing5.xml"/><Relationship Id="rId5" Type="http://schemas.openxmlformats.org/officeDocument/2006/relationships/printerSettings" Target="../printerSettings/printerSettings7.bin"/><Relationship Id="rId4" Type="http://schemas.openxmlformats.org/officeDocument/2006/relationships/hyperlink" Target="mailto:ct.statistics@hmrc.gsi.gov.uk"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hmrc.gov.uk/" TargetMode="External"/><Relationship Id="rId2" Type="http://schemas.openxmlformats.org/officeDocument/2006/relationships/hyperlink" Target="mailto:ct_statistics@hmrc.gsi.gov.uk" TargetMode="External"/><Relationship Id="rId1" Type="http://schemas.openxmlformats.org/officeDocument/2006/relationships/hyperlink" Target="http://www.hmrc.gov.uk/" TargetMode="External"/><Relationship Id="rId6" Type="http://schemas.openxmlformats.org/officeDocument/2006/relationships/drawing" Target="../drawings/drawing6.xml"/><Relationship Id="rId5" Type="http://schemas.openxmlformats.org/officeDocument/2006/relationships/printerSettings" Target="../printerSettings/printerSettings8.bin"/><Relationship Id="rId4" Type="http://schemas.openxmlformats.org/officeDocument/2006/relationships/hyperlink" Target="mailto:ct.statistics@hmrc.gsi.gov.uk"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hmrc.gov.uk/" TargetMode="External"/><Relationship Id="rId2" Type="http://schemas.openxmlformats.org/officeDocument/2006/relationships/hyperlink" Target="mailto:ct_statistics@hmrc.gsi.gov.uk" TargetMode="External"/><Relationship Id="rId1" Type="http://schemas.openxmlformats.org/officeDocument/2006/relationships/hyperlink" Target="http://www.hmrc.gov.uk/" TargetMode="External"/><Relationship Id="rId6" Type="http://schemas.openxmlformats.org/officeDocument/2006/relationships/drawing" Target="../drawings/drawing7.xml"/><Relationship Id="rId5" Type="http://schemas.openxmlformats.org/officeDocument/2006/relationships/printerSettings" Target="../printerSettings/printerSettings9.bin"/><Relationship Id="rId4" Type="http://schemas.openxmlformats.org/officeDocument/2006/relationships/hyperlink" Target="mailto:ct.statistics@hmrc.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tabSelected="1" workbookViewId="0"/>
  </sheetViews>
  <sheetFormatPr defaultColWidth="9.1328125" defaultRowHeight="12.75" x14ac:dyDescent="0.35"/>
  <cols>
    <col min="1" max="16384" width="9.1328125" style="144"/>
  </cols>
  <sheetData>
    <row r="1" spans="1:15" ht="27.75" x14ac:dyDescent="0.75">
      <c r="A1" s="340" t="s">
        <v>389</v>
      </c>
    </row>
    <row r="2" spans="1:15" ht="28.15" thickBot="1" x14ac:dyDescent="0.8">
      <c r="A2" s="340" t="s">
        <v>810</v>
      </c>
    </row>
    <row r="3" spans="1:15" ht="18.600000000000001" customHeight="1" thickBot="1" x14ac:dyDescent="0.6">
      <c r="A3" s="465" t="s">
        <v>408</v>
      </c>
      <c r="B3" s="466"/>
      <c r="C3" s="466"/>
      <c r="D3" s="466"/>
      <c r="E3" s="466"/>
      <c r="F3" s="466"/>
      <c r="G3" s="466"/>
      <c r="H3" s="466"/>
      <c r="I3" s="466"/>
      <c r="J3" s="466"/>
    </row>
    <row r="4" spans="1:15" x14ac:dyDescent="0.35">
      <c r="O4" s="342"/>
    </row>
    <row r="5" spans="1:15" ht="15.75" x14ac:dyDescent="0.5">
      <c r="A5" s="467" t="s">
        <v>406</v>
      </c>
      <c r="B5" s="468"/>
      <c r="C5" s="468"/>
      <c r="D5" s="468"/>
      <c r="E5" s="468"/>
      <c r="F5" s="468"/>
      <c r="G5" s="468"/>
      <c r="H5" s="468"/>
      <c r="I5" s="468"/>
      <c r="J5" s="366"/>
      <c r="O5" s="342"/>
    </row>
    <row r="6" spans="1:15" ht="14.25" x14ac:dyDescent="0.45">
      <c r="A6" s="469" t="s">
        <v>410</v>
      </c>
      <c r="B6" s="470"/>
      <c r="C6" s="470"/>
      <c r="D6" s="470"/>
      <c r="E6" s="470"/>
      <c r="F6" s="470"/>
      <c r="G6" s="470"/>
      <c r="H6" s="470"/>
      <c r="I6" s="471"/>
      <c r="J6" s="367"/>
      <c r="O6" s="342"/>
    </row>
    <row r="7" spans="1:15" ht="14.25" x14ac:dyDescent="0.45">
      <c r="A7" s="469" t="s">
        <v>412</v>
      </c>
      <c r="B7" s="470"/>
      <c r="C7" s="470"/>
      <c r="D7" s="470"/>
      <c r="E7" s="470"/>
      <c r="F7" s="470"/>
      <c r="G7" s="470"/>
      <c r="H7" s="470"/>
      <c r="I7" s="471"/>
      <c r="J7" s="367"/>
      <c r="O7" s="342"/>
    </row>
    <row r="8" spans="1:15" ht="14.25" x14ac:dyDescent="0.45">
      <c r="A8" s="469" t="s">
        <v>532</v>
      </c>
      <c r="B8" s="470"/>
      <c r="C8" s="470"/>
      <c r="D8" s="470"/>
      <c r="E8" s="470"/>
      <c r="F8" s="470"/>
      <c r="G8" s="470"/>
      <c r="H8" s="470"/>
      <c r="I8" s="471"/>
      <c r="J8" s="367"/>
      <c r="O8" s="342"/>
    </row>
    <row r="9" spans="1:15" ht="14.25" x14ac:dyDescent="0.45">
      <c r="A9" s="469" t="s">
        <v>416</v>
      </c>
      <c r="B9" s="470"/>
      <c r="C9" s="470"/>
      <c r="D9" s="470"/>
      <c r="E9" s="470"/>
      <c r="F9" s="470"/>
      <c r="G9" s="470"/>
      <c r="H9" s="470"/>
      <c r="I9" s="471"/>
      <c r="J9" s="367"/>
      <c r="O9" s="342"/>
    </row>
    <row r="10" spans="1:15" ht="14.25" x14ac:dyDescent="0.45">
      <c r="A10" s="469" t="s">
        <v>418</v>
      </c>
      <c r="B10" s="470"/>
      <c r="C10" s="470"/>
      <c r="D10" s="470"/>
      <c r="E10" s="470"/>
      <c r="F10" s="470"/>
      <c r="G10" s="470"/>
      <c r="H10" s="470"/>
      <c r="I10" s="471"/>
      <c r="J10" s="367"/>
      <c r="O10" s="342"/>
    </row>
    <row r="11" spans="1:15" ht="14.25" x14ac:dyDescent="0.45">
      <c r="A11" s="469" t="s">
        <v>422</v>
      </c>
      <c r="B11" s="470"/>
      <c r="C11" s="470"/>
      <c r="D11" s="470"/>
      <c r="E11" s="470"/>
      <c r="F11" s="470"/>
      <c r="G11" s="470"/>
      <c r="H11" s="470"/>
      <c r="I11" s="471"/>
      <c r="J11" s="367"/>
      <c r="O11" s="342"/>
    </row>
    <row r="12" spans="1:15" ht="14.25" x14ac:dyDescent="0.45">
      <c r="A12" s="469" t="s">
        <v>533</v>
      </c>
      <c r="B12" s="470"/>
      <c r="C12" s="470"/>
      <c r="D12" s="470"/>
      <c r="E12" s="470"/>
      <c r="F12" s="470"/>
      <c r="G12" s="470"/>
      <c r="H12" s="470"/>
      <c r="I12" s="471"/>
      <c r="J12" s="367"/>
      <c r="O12" s="342"/>
    </row>
    <row r="13" spans="1:15" ht="13.5" x14ac:dyDescent="0.35">
      <c r="A13" s="368"/>
      <c r="B13" s="369"/>
      <c r="C13" s="369"/>
      <c r="D13" s="369"/>
      <c r="E13" s="369"/>
      <c r="F13" s="369"/>
      <c r="G13" s="369"/>
      <c r="H13" s="369"/>
      <c r="I13" s="369"/>
      <c r="J13" s="370"/>
      <c r="O13" s="342"/>
    </row>
    <row r="14" spans="1:15" ht="13.35" customHeight="1" x14ac:dyDescent="0.5">
      <c r="A14" s="467" t="s">
        <v>407</v>
      </c>
      <c r="B14" s="468"/>
      <c r="C14" s="468"/>
      <c r="D14" s="468"/>
      <c r="E14" s="468"/>
      <c r="F14" s="468"/>
      <c r="G14" s="468"/>
      <c r="H14" s="468"/>
      <c r="I14" s="468"/>
      <c r="J14" s="370"/>
      <c r="O14" s="342"/>
    </row>
    <row r="15" spans="1:15" ht="3" customHeight="1" x14ac:dyDescent="0.5">
      <c r="A15" s="343"/>
      <c r="B15" s="337"/>
      <c r="C15" s="337"/>
      <c r="D15" s="337"/>
      <c r="E15" s="337"/>
      <c r="F15" s="337"/>
      <c r="G15" s="337"/>
      <c r="H15" s="337"/>
    </row>
    <row r="16" spans="1:15" x14ac:dyDescent="0.35">
      <c r="B16" s="334" t="s">
        <v>392</v>
      </c>
      <c r="D16" s="151" t="s">
        <v>784</v>
      </c>
    </row>
    <row r="17" spans="2:4" ht="3" customHeight="1" x14ac:dyDescent="0.35"/>
    <row r="18" spans="2:4" x14ac:dyDescent="0.35">
      <c r="B18" s="334" t="s">
        <v>393</v>
      </c>
      <c r="D18" s="151" t="s">
        <v>801</v>
      </c>
    </row>
    <row r="19" spans="2:4" ht="3" customHeight="1" x14ac:dyDescent="0.35"/>
    <row r="20" spans="2:4" x14ac:dyDescent="0.35">
      <c r="B20" s="334" t="s">
        <v>394</v>
      </c>
      <c r="D20" s="151" t="s">
        <v>584</v>
      </c>
    </row>
    <row r="21" spans="2:4" ht="3" customHeight="1" x14ac:dyDescent="0.35"/>
    <row r="22" spans="2:4" x14ac:dyDescent="0.35">
      <c r="B22" s="334" t="s">
        <v>395</v>
      </c>
      <c r="D22" s="151" t="s">
        <v>585</v>
      </c>
    </row>
    <row r="23" spans="2:4" ht="3" customHeight="1" x14ac:dyDescent="0.35"/>
    <row r="24" spans="2:4" x14ac:dyDescent="0.35">
      <c r="B24" s="334" t="s">
        <v>396</v>
      </c>
      <c r="D24" s="151" t="s">
        <v>586</v>
      </c>
    </row>
    <row r="25" spans="2:4" ht="3" customHeight="1" x14ac:dyDescent="0.35"/>
    <row r="26" spans="2:4" x14ac:dyDescent="0.35">
      <c r="B26" s="334" t="s">
        <v>397</v>
      </c>
      <c r="D26" s="151" t="s">
        <v>587</v>
      </c>
    </row>
    <row r="27" spans="2:4" ht="3" customHeight="1" x14ac:dyDescent="0.35"/>
    <row r="28" spans="2:4" x14ac:dyDescent="0.35">
      <c r="B28" s="334" t="s">
        <v>398</v>
      </c>
      <c r="D28" s="151" t="s">
        <v>588</v>
      </c>
    </row>
    <row r="29" spans="2:4" ht="3" customHeight="1" x14ac:dyDescent="0.35">
      <c r="B29" s="151"/>
    </row>
    <row r="30" spans="2:4" x14ac:dyDescent="0.35">
      <c r="B30" s="334" t="s">
        <v>399</v>
      </c>
      <c r="D30" s="151" t="s">
        <v>589</v>
      </c>
    </row>
    <row r="31" spans="2:4" ht="3" customHeight="1" x14ac:dyDescent="0.35"/>
    <row r="32" spans="2:4" x14ac:dyDescent="0.35">
      <c r="B32" s="334" t="s">
        <v>400</v>
      </c>
      <c r="D32" s="151" t="s">
        <v>590</v>
      </c>
    </row>
    <row r="33" spans="1:16" ht="3" customHeight="1" x14ac:dyDescent="0.35"/>
    <row r="34" spans="1:16" x14ac:dyDescent="0.35">
      <c r="B34" s="334" t="s">
        <v>401</v>
      </c>
      <c r="D34" s="151" t="s">
        <v>582</v>
      </c>
    </row>
    <row r="35" spans="1:16" ht="3" customHeight="1" x14ac:dyDescent="0.35"/>
    <row r="36" spans="1:16" x14ac:dyDescent="0.35">
      <c r="B36" s="334" t="s">
        <v>402</v>
      </c>
      <c r="D36" s="151" t="s">
        <v>593</v>
      </c>
    </row>
    <row r="37" spans="1:16" ht="3" customHeight="1" x14ac:dyDescent="0.35"/>
    <row r="38" spans="1:16" x14ac:dyDescent="0.35">
      <c r="B38" s="334" t="str">
        <f>'Table A.5'!A1</f>
        <v>Table A.5</v>
      </c>
      <c r="D38" s="151" t="s">
        <v>764</v>
      </c>
    </row>
    <row r="39" spans="1:16" ht="3" customHeight="1" x14ac:dyDescent="0.35">
      <c r="C39" s="341"/>
    </row>
    <row r="40" spans="1:16" x14ac:dyDescent="0.35">
      <c r="B40" s="334" t="s">
        <v>391</v>
      </c>
      <c r="D40" s="151" t="s">
        <v>594</v>
      </c>
    </row>
    <row r="41" spans="1:16" ht="3" customHeight="1" x14ac:dyDescent="0.35"/>
    <row r="43" spans="1:16" ht="15.75" x14ac:dyDescent="0.5">
      <c r="A43" s="467" t="s">
        <v>409</v>
      </c>
      <c r="B43" s="468"/>
      <c r="C43" s="468"/>
      <c r="D43" s="468"/>
      <c r="E43" s="468"/>
      <c r="F43" s="468"/>
      <c r="G43" s="468"/>
      <c r="H43" s="468"/>
      <c r="I43" s="468"/>
      <c r="J43" s="367"/>
    </row>
    <row r="44" spans="1:16" ht="14.25" x14ac:dyDescent="0.45">
      <c r="B44" s="423" t="s">
        <v>540</v>
      </c>
      <c r="C44" s="411"/>
      <c r="D44" s="260" t="s">
        <v>539</v>
      </c>
      <c r="E44" s="411"/>
      <c r="F44" s="411"/>
      <c r="G44" s="411"/>
      <c r="H44" s="411"/>
      <c r="I44" s="412"/>
      <c r="J44" s="371"/>
    </row>
    <row r="45" spans="1:16" ht="13.15" x14ac:dyDescent="0.4">
      <c r="B45" s="424" t="s">
        <v>544</v>
      </c>
      <c r="C45" s="413"/>
      <c r="D45" s="422" t="s">
        <v>568</v>
      </c>
      <c r="E45" s="413"/>
      <c r="F45" s="413"/>
      <c r="G45" s="413"/>
      <c r="H45" s="413"/>
      <c r="I45" s="413"/>
      <c r="J45" s="371"/>
    </row>
    <row r="46" spans="1:16" x14ac:dyDescent="0.35">
      <c r="B46" s="425" t="s">
        <v>543</v>
      </c>
      <c r="C46"/>
      <c r="D46" t="s">
        <v>542</v>
      </c>
      <c r="E46"/>
      <c r="F46"/>
      <c r="G46"/>
      <c r="H46"/>
      <c r="I46"/>
    </row>
    <row r="48" spans="1:16" ht="13.15" x14ac:dyDescent="0.35">
      <c r="A48" s="463" t="s">
        <v>735</v>
      </c>
      <c r="B48" s="463"/>
      <c r="C48" s="463"/>
      <c r="D48" s="463"/>
      <c r="E48" s="463"/>
      <c r="F48" s="463"/>
      <c r="G48" s="463"/>
      <c r="H48" s="463"/>
      <c r="I48" s="463"/>
      <c r="J48" s="463"/>
      <c r="K48" s="463"/>
      <c r="L48" s="464"/>
      <c r="M48" s="464"/>
      <c r="N48" s="464"/>
      <c r="O48" s="464"/>
      <c r="P48" s="464"/>
    </row>
    <row r="49" spans="1:16" ht="14.25" x14ac:dyDescent="0.35">
      <c r="A49" s="46"/>
      <c r="B49" s="345"/>
      <c r="C49" s="345"/>
      <c r="D49" s="345"/>
      <c r="E49" s="345"/>
      <c r="F49" s="345"/>
      <c r="G49" s="345"/>
      <c r="H49" s="69"/>
      <c r="I49" s="345"/>
      <c r="J49" s="345"/>
      <c r="K49" s="345"/>
      <c r="L49" s="345"/>
      <c r="M49" s="345"/>
      <c r="N49" s="345"/>
      <c r="O49" s="69"/>
      <c r="P49" s="69"/>
    </row>
    <row r="50" spans="1:16" ht="13.15" x14ac:dyDescent="0.4">
      <c r="A50" s="259" t="s">
        <v>16</v>
      </c>
      <c r="B50" s="346"/>
      <c r="C50" s="347"/>
      <c r="D50" s="347"/>
      <c r="E50" s="347"/>
      <c r="F50" s="347"/>
      <c r="G50" s="347"/>
      <c r="H50" s="347"/>
      <c r="I50" s="347"/>
      <c r="J50" s="347"/>
      <c r="K50" s="347"/>
      <c r="L50" s="347"/>
      <c r="M50" s="347"/>
      <c r="N50" s="347"/>
      <c r="O50" s="346"/>
      <c r="P50" s="346"/>
    </row>
    <row r="51" spans="1:16" ht="13.15" x14ac:dyDescent="0.4">
      <c r="A51" s="348" t="s">
        <v>10</v>
      </c>
      <c r="B51" s="346"/>
      <c r="C51" s="349"/>
      <c r="D51" s="346"/>
      <c r="E51" s="349"/>
      <c r="F51" s="349"/>
      <c r="G51" s="349"/>
      <c r="H51" s="346"/>
      <c r="I51" s="350"/>
      <c r="J51" s="346"/>
      <c r="K51" s="349"/>
      <c r="L51" s="349"/>
      <c r="M51" s="351"/>
      <c r="N51" s="351"/>
      <c r="O51" s="346"/>
      <c r="P51" s="346"/>
    </row>
    <row r="52" spans="1:16" x14ac:dyDescent="0.35">
      <c r="A52" s="334" t="s">
        <v>425</v>
      </c>
      <c r="B52" s="346"/>
      <c r="C52" s="349"/>
      <c r="D52" s="346"/>
      <c r="E52" s="349"/>
      <c r="F52" s="349"/>
      <c r="G52" s="349"/>
      <c r="H52" s="346"/>
      <c r="I52" s="350"/>
      <c r="J52" s="346"/>
      <c r="K52" s="349"/>
      <c r="L52" s="349"/>
      <c r="M52" s="351"/>
      <c r="N52" s="351"/>
      <c r="O52" s="346"/>
      <c r="P52" s="346"/>
    </row>
    <row r="53" spans="1:16" x14ac:dyDescent="0.35">
      <c r="A53" s="69" t="s">
        <v>762</v>
      </c>
      <c r="B53" s="346"/>
      <c r="C53" s="349"/>
      <c r="D53" s="346"/>
      <c r="E53" s="349"/>
      <c r="F53" s="349"/>
      <c r="G53" s="349"/>
      <c r="H53" s="346"/>
      <c r="I53" s="350"/>
      <c r="J53" s="346"/>
      <c r="K53" s="349"/>
      <c r="L53" s="349"/>
      <c r="M53" s="351"/>
      <c r="N53" s="351"/>
      <c r="O53" s="346"/>
      <c r="P53" s="346"/>
    </row>
    <row r="54" spans="1:16" x14ac:dyDescent="0.35">
      <c r="A54" s="346"/>
      <c r="B54" s="346"/>
      <c r="C54" s="349"/>
      <c r="D54" s="346"/>
      <c r="E54" s="349"/>
      <c r="F54" s="349"/>
      <c r="G54" s="349"/>
      <c r="H54" s="346"/>
      <c r="I54" s="350"/>
      <c r="J54" s="346"/>
      <c r="K54" s="349"/>
      <c r="L54" s="349"/>
      <c r="M54" s="351"/>
      <c r="N54" s="351"/>
      <c r="O54" s="346"/>
      <c r="P54" s="346"/>
    </row>
    <row r="55" spans="1:16" x14ac:dyDescent="0.35">
      <c r="A55" s="69" t="s">
        <v>11</v>
      </c>
      <c r="B55" s="346"/>
      <c r="C55" s="349"/>
      <c r="D55" s="346"/>
      <c r="E55" s="349"/>
      <c r="F55" s="349"/>
      <c r="G55" s="349"/>
      <c r="H55" s="346"/>
      <c r="I55" s="350"/>
      <c r="J55" s="346"/>
      <c r="K55" s="349"/>
      <c r="L55" s="349"/>
      <c r="M55" s="351"/>
      <c r="N55" s="351"/>
      <c r="O55" s="346"/>
      <c r="P55" s="346"/>
    </row>
    <row r="56" spans="1:16" x14ac:dyDescent="0.35">
      <c r="A56" s="352" t="s">
        <v>13</v>
      </c>
      <c r="B56" s="353"/>
      <c r="C56" s="349"/>
      <c r="D56" s="346"/>
      <c r="E56" s="349"/>
      <c r="F56" s="349"/>
      <c r="G56" s="349"/>
      <c r="H56" s="346"/>
      <c r="I56" s="350"/>
      <c r="J56" s="346"/>
      <c r="K56" s="349"/>
      <c r="L56" s="349"/>
      <c r="M56" s="351"/>
      <c r="N56" s="351"/>
      <c r="O56" s="346"/>
      <c r="P56" s="346"/>
    </row>
    <row r="57" spans="1:16" ht="13.5" x14ac:dyDescent="0.35">
      <c r="A57" s="344"/>
      <c r="B57" s="344"/>
      <c r="C57" s="344"/>
      <c r="D57" s="344"/>
      <c r="E57" s="344"/>
      <c r="F57" s="344"/>
      <c r="G57" s="344"/>
      <c r="H57" s="344"/>
      <c r="I57" s="344"/>
    </row>
    <row r="58" spans="1:16" x14ac:dyDescent="0.35">
      <c r="N58" s="151"/>
    </row>
  </sheetData>
  <mergeCells count="12">
    <mergeCell ref="A48:P48"/>
    <mergeCell ref="A3:J3"/>
    <mergeCell ref="A5:I5"/>
    <mergeCell ref="A6:I6"/>
    <mergeCell ref="A7:I7"/>
    <mergeCell ref="A8:I8"/>
    <mergeCell ref="A9:I9"/>
    <mergeCell ref="A10:I10"/>
    <mergeCell ref="A12:I12"/>
    <mergeCell ref="A14:I14"/>
    <mergeCell ref="A43:I43"/>
    <mergeCell ref="A11:I11"/>
  </mergeCells>
  <hyperlinks>
    <hyperlink ref="B38" location="'Table A.5'!A1" display="'Table A.5'!A1"/>
    <hyperlink ref="B40" location="'Table A.6'!A1" display="Table A.6"/>
    <hyperlink ref="B16" location="T11.1A!A1" display="Table 11.1A"/>
    <hyperlink ref="B18" location="T11.1B!A1" display="Table 11.1B"/>
    <hyperlink ref="B20" location="T11.2!A1" display="Table 11.2"/>
    <hyperlink ref="B22" location="T11.3!A1" display="Table 11.3"/>
    <hyperlink ref="B24" location="T11.4!A1" display="Table 11.4"/>
    <hyperlink ref="B26" location="T11.5!A1" display="Table 11.5"/>
    <hyperlink ref="B28" location="T11.6!A1" display="Table 11.6"/>
    <hyperlink ref="B30" location="T11.7!A1" display="Table 11.7"/>
    <hyperlink ref="B32" location="T11.8!A1" display="Table 11.8"/>
    <hyperlink ref="B34" location="T11.9!A1" display="Table 11.9"/>
    <hyperlink ref="B36" location="T11.10!A1" display="Table 11.10"/>
    <hyperlink ref="A56" r:id="rId1"/>
    <hyperlink ref="A56:B56" r:id="rId2" display="www.hmrc.gov.uk/"/>
    <hyperlink ref="A52" r:id="rId3"/>
    <hyperlink ref="A6" location="'0'!A3" display="Data sources"/>
    <hyperlink ref="A7" location="'0'!A21" display="Overview of SDLT tax changes timeline from 2015/16 onwards"/>
    <hyperlink ref="A9" location="'0'!A44" display="Users of these statistics &amp; relationship to other publications"/>
    <hyperlink ref="A5" location="Guidance!A1" display="Guidance"/>
    <hyperlink ref="A9:H9" location="'0'!A44" display="Users of these statistics &amp; relationship to other publications"/>
    <hyperlink ref="A6:H6" location="'0'!A2" display="Data sources"/>
    <hyperlink ref="A7:H7" location="'0'!A20" display="Overview of SDLT tax changes timeline from 2015-16 onwards"/>
    <hyperlink ref="A7:I7" location="Guidance!A20" display="Changes to Annual Stamp Tax Statistics"/>
    <hyperlink ref="A9:I9" location="Guidance!A58" display="Users of these statistics &amp; relationship to other HMRC publications"/>
    <hyperlink ref="A6:I6" location="Guidance!A2" display="Coverage &amp; data sources"/>
    <hyperlink ref="A10:I10" location="Guidance!A76" display="Comparison to Land Registry Data"/>
    <hyperlink ref="A8:I8" location="Guidance!A34" display="Overview of SDLT tax changes from 2015-16 onwards"/>
    <hyperlink ref="A14:I14" location="'Table 11.1A'!A1" display="Tables"/>
    <hyperlink ref="A12:I12" location="Guidance!A95" display="Key definitions"/>
    <hyperlink ref="B44" location="'R1'!A2" display="R1"/>
    <hyperlink ref="A43:I43" location="'R1'!A1" display="Reference"/>
    <hyperlink ref="A11:I11" location="Guidance!A95" display="Key definitions"/>
    <hyperlink ref="B45:I45" location="'R2'!A2" display="R2: Data sources and methodology"/>
    <hyperlink ref="B45:H45" location="'R1'!A1" display="Property Transaction Taxes Background"/>
    <hyperlink ref="B46" location="'R3'!A2" display="R3"/>
    <hyperlink ref="B45" location="'R2'!A2" display="R2"/>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S68"/>
  <sheetViews>
    <sheetView zoomScaleNormal="100" workbookViewId="0">
      <selection sqref="A1:B3"/>
    </sheetView>
  </sheetViews>
  <sheetFormatPr defaultColWidth="7.59765625" defaultRowHeight="10.15" x14ac:dyDescent="0.3"/>
  <cols>
    <col min="1" max="1" width="51.86328125" style="135" customWidth="1"/>
    <col min="2" max="2" width="3.3984375" style="135" customWidth="1"/>
    <col min="3" max="4" width="9.73046875" style="135" customWidth="1"/>
    <col min="5" max="5" width="1.73046875" style="135" customWidth="1"/>
    <col min="6" max="7" width="9.73046875" style="135" customWidth="1"/>
    <col min="8" max="8" width="1.86328125" style="135" customWidth="1"/>
    <col min="9" max="10" width="9.73046875" style="135" customWidth="1"/>
    <col min="11" max="11" width="1.73046875" style="135" customWidth="1"/>
    <col min="12" max="13" width="9.73046875" style="135" customWidth="1"/>
    <col min="14" max="14" width="2.265625" style="135" customWidth="1"/>
    <col min="15" max="16" width="9.73046875" style="135" customWidth="1"/>
    <col min="17" max="17" width="2.265625" style="135" customWidth="1"/>
    <col min="18" max="19" width="9.73046875" style="135" customWidth="1"/>
    <col min="20" max="20" width="1.73046875" style="135" customWidth="1"/>
    <col min="21" max="16384" width="7.59765625" style="135"/>
  </cols>
  <sheetData>
    <row r="1" spans="1:19" ht="19.350000000000001" customHeight="1" x14ac:dyDescent="0.4">
      <c r="A1" s="520" t="s">
        <v>399</v>
      </c>
      <c r="B1" s="520"/>
      <c r="C1" s="409" t="s">
        <v>435</v>
      </c>
      <c r="D1" s="419"/>
      <c r="E1" s="408"/>
      <c r="F1" s="409"/>
      <c r="G1" s="408"/>
      <c r="H1" s="408"/>
      <c r="I1" s="408"/>
      <c r="J1" s="408"/>
      <c r="K1" s="408"/>
      <c r="L1" s="408"/>
      <c r="M1" s="408"/>
      <c r="N1" s="408"/>
      <c r="O1" s="408"/>
      <c r="P1" s="408"/>
      <c r="Q1" s="408"/>
      <c r="R1" s="408"/>
      <c r="S1" s="408"/>
    </row>
    <row r="2" spans="1:19" ht="18" customHeight="1" x14ac:dyDescent="0.35">
      <c r="A2" s="520"/>
      <c r="B2" s="520"/>
      <c r="C2" s="410" t="s">
        <v>127</v>
      </c>
      <c r="D2" s="419"/>
      <c r="E2" s="408"/>
      <c r="F2" s="410"/>
      <c r="G2" s="408"/>
      <c r="H2" s="408"/>
      <c r="I2" s="408"/>
      <c r="J2" s="408"/>
      <c r="K2" s="408"/>
      <c r="L2" s="408"/>
      <c r="M2" s="408"/>
      <c r="N2" s="408"/>
      <c r="O2" s="408"/>
      <c r="P2" s="408"/>
      <c r="Q2" s="408"/>
      <c r="R2" s="408"/>
      <c r="S2" s="408"/>
    </row>
    <row r="3" spans="1:19" ht="18.600000000000001" customHeight="1" x14ac:dyDescent="0.35">
      <c r="A3" s="520"/>
      <c r="B3" s="520"/>
      <c r="C3" s="410" t="s">
        <v>693</v>
      </c>
      <c r="D3" s="408"/>
      <c r="E3" s="408"/>
      <c r="F3" s="410"/>
      <c r="G3" s="408"/>
      <c r="H3" s="408"/>
      <c r="I3" s="408"/>
      <c r="J3" s="408"/>
      <c r="K3" s="408"/>
      <c r="L3" s="408"/>
      <c r="M3" s="408"/>
      <c r="N3" s="408"/>
      <c r="O3" s="408"/>
      <c r="P3" s="408"/>
      <c r="Q3" s="408"/>
      <c r="R3" s="408"/>
      <c r="S3" s="408"/>
    </row>
    <row r="4" spans="1:19" ht="13.5" customHeight="1" x14ac:dyDescent="0.3"/>
    <row r="5" spans="1:19" ht="12" customHeight="1" x14ac:dyDescent="0.3">
      <c r="H5" s="111"/>
      <c r="J5" s="171"/>
      <c r="L5" s="181"/>
      <c r="M5" s="171"/>
      <c r="O5" s="181"/>
      <c r="P5" s="111"/>
      <c r="R5" s="181"/>
      <c r="S5" s="111" t="s">
        <v>142</v>
      </c>
    </row>
    <row r="6" spans="1:19" ht="5.0999999999999996" customHeight="1" thickBot="1" x14ac:dyDescent="0.35">
      <c r="A6" s="139"/>
      <c r="B6" s="139"/>
      <c r="C6" s="139"/>
      <c r="D6" s="139"/>
      <c r="E6" s="139"/>
      <c r="F6" s="139"/>
      <c r="G6" s="139"/>
      <c r="H6" s="139"/>
      <c r="I6" s="139"/>
      <c r="J6" s="139"/>
      <c r="K6" s="139"/>
      <c r="L6" s="139"/>
      <c r="M6" s="139"/>
      <c r="N6" s="139"/>
      <c r="O6" s="139"/>
      <c r="P6" s="139"/>
      <c r="Q6" s="139"/>
      <c r="R6" s="139"/>
      <c r="S6" s="139"/>
    </row>
    <row r="7" spans="1:19" ht="5.0999999999999996" customHeight="1" x14ac:dyDescent="0.35">
      <c r="K7" s="144"/>
      <c r="L7" s="144"/>
      <c r="M7" s="144"/>
      <c r="N7" s="144"/>
      <c r="O7" s="144"/>
      <c r="P7" s="144"/>
      <c r="Q7" s="144"/>
      <c r="R7" s="144"/>
      <c r="S7" s="144"/>
    </row>
    <row r="8" spans="1:19" ht="12" customHeight="1" x14ac:dyDescent="0.3">
      <c r="A8" s="134" t="s">
        <v>83</v>
      </c>
      <c r="C8" s="141" t="s">
        <v>17</v>
      </c>
      <c r="D8" s="141"/>
      <c r="E8" s="136"/>
      <c r="F8" s="141" t="s">
        <v>19</v>
      </c>
      <c r="G8" s="141"/>
      <c r="H8" s="136"/>
      <c r="I8" s="141" t="s">
        <v>22</v>
      </c>
      <c r="J8" s="141"/>
      <c r="K8" s="136"/>
      <c r="L8" s="141" t="s">
        <v>23</v>
      </c>
      <c r="M8" s="141"/>
      <c r="N8" s="136"/>
      <c r="O8" s="521" t="s">
        <v>26</v>
      </c>
      <c r="P8" s="521"/>
      <c r="Q8" s="136"/>
      <c r="R8" s="521" t="s">
        <v>379</v>
      </c>
      <c r="S8" s="521"/>
    </row>
    <row r="9" spans="1:19" ht="5.0999999999999996" customHeight="1" x14ac:dyDescent="0.35">
      <c r="C9" s="162"/>
      <c r="D9" s="162"/>
      <c r="E9" s="136"/>
      <c r="F9" s="162"/>
      <c r="G9" s="162"/>
      <c r="H9" s="182"/>
      <c r="I9" s="162"/>
      <c r="J9" s="162"/>
      <c r="K9" s="136"/>
      <c r="L9" s="162"/>
      <c r="M9" s="162"/>
      <c r="N9" s="136"/>
      <c r="O9" s="162"/>
      <c r="P9" s="162"/>
      <c r="Q9" s="136"/>
      <c r="R9" s="162"/>
      <c r="S9" s="162"/>
    </row>
    <row r="10" spans="1:19" ht="5.0999999999999996" customHeight="1" x14ac:dyDescent="0.3">
      <c r="C10" s="136"/>
      <c r="D10" s="136"/>
      <c r="E10" s="136"/>
      <c r="F10" s="136"/>
      <c r="G10" s="136"/>
      <c r="H10" s="136"/>
      <c r="I10" s="136"/>
      <c r="J10" s="136"/>
      <c r="K10" s="136"/>
      <c r="L10" s="136"/>
      <c r="M10" s="136"/>
      <c r="N10" s="136"/>
      <c r="O10" s="136"/>
      <c r="P10" s="136"/>
      <c r="Q10" s="136"/>
      <c r="R10" s="136"/>
      <c r="S10" s="136"/>
    </row>
    <row r="11" spans="1:19" ht="12" customHeight="1" x14ac:dyDescent="0.3">
      <c r="C11" s="145" t="s">
        <v>143</v>
      </c>
      <c r="D11" s="145" t="s">
        <v>144</v>
      </c>
      <c r="E11" s="136"/>
      <c r="F11" s="145" t="s">
        <v>143</v>
      </c>
      <c r="G11" s="145" t="s">
        <v>144</v>
      </c>
      <c r="H11" s="136"/>
      <c r="I11" s="145" t="s">
        <v>143</v>
      </c>
      <c r="J11" s="145" t="s">
        <v>93</v>
      </c>
      <c r="K11" s="136"/>
      <c r="L11" s="145" t="s">
        <v>143</v>
      </c>
      <c r="M11" s="145" t="s">
        <v>93</v>
      </c>
      <c r="N11" s="136"/>
      <c r="O11" s="145" t="s">
        <v>143</v>
      </c>
      <c r="P11" s="145" t="s">
        <v>93</v>
      </c>
      <c r="Q11" s="136"/>
      <c r="R11" s="145" t="s">
        <v>143</v>
      </c>
      <c r="S11" s="145" t="s">
        <v>93</v>
      </c>
    </row>
    <row r="12" spans="1:19" ht="12" customHeight="1" x14ac:dyDescent="0.3">
      <c r="C12" s="145"/>
      <c r="D12" s="145" t="s">
        <v>145</v>
      </c>
      <c r="E12" s="136"/>
      <c r="F12" s="145"/>
      <c r="G12" s="145" t="s">
        <v>145</v>
      </c>
      <c r="H12" s="136"/>
      <c r="I12" s="145"/>
      <c r="J12" s="145" t="s">
        <v>145</v>
      </c>
      <c r="K12" s="136"/>
      <c r="L12" s="145"/>
      <c r="M12" s="145" t="s">
        <v>145</v>
      </c>
      <c r="N12" s="136"/>
      <c r="O12" s="145"/>
      <c r="P12" s="145" t="s">
        <v>388</v>
      </c>
      <c r="Q12" s="136"/>
      <c r="R12" s="145"/>
      <c r="S12" s="145" t="s">
        <v>388</v>
      </c>
    </row>
    <row r="13" spans="1:19" ht="5.0999999999999996" customHeight="1" x14ac:dyDescent="0.3">
      <c r="A13" s="148"/>
      <c r="B13" s="148"/>
      <c r="C13" s="183"/>
      <c r="D13" s="183"/>
      <c r="E13" s="183"/>
      <c r="F13" s="183"/>
      <c r="G13" s="183"/>
      <c r="H13" s="183"/>
      <c r="I13" s="183"/>
      <c r="J13" s="183"/>
      <c r="K13" s="183"/>
      <c r="L13" s="183"/>
      <c r="M13" s="183"/>
      <c r="N13" s="183"/>
      <c r="O13" s="183"/>
      <c r="P13" s="183"/>
      <c r="Q13" s="183"/>
      <c r="R13" s="183"/>
      <c r="S13" s="183"/>
    </row>
    <row r="14" spans="1:19" ht="5.0999999999999996" customHeight="1" x14ac:dyDescent="0.35">
      <c r="C14" s="184"/>
      <c r="D14" s="184"/>
      <c r="E14" s="184"/>
      <c r="F14" s="184"/>
      <c r="G14" s="184"/>
      <c r="H14" s="184"/>
      <c r="I14" s="184"/>
      <c r="J14" s="184"/>
      <c r="K14" s="184"/>
      <c r="L14" s="182"/>
      <c r="M14" s="182"/>
      <c r="N14" s="184"/>
      <c r="O14" s="182"/>
      <c r="P14" s="182"/>
      <c r="Q14" s="184"/>
      <c r="R14" s="182"/>
      <c r="S14" s="182"/>
    </row>
    <row r="15" spans="1:19" x14ac:dyDescent="0.3">
      <c r="A15" s="81" t="s">
        <v>105</v>
      </c>
      <c r="B15" s="82"/>
      <c r="C15" s="150">
        <v>10854</v>
      </c>
      <c r="D15" s="150">
        <v>292</v>
      </c>
      <c r="E15" s="158"/>
      <c r="F15" s="87">
        <v>11015</v>
      </c>
      <c r="G15" s="87">
        <v>295</v>
      </c>
      <c r="H15" s="185"/>
      <c r="I15" s="87">
        <v>11312</v>
      </c>
      <c r="J15" s="87">
        <v>287</v>
      </c>
      <c r="K15" s="186"/>
      <c r="L15" s="87">
        <v>11645</v>
      </c>
      <c r="M15" s="87">
        <v>267</v>
      </c>
      <c r="N15" s="181"/>
      <c r="O15" s="87">
        <v>12678</v>
      </c>
      <c r="P15" s="87">
        <v>327</v>
      </c>
      <c r="Q15" s="181"/>
      <c r="R15" s="87">
        <v>13633</v>
      </c>
      <c r="S15" s="87">
        <v>399</v>
      </c>
    </row>
    <row r="16" spans="1:19" x14ac:dyDescent="0.3">
      <c r="A16" s="81" t="s">
        <v>106</v>
      </c>
      <c r="B16" s="82"/>
      <c r="C16" s="150">
        <v>907</v>
      </c>
      <c r="D16" s="150">
        <v>3929</v>
      </c>
      <c r="E16" s="158"/>
      <c r="F16" s="87">
        <v>856</v>
      </c>
      <c r="G16" s="87">
        <v>2982</v>
      </c>
      <c r="H16" s="185"/>
      <c r="I16" s="87">
        <v>944</v>
      </c>
      <c r="J16" s="87">
        <v>2594</v>
      </c>
      <c r="K16" s="186"/>
      <c r="L16" s="87">
        <v>926</v>
      </c>
      <c r="M16" s="87">
        <v>1153</v>
      </c>
      <c r="N16" s="181"/>
      <c r="O16" s="87">
        <v>972</v>
      </c>
      <c r="P16" s="87">
        <v>871</v>
      </c>
      <c r="Q16" s="181"/>
      <c r="R16" s="87">
        <v>1334</v>
      </c>
      <c r="S16" s="87">
        <v>1658</v>
      </c>
    </row>
    <row r="17" spans="1:19" x14ac:dyDescent="0.3">
      <c r="A17" s="81" t="s">
        <v>107</v>
      </c>
      <c r="B17" s="82"/>
      <c r="C17" s="150">
        <v>63213</v>
      </c>
      <c r="D17" s="150">
        <v>4086</v>
      </c>
      <c r="E17" s="158"/>
      <c r="F17" s="87">
        <v>63634</v>
      </c>
      <c r="G17" s="87">
        <v>3918</v>
      </c>
      <c r="H17" s="185"/>
      <c r="I17" s="87">
        <v>66015</v>
      </c>
      <c r="J17" s="87">
        <v>3726</v>
      </c>
      <c r="K17" s="186"/>
      <c r="L17" s="87">
        <v>69214</v>
      </c>
      <c r="M17" s="87">
        <v>3696</v>
      </c>
      <c r="N17" s="181"/>
      <c r="O17" s="87">
        <v>71333</v>
      </c>
      <c r="P17" s="87">
        <v>4121</v>
      </c>
      <c r="Q17" s="181"/>
      <c r="R17" s="87">
        <v>72294</v>
      </c>
      <c r="S17" s="87">
        <v>4524</v>
      </c>
    </row>
    <row r="18" spans="1:19" x14ac:dyDescent="0.3">
      <c r="A18" s="81" t="s">
        <v>108</v>
      </c>
      <c r="B18" s="82"/>
      <c r="C18" s="150">
        <v>677</v>
      </c>
      <c r="D18" s="150">
        <v>1186</v>
      </c>
      <c r="E18" s="158"/>
      <c r="F18" s="87">
        <v>836</v>
      </c>
      <c r="G18" s="87">
        <v>1053</v>
      </c>
      <c r="H18" s="185"/>
      <c r="I18" s="87">
        <v>1041</v>
      </c>
      <c r="J18" s="87">
        <v>913</v>
      </c>
      <c r="K18" s="186"/>
      <c r="L18" s="87">
        <v>1334</v>
      </c>
      <c r="M18" s="87">
        <v>928</v>
      </c>
      <c r="N18" s="181"/>
      <c r="O18" s="87">
        <v>1534</v>
      </c>
      <c r="P18" s="87">
        <v>655</v>
      </c>
      <c r="Q18" s="181"/>
      <c r="R18" s="87">
        <v>1886</v>
      </c>
      <c r="S18" s="87">
        <v>953</v>
      </c>
    </row>
    <row r="19" spans="1:19" x14ac:dyDescent="0.3">
      <c r="A19" s="82" t="s">
        <v>109</v>
      </c>
      <c r="B19" s="82"/>
      <c r="C19" s="150">
        <v>2979</v>
      </c>
      <c r="D19" s="150">
        <v>172</v>
      </c>
      <c r="E19" s="158"/>
      <c r="F19" s="87">
        <v>3165</v>
      </c>
      <c r="G19" s="87">
        <v>206</v>
      </c>
      <c r="H19" s="185"/>
      <c r="I19" s="87">
        <v>3311</v>
      </c>
      <c r="J19" s="87">
        <v>212</v>
      </c>
      <c r="K19" s="186"/>
      <c r="L19" s="87">
        <v>3526</v>
      </c>
      <c r="M19" s="87">
        <v>207</v>
      </c>
      <c r="N19" s="181"/>
      <c r="O19" s="87">
        <v>3826</v>
      </c>
      <c r="P19" s="87">
        <v>235</v>
      </c>
      <c r="Q19" s="181"/>
      <c r="R19" s="87">
        <v>4004</v>
      </c>
      <c r="S19" s="87">
        <v>296</v>
      </c>
    </row>
    <row r="20" spans="1:19" x14ac:dyDescent="0.3">
      <c r="A20" s="81" t="s">
        <v>110</v>
      </c>
      <c r="B20" s="82"/>
      <c r="C20" s="150">
        <v>129267</v>
      </c>
      <c r="D20" s="150">
        <v>2286</v>
      </c>
      <c r="E20" s="158"/>
      <c r="F20" s="87">
        <v>138485</v>
      </c>
      <c r="G20" s="87">
        <v>2496</v>
      </c>
      <c r="H20" s="185"/>
      <c r="I20" s="87">
        <v>153545</v>
      </c>
      <c r="J20" s="87">
        <v>3032</v>
      </c>
      <c r="K20" s="186"/>
      <c r="L20" s="87">
        <v>172171</v>
      </c>
      <c r="M20" s="87">
        <v>3759</v>
      </c>
      <c r="N20" s="181"/>
      <c r="O20" s="87">
        <v>186150</v>
      </c>
      <c r="P20" s="87">
        <v>4295</v>
      </c>
      <c r="Q20" s="181"/>
      <c r="R20" s="87">
        <v>194092</v>
      </c>
      <c r="S20" s="87">
        <v>4601</v>
      </c>
    </row>
    <row r="21" spans="1:19" x14ac:dyDescent="0.3">
      <c r="A21" s="81" t="s">
        <v>111</v>
      </c>
      <c r="B21" s="82"/>
      <c r="C21" s="150">
        <v>129453</v>
      </c>
      <c r="D21" s="150">
        <v>6520</v>
      </c>
      <c r="E21" s="158"/>
      <c r="F21" s="87">
        <v>136225</v>
      </c>
      <c r="G21" s="87">
        <v>6089</v>
      </c>
      <c r="H21" s="185"/>
      <c r="I21" s="87">
        <v>145095</v>
      </c>
      <c r="J21" s="87">
        <v>6261</v>
      </c>
      <c r="K21" s="186"/>
      <c r="L21" s="87">
        <v>152458</v>
      </c>
      <c r="M21" s="87">
        <v>6328</v>
      </c>
      <c r="N21" s="181"/>
      <c r="O21" s="87">
        <v>158098</v>
      </c>
      <c r="P21" s="87">
        <v>6768</v>
      </c>
      <c r="Q21" s="181"/>
      <c r="R21" s="87">
        <v>159653</v>
      </c>
      <c r="S21" s="87">
        <v>6864</v>
      </c>
    </row>
    <row r="22" spans="1:19" x14ac:dyDescent="0.3">
      <c r="A22" s="81" t="s">
        <v>112</v>
      </c>
      <c r="B22" s="82"/>
      <c r="C22" s="150">
        <v>26404</v>
      </c>
      <c r="D22" s="150">
        <v>934</v>
      </c>
      <c r="E22" s="158"/>
      <c r="F22" s="87">
        <v>29169</v>
      </c>
      <c r="G22" s="87">
        <v>956</v>
      </c>
      <c r="H22" s="185"/>
      <c r="I22" s="87">
        <v>32644</v>
      </c>
      <c r="J22" s="87">
        <v>1019</v>
      </c>
      <c r="K22" s="186"/>
      <c r="L22" s="87">
        <v>38912</v>
      </c>
      <c r="M22" s="87">
        <v>1168</v>
      </c>
      <c r="N22" s="181"/>
      <c r="O22" s="87">
        <v>46386</v>
      </c>
      <c r="P22" s="87">
        <v>1232</v>
      </c>
      <c r="Q22" s="181"/>
      <c r="R22" s="87">
        <v>50493</v>
      </c>
      <c r="S22" s="87">
        <v>1368</v>
      </c>
    </row>
    <row r="23" spans="1:19" x14ac:dyDescent="0.3">
      <c r="A23" s="82" t="s">
        <v>113</v>
      </c>
      <c r="B23" s="82"/>
      <c r="C23" s="150">
        <v>30250</v>
      </c>
      <c r="D23" s="150">
        <v>837</v>
      </c>
      <c r="E23" s="158"/>
      <c r="F23" s="87">
        <v>32906</v>
      </c>
      <c r="G23" s="87">
        <v>847</v>
      </c>
      <c r="H23" s="185"/>
      <c r="I23" s="87">
        <v>37268</v>
      </c>
      <c r="J23" s="87">
        <v>936</v>
      </c>
      <c r="K23" s="186"/>
      <c r="L23" s="87">
        <v>41200</v>
      </c>
      <c r="M23" s="87">
        <v>983</v>
      </c>
      <c r="N23" s="181"/>
      <c r="O23" s="87">
        <v>44020</v>
      </c>
      <c r="P23" s="87">
        <v>1028</v>
      </c>
      <c r="Q23" s="181"/>
      <c r="R23" s="87">
        <v>44960</v>
      </c>
      <c r="S23" s="87">
        <v>1108</v>
      </c>
    </row>
    <row r="24" spans="1:19" x14ac:dyDescent="0.3">
      <c r="A24" s="81" t="s">
        <v>114</v>
      </c>
      <c r="B24" s="82"/>
      <c r="C24" s="150">
        <v>115382</v>
      </c>
      <c r="D24" s="150">
        <v>3319</v>
      </c>
      <c r="E24" s="158"/>
      <c r="F24" s="87">
        <v>124375</v>
      </c>
      <c r="G24" s="87">
        <v>3458</v>
      </c>
      <c r="H24" s="185"/>
      <c r="I24" s="87">
        <v>136861</v>
      </c>
      <c r="J24" s="87">
        <v>3269</v>
      </c>
      <c r="K24" s="186"/>
      <c r="L24" s="87">
        <v>150540</v>
      </c>
      <c r="M24" s="87">
        <v>3700</v>
      </c>
      <c r="N24" s="181"/>
      <c r="O24" s="87">
        <v>161674</v>
      </c>
      <c r="P24" s="87">
        <v>4101</v>
      </c>
      <c r="Q24" s="181"/>
      <c r="R24" s="87">
        <v>166963</v>
      </c>
      <c r="S24" s="87">
        <v>4246</v>
      </c>
    </row>
    <row r="25" spans="1:19" x14ac:dyDescent="0.3">
      <c r="A25" s="82" t="s">
        <v>115</v>
      </c>
      <c r="B25" s="82"/>
      <c r="C25" s="150">
        <v>28604</v>
      </c>
      <c r="D25" s="150">
        <v>6686</v>
      </c>
      <c r="E25" s="158"/>
      <c r="F25" s="87">
        <v>28721</v>
      </c>
      <c r="G25" s="87">
        <v>6361</v>
      </c>
      <c r="H25" s="185"/>
      <c r="I25" s="87">
        <v>31484</v>
      </c>
      <c r="J25" s="87">
        <v>8152</v>
      </c>
      <c r="K25" s="186"/>
      <c r="L25" s="87">
        <v>34084</v>
      </c>
      <c r="M25" s="87">
        <v>7520</v>
      </c>
      <c r="N25" s="181"/>
      <c r="O25" s="87">
        <v>37313</v>
      </c>
      <c r="P25" s="87">
        <v>12389</v>
      </c>
      <c r="Q25" s="181"/>
      <c r="R25" s="87">
        <v>39166</v>
      </c>
      <c r="S25" s="87">
        <v>14147</v>
      </c>
    </row>
    <row r="26" spans="1:19" x14ac:dyDescent="0.3">
      <c r="A26" s="81" t="s">
        <v>116</v>
      </c>
      <c r="B26" s="82"/>
      <c r="C26" s="150">
        <v>54487</v>
      </c>
      <c r="D26" s="150">
        <v>1140</v>
      </c>
      <c r="E26" s="158"/>
      <c r="F26" s="87">
        <v>59235</v>
      </c>
      <c r="G26" s="87">
        <v>1238</v>
      </c>
      <c r="H26" s="185"/>
      <c r="I26" s="87">
        <v>64834</v>
      </c>
      <c r="J26" s="87">
        <v>1664</v>
      </c>
      <c r="K26" s="186"/>
      <c r="L26" s="87">
        <v>70678</v>
      </c>
      <c r="M26" s="87">
        <v>1715</v>
      </c>
      <c r="N26" s="181"/>
      <c r="O26" s="87">
        <v>76828</v>
      </c>
      <c r="P26" s="87">
        <v>1771</v>
      </c>
      <c r="Q26" s="181"/>
      <c r="R26" s="87">
        <v>82739</v>
      </c>
      <c r="S26" s="87">
        <v>1834</v>
      </c>
    </row>
    <row r="27" spans="1:19" x14ac:dyDescent="0.3">
      <c r="A27" s="81" t="s">
        <v>117</v>
      </c>
      <c r="B27" s="82"/>
      <c r="C27" s="150">
        <v>234642</v>
      </c>
      <c r="D27" s="150">
        <v>4292</v>
      </c>
      <c r="E27" s="158"/>
      <c r="F27" s="87">
        <v>261268</v>
      </c>
      <c r="G27" s="87">
        <v>4901</v>
      </c>
      <c r="H27" s="185"/>
      <c r="I27" s="87">
        <v>288251</v>
      </c>
      <c r="J27" s="87">
        <v>5327</v>
      </c>
      <c r="K27" s="186"/>
      <c r="L27" s="87">
        <v>312890</v>
      </c>
      <c r="M27" s="87">
        <v>5542</v>
      </c>
      <c r="N27" s="181"/>
      <c r="O27" s="87">
        <v>330075</v>
      </c>
      <c r="P27" s="87">
        <v>6186</v>
      </c>
      <c r="Q27" s="181"/>
      <c r="R27" s="87">
        <v>328384</v>
      </c>
      <c r="S27" s="87">
        <v>6559</v>
      </c>
    </row>
    <row r="28" spans="1:19" x14ac:dyDescent="0.3">
      <c r="A28" s="82" t="s">
        <v>118</v>
      </c>
      <c r="B28" s="82"/>
      <c r="C28" s="150">
        <v>82560</v>
      </c>
      <c r="D28" s="150">
        <v>2050</v>
      </c>
      <c r="E28" s="158"/>
      <c r="F28" s="87">
        <v>90492</v>
      </c>
      <c r="G28" s="87">
        <v>2228</v>
      </c>
      <c r="H28" s="185"/>
      <c r="I28" s="87">
        <v>99787</v>
      </c>
      <c r="J28" s="87">
        <v>2582</v>
      </c>
      <c r="K28" s="186"/>
      <c r="L28" s="87">
        <v>109575</v>
      </c>
      <c r="M28" s="87">
        <v>2680</v>
      </c>
      <c r="N28" s="181"/>
      <c r="O28" s="87">
        <v>118176</v>
      </c>
      <c r="P28" s="87">
        <v>3006</v>
      </c>
      <c r="Q28" s="181"/>
      <c r="R28" s="87">
        <v>128100</v>
      </c>
      <c r="S28" s="87">
        <v>3261</v>
      </c>
    </row>
    <row r="29" spans="1:19" x14ac:dyDescent="0.3">
      <c r="A29" s="82" t="s">
        <v>119</v>
      </c>
      <c r="B29" s="82"/>
      <c r="C29" s="150">
        <v>16384</v>
      </c>
      <c r="D29" s="150">
        <v>221</v>
      </c>
      <c r="E29" s="158"/>
      <c r="F29" s="87">
        <v>18367</v>
      </c>
      <c r="G29" s="87">
        <v>265</v>
      </c>
      <c r="H29" s="185"/>
      <c r="I29" s="87">
        <v>20472</v>
      </c>
      <c r="J29" s="87">
        <v>273</v>
      </c>
      <c r="K29" s="186"/>
      <c r="L29" s="87">
        <v>22083</v>
      </c>
      <c r="M29" s="87">
        <v>251</v>
      </c>
      <c r="N29" s="181"/>
      <c r="O29" s="87">
        <v>23271</v>
      </c>
      <c r="P29" s="87">
        <v>251</v>
      </c>
      <c r="Q29" s="181"/>
      <c r="R29" s="87">
        <v>23743</v>
      </c>
      <c r="S29" s="87">
        <v>269</v>
      </c>
    </row>
    <row r="30" spans="1:19" x14ac:dyDescent="0.3">
      <c r="A30" s="81" t="s">
        <v>120</v>
      </c>
      <c r="C30" s="150">
        <v>41724</v>
      </c>
      <c r="D30" s="150">
        <v>789</v>
      </c>
      <c r="E30" s="158"/>
      <c r="F30" s="87">
        <v>50098</v>
      </c>
      <c r="G30" s="87">
        <v>860</v>
      </c>
      <c r="H30" s="185"/>
      <c r="I30" s="87">
        <v>62694</v>
      </c>
      <c r="J30" s="87">
        <v>987</v>
      </c>
      <c r="K30" s="186"/>
      <c r="L30" s="87">
        <v>79884</v>
      </c>
      <c r="M30" s="87">
        <v>1120</v>
      </c>
      <c r="N30" s="181"/>
      <c r="O30" s="87">
        <v>90477</v>
      </c>
      <c r="P30" s="87">
        <v>1206</v>
      </c>
      <c r="Q30" s="181"/>
      <c r="R30" s="87">
        <v>80787</v>
      </c>
      <c r="S30" s="87">
        <v>1136</v>
      </c>
    </row>
    <row r="31" spans="1:19" x14ac:dyDescent="0.3">
      <c r="A31" s="81" t="s">
        <v>121</v>
      </c>
      <c r="C31" s="150">
        <v>19640</v>
      </c>
      <c r="D31" s="150">
        <v>473</v>
      </c>
      <c r="E31" s="158"/>
      <c r="F31" s="87">
        <v>21491</v>
      </c>
      <c r="G31" s="87">
        <v>481</v>
      </c>
      <c r="H31" s="185"/>
      <c r="I31" s="87">
        <v>23619</v>
      </c>
      <c r="J31" s="87">
        <v>532</v>
      </c>
      <c r="K31" s="186"/>
      <c r="L31" s="87">
        <v>26203</v>
      </c>
      <c r="M31" s="87">
        <v>527</v>
      </c>
      <c r="N31" s="181"/>
      <c r="O31" s="87">
        <v>28236</v>
      </c>
      <c r="P31" s="87">
        <v>600</v>
      </c>
      <c r="Q31" s="181"/>
      <c r="R31" s="87">
        <v>29330</v>
      </c>
      <c r="S31" s="87">
        <v>675</v>
      </c>
    </row>
    <row r="32" spans="1:19" x14ac:dyDescent="0.3">
      <c r="A32" s="81" t="s">
        <v>122</v>
      </c>
      <c r="C32" s="150">
        <v>35006</v>
      </c>
      <c r="D32" s="150">
        <v>402</v>
      </c>
      <c r="E32" s="158"/>
      <c r="F32" s="87">
        <v>36839</v>
      </c>
      <c r="G32" s="87">
        <v>397</v>
      </c>
      <c r="H32" s="185"/>
      <c r="I32" s="87">
        <v>39367</v>
      </c>
      <c r="J32" s="87">
        <v>430</v>
      </c>
      <c r="K32" s="186"/>
      <c r="L32" s="87">
        <v>42056</v>
      </c>
      <c r="M32" s="87">
        <v>469</v>
      </c>
      <c r="N32" s="181"/>
      <c r="O32" s="87">
        <v>45151</v>
      </c>
      <c r="P32" s="87">
        <v>529</v>
      </c>
      <c r="Q32" s="181"/>
      <c r="R32" s="87">
        <v>50182</v>
      </c>
      <c r="S32" s="87">
        <v>576</v>
      </c>
    </row>
    <row r="33" spans="1:19" ht="5.0999999999999996" customHeight="1" x14ac:dyDescent="0.3">
      <c r="A33" s="82"/>
      <c r="C33" s="150"/>
      <c r="D33" s="150"/>
      <c r="E33" s="158"/>
      <c r="F33" s="87"/>
      <c r="G33" s="87"/>
      <c r="H33" s="185"/>
      <c r="I33" s="87"/>
      <c r="J33" s="87"/>
      <c r="K33" s="186"/>
      <c r="L33" s="87"/>
      <c r="M33" s="87"/>
      <c r="N33" s="181"/>
      <c r="O33" s="87"/>
      <c r="P33" s="87"/>
      <c r="Q33" s="181"/>
      <c r="R33" s="87"/>
      <c r="S33" s="87"/>
    </row>
    <row r="34" spans="1:19" ht="12" customHeight="1" x14ac:dyDescent="0.3">
      <c r="A34" s="81" t="s">
        <v>123</v>
      </c>
      <c r="C34" s="150">
        <v>8190</v>
      </c>
      <c r="D34" s="150">
        <v>299</v>
      </c>
      <c r="E34" s="158"/>
      <c r="F34" s="87">
        <v>8162</v>
      </c>
      <c r="G34" s="87">
        <v>376</v>
      </c>
      <c r="H34" s="185"/>
      <c r="I34" s="87">
        <v>8115</v>
      </c>
      <c r="J34" s="87">
        <v>312</v>
      </c>
      <c r="K34" s="186"/>
      <c r="L34" s="87">
        <v>8265</v>
      </c>
      <c r="M34" s="87">
        <v>371</v>
      </c>
      <c r="N34" s="181"/>
      <c r="O34" s="87">
        <v>10320</v>
      </c>
      <c r="P34" s="87">
        <v>372</v>
      </c>
      <c r="Q34" s="181"/>
      <c r="R34" s="87">
        <v>34602</v>
      </c>
      <c r="S34" s="87">
        <v>763</v>
      </c>
    </row>
    <row r="35" spans="1:19" ht="5.0999999999999996" customHeight="1" x14ac:dyDescent="0.3">
      <c r="A35" s="83"/>
      <c r="B35" s="148"/>
      <c r="C35" s="161"/>
      <c r="D35" s="161"/>
      <c r="E35" s="162"/>
      <c r="F35" s="163"/>
      <c r="G35" s="187"/>
      <c r="H35" s="188"/>
      <c r="I35" s="163"/>
      <c r="J35" s="187"/>
      <c r="K35" s="188"/>
      <c r="L35" s="163"/>
      <c r="M35" s="187"/>
      <c r="N35" s="148"/>
      <c r="O35" s="163"/>
      <c r="P35" s="187"/>
      <c r="Q35" s="148"/>
      <c r="R35" s="163"/>
      <c r="S35" s="187"/>
    </row>
    <row r="36" spans="1:19" ht="5.0999999999999996" customHeight="1" x14ac:dyDescent="0.3">
      <c r="A36" s="82"/>
      <c r="C36" s="150"/>
      <c r="D36" s="150"/>
      <c r="E36" s="189"/>
      <c r="F36" s="87"/>
      <c r="G36" s="190"/>
      <c r="H36" s="185"/>
      <c r="I36" s="87"/>
      <c r="J36" s="190"/>
      <c r="K36" s="191"/>
      <c r="L36" s="87"/>
      <c r="M36" s="190"/>
      <c r="N36" s="171"/>
      <c r="O36" s="87"/>
      <c r="P36" s="190"/>
      <c r="Q36" s="171"/>
      <c r="R36" s="87"/>
      <c r="S36" s="190"/>
    </row>
    <row r="37" spans="1:19" x14ac:dyDescent="0.3">
      <c r="A37" s="81" t="s">
        <v>124</v>
      </c>
      <c r="C37" s="150">
        <v>1030621</v>
      </c>
      <c r="D37" s="150">
        <v>39914</v>
      </c>
      <c r="E37" s="150"/>
      <c r="F37" s="87">
        <v>1115340</v>
      </c>
      <c r="G37" s="87">
        <v>39406</v>
      </c>
      <c r="H37" s="191"/>
      <c r="I37" s="87">
        <v>1226658</v>
      </c>
      <c r="J37" s="87">
        <v>42508</v>
      </c>
      <c r="K37" s="192"/>
      <c r="L37" s="87">
        <v>1347645</v>
      </c>
      <c r="M37" s="87">
        <v>42383</v>
      </c>
      <c r="N37" s="87"/>
      <c r="O37" s="87">
        <v>1446518</v>
      </c>
      <c r="P37" s="87">
        <v>49942</v>
      </c>
      <c r="Q37" s="87"/>
      <c r="R37" s="87">
        <v>1506345</v>
      </c>
      <c r="S37" s="87">
        <v>55236</v>
      </c>
    </row>
    <row r="38" spans="1:19" ht="5.0999999999999996" customHeight="1" thickBot="1" x14ac:dyDescent="0.35">
      <c r="A38" s="193"/>
      <c r="B38" s="193"/>
      <c r="C38" s="193"/>
      <c r="D38" s="194"/>
      <c r="E38" s="193"/>
      <c r="F38" s="195"/>
      <c r="G38" s="196"/>
      <c r="H38" s="193"/>
      <c r="I38" s="193"/>
      <c r="J38" s="194"/>
      <c r="K38" s="193"/>
      <c r="L38" s="193"/>
      <c r="M38" s="194"/>
      <c r="N38" s="193"/>
      <c r="O38" s="193"/>
      <c r="P38" s="194"/>
      <c r="Q38" s="193"/>
      <c r="R38" s="193"/>
      <c r="S38" s="194"/>
    </row>
    <row r="39" spans="1:19" x14ac:dyDescent="0.3">
      <c r="D39" s="171"/>
      <c r="F39" s="181"/>
      <c r="G39" s="171"/>
      <c r="P39" s="116"/>
      <c r="S39" s="116" t="s">
        <v>570</v>
      </c>
    </row>
    <row r="40" spans="1:19" ht="5.0999999999999996" customHeight="1" x14ac:dyDescent="0.3">
      <c r="D40" s="171"/>
      <c r="G40" s="171"/>
    </row>
    <row r="41" spans="1:19" ht="14.25" x14ac:dyDescent="0.35">
      <c r="A41" s="177" t="s">
        <v>146</v>
      </c>
    </row>
    <row r="42" spans="1:19" x14ac:dyDescent="0.3">
      <c r="A42" s="3" t="s">
        <v>766</v>
      </c>
    </row>
    <row r="43" spans="1:19" ht="14.25" x14ac:dyDescent="0.35">
      <c r="A43" s="177" t="s">
        <v>147</v>
      </c>
    </row>
    <row r="44" spans="1:19" ht="14.25" x14ac:dyDescent="0.35">
      <c r="A44" s="177" t="s">
        <v>148</v>
      </c>
    </row>
    <row r="45" spans="1:19" ht="14.25" x14ac:dyDescent="0.35">
      <c r="A45" s="3" t="s">
        <v>677</v>
      </c>
    </row>
    <row r="47" spans="1:19" x14ac:dyDescent="0.3">
      <c r="A47" s="75" t="s">
        <v>136</v>
      </c>
    </row>
    <row r="48" spans="1:19" x14ac:dyDescent="0.3">
      <c r="A48" s="82"/>
    </row>
    <row r="49" spans="1:13" x14ac:dyDescent="0.3">
      <c r="A49" s="75" t="s">
        <v>68</v>
      </c>
    </row>
    <row r="50" spans="1:13" x14ac:dyDescent="0.3">
      <c r="A50" s="75" t="s">
        <v>137</v>
      </c>
    </row>
    <row r="51" spans="1:13" x14ac:dyDescent="0.3">
      <c r="A51" s="101" t="s">
        <v>138</v>
      </c>
    </row>
    <row r="52" spans="1:13" x14ac:dyDescent="0.3">
      <c r="A52" s="101"/>
    </row>
    <row r="53" spans="1:13" x14ac:dyDescent="0.3">
      <c r="A53" s="101" t="s">
        <v>149</v>
      </c>
    </row>
    <row r="54" spans="1:13" x14ac:dyDescent="0.3">
      <c r="A54" s="104" t="s">
        <v>578</v>
      </c>
    </row>
    <row r="55" spans="1:13" x14ac:dyDescent="0.3">
      <c r="A55" s="101"/>
    </row>
    <row r="56" spans="1:13" x14ac:dyDescent="0.3">
      <c r="A56" s="101" t="s">
        <v>579</v>
      </c>
    </row>
    <row r="57" spans="1:13" x14ac:dyDescent="0.3">
      <c r="A57" s="104" t="s">
        <v>580</v>
      </c>
    </row>
    <row r="58" spans="1:13" x14ac:dyDescent="0.3">
      <c r="A58" s="104" t="s">
        <v>150</v>
      </c>
    </row>
    <row r="60" spans="1:13" x14ac:dyDescent="0.3">
      <c r="A60" s="75" t="s">
        <v>581</v>
      </c>
    </row>
    <row r="62" spans="1:13" s="106" customFormat="1" x14ac:dyDescent="0.3">
      <c r="A62" s="48" t="s">
        <v>16</v>
      </c>
      <c r="B62" s="49"/>
      <c r="C62" s="49"/>
      <c r="D62" s="49"/>
      <c r="E62" s="49"/>
      <c r="F62" s="49"/>
      <c r="G62" s="49"/>
      <c r="H62" s="49"/>
      <c r="I62" s="49"/>
      <c r="J62" s="49"/>
      <c r="K62" s="49"/>
      <c r="L62" s="49"/>
      <c r="M62" s="49"/>
    </row>
    <row r="63" spans="1:13" s="106" customFormat="1" x14ac:dyDescent="0.3">
      <c r="A63" s="75" t="s">
        <v>10</v>
      </c>
      <c r="B63" s="50"/>
      <c r="C63" s="45"/>
      <c r="D63" s="50"/>
      <c r="E63" s="50"/>
      <c r="F63" s="50"/>
      <c r="G63" s="45"/>
      <c r="H63" s="51"/>
      <c r="I63" s="45"/>
      <c r="J63" s="50"/>
      <c r="K63" s="50"/>
      <c r="L63" s="52"/>
      <c r="M63" s="52"/>
    </row>
    <row r="64" spans="1:13" s="106" customFormat="1" x14ac:dyDescent="0.3">
      <c r="A64" s="107" t="s">
        <v>15</v>
      </c>
      <c r="B64" s="50"/>
      <c r="C64" s="45"/>
      <c r="D64" s="50"/>
      <c r="E64" s="50"/>
      <c r="F64" s="50"/>
      <c r="G64" s="45"/>
      <c r="H64" s="51"/>
      <c r="I64" s="45"/>
      <c r="J64" s="50"/>
      <c r="K64" s="50"/>
      <c r="L64" s="52"/>
      <c r="M64" s="52"/>
    </row>
    <row r="65" spans="1:13" s="106" customFormat="1" x14ac:dyDescent="0.3">
      <c r="A65" s="45"/>
      <c r="B65" s="50"/>
      <c r="C65" s="45"/>
      <c r="D65" s="50"/>
      <c r="E65" s="50"/>
      <c r="F65" s="50"/>
      <c r="G65" s="45"/>
      <c r="H65" s="51"/>
      <c r="I65" s="45"/>
      <c r="J65" s="50"/>
      <c r="K65" s="50"/>
      <c r="L65" s="52"/>
      <c r="M65" s="52"/>
    </row>
    <row r="66" spans="1:13" s="106" customFormat="1" x14ac:dyDescent="0.3">
      <c r="A66" s="82" t="s">
        <v>11</v>
      </c>
      <c r="B66" s="50"/>
      <c r="C66" s="45"/>
      <c r="D66" s="50"/>
      <c r="E66" s="50"/>
      <c r="F66" s="50"/>
      <c r="G66" s="45"/>
      <c r="H66" s="51"/>
      <c r="I66" s="45"/>
      <c r="J66" s="50"/>
      <c r="K66" s="50"/>
      <c r="L66" s="52"/>
      <c r="M66" s="52"/>
    </row>
    <row r="67" spans="1:13" s="106" customFormat="1" x14ac:dyDescent="0.3">
      <c r="A67" s="107" t="s">
        <v>13</v>
      </c>
      <c r="B67" s="50"/>
      <c r="C67" s="45"/>
      <c r="D67" s="50"/>
      <c r="E67" s="50"/>
      <c r="F67" s="50"/>
      <c r="G67" s="45"/>
      <c r="H67" s="51"/>
      <c r="I67" s="45"/>
      <c r="J67" s="50"/>
      <c r="K67" s="50"/>
      <c r="L67" s="52"/>
      <c r="M67" s="52"/>
    </row>
    <row r="68" spans="1:13" s="106" customFormat="1" x14ac:dyDescent="0.3">
      <c r="A68" s="45"/>
      <c r="B68" s="50"/>
      <c r="C68" s="45"/>
      <c r="D68" s="50"/>
      <c r="E68" s="50"/>
      <c r="F68" s="50"/>
      <c r="G68" s="45"/>
      <c r="H68" s="51"/>
      <c r="I68" s="45"/>
      <c r="J68" s="50"/>
      <c r="K68" s="50"/>
      <c r="L68" s="50"/>
      <c r="M68" s="50"/>
    </row>
  </sheetData>
  <mergeCells count="3">
    <mergeCell ref="O8:P8"/>
    <mergeCell ref="R8:S8"/>
    <mergeCell ref="A1:B3"/>
  </mergeCells>
  <hyperlinks>
    <hyperlink ref="A67" r:id="rId1" display="www.hmrc.gov.uk/"/>
    <hyperlink ref="A64" r:id="rId2"/>
  </hyperlinks>
  <pageMargins left="0.7" right="0.7" top="0.75" bottom="0.75" header="0.3" footer="0.3"/>
  <pageSetup paperSize="9" scale="67" orientation="landscape"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B64"/>
  <sheetViews>
    <sheetView zoomScaleNormal="100" workbookViewId="0">
      <selection sqref="A1:C3"/>
    </sheetView>
  </sheetViews>
  <sheetFormatPr defaultColWidth="9.1328125" defaultRowHeight="10.15" x14ac:dyDescent="0.3"/>
  <cols>
    <col min="1" max="1" width="12.1328125" style="82" customWidth="1"/>
    <col min="2" max="2" width="4.73046875" style="82" customWidth="1"/>
    <col min="3" max="10" width="8.73046875" style="82" customWidth="1"/>
    <col min="11" max="12" width="1.73046875" style="82" customWidth="1"/>
    <col min="13" max="13" width="9.1328125" style="82" customWidth="1"/>
    <col min="14" max="14" width="3.265625" style="82" customWidth="1"/>
    <col min="15" max="15" width="2.265625" style="82" customWidth="1"/>
    <col min="16" max="21" width="9.1328125" style="82"/>
    <col min="22" max="22" width="7.59765625" style="82" customWidth="1"/>
    <col min="23" max="39" width="9.1328125" style="82"/>
    <col min="40" max="40" width="23.86328125" style="82" customWidth="1"/>
    <col min="41" max="43" width="9.1328125" style="82"/>
    <col min="44" max="45" width="9.86328125" style="82" customWidth="1"/>
    <col min="46" max="69" width="9.1328125" style="82"/>
    <col min="70" max="70" width="11.3984375" style="82" customWidth="1"/>
    <col min="71" max="78" width="7.59765625" style="82" customWidth="1"/>
    <col min="79" max="79" width="9.1328125" style="82" customWidth="1"/>
    <col min="80" max="80" width="9.86328125" style="82" customWidth="1"/>
    <col min="81" max="16384" width="9.1328125" style="82"/>
  </cols>
  <sheetData>
    <row r="1" spans="1:80" ht="19.899999999999999" customHeight="1" x14ac:dyDescent="0.4">
      <c r="A1" s="520" t="s">
        <v>400</v>
      </c>
      <c r="B1" s="520"/>
      <c r="C1" s="520"/>
      <c r="D1" s="419"/>
      <c r="E1" s="409" t="s">
        <v>435</v>
      </c>
      <c r="F1" s="409"/>
      <c r="G1" s="408"/>
      <c r="H1" s="408"/>
      <c r="I1" s="408"/>
      <c r="J1" s="408"/>
      <c r="K1" s="408"/>
      <c r="L1" s="408"/>
      <c r="M1" s="408"/>
      <c r="N1" s="408"/>
    </row>
    <row r="2" spans="1:80" ht="19.350000000000001" customHeight="1" x14ac:dyDescent="0.35">
      <c r="A2" s="520"/>
      <c r="B2" s="520"/>
      <c r="C2" s="520"/>
      <c r="D2" s="419"/>
      <c r="E2" s="410" t="s">
        <v>779</v>
      </c>
      <c r="F2" s="410"/>
      <c r="G2" s="408"/>
      <c r="H2" s="408"/>
      <c r="I2" s="408"/>
      <c r="J2" s="408"/>
      <c r="K2" s="408"/>
      <c r="L2" s="408"/>
      <c r="M2" s="408"/>
      <c r="N2" s="408"/>
      <c r="O2" s="42"/>
    </row>
    <row r="3" spans="1:80" ht="18.600000000000001" customHeight="1" x14ac:dyDescent="0.35">
      <c r="A3" s="520"/>
      <c r="B3" s="520"/>
      <c r="C3" s="520"/>
      <c r="D3" s="408"/>
      <c r="E3" s="410" t="s">
        <v>536</v>
      </c>
      <c r="F3" s="410"/>
      <c r="G3" s="408"/>
      <c r="H3" s="408"/>
      <c r="I3" s="408"/>
      <c r="J3" s="408"/>
      <c r="K3" s="408"/>
      <c r="L3" s="408"/>
      <c r="M3" s="408"/>
      <c r="N3" s="408"/>
      <c r="O3" s="42"/>
    </row>
    <row r="4" spans="1:80" ht="12" customHeight="1" x14ac:dyDescent="0.35">
      <c r="C4" s="144"/>
      <c r="E4" s="110"/>
      <c r="N4" s="42"/>
      <c r="P4" s="42"/>
    </row>
    <row r="5" spans="1:80" ht="12" customHeight="1" x14ac:dyDescent="0.3">
      <c r="M5" s="43" t="s">
        <v>688</v>
      </c>
      <c r="P5" s="42"/>
    </row>
    <row r="6" spans="1:80" ht="5.0999999999999996" customHeight="1" thickBot="1" x14ac:dyDescent="0.4">
      <c r="A6" s="197"/>
      <c r="B6" s="197"/>
      <c r="C6" s="197"/>
      <c r="D6" s="197"/>
      <c r="E6" s="197"/>
      <c r="F6" s="197"/>
      <c r="G6" s="197"/>
      <c r="H6" s="197"/>
      <c r="I6" s="197"/>
      <c r="J6" s="197"/>
      <c r="K6" s="197"/>
      <c r="L6" s="197"/>
      <c r="M6" s="197"/>
      <c r="N6" s="42"/>
      <c r="O6" s="144"/>
      <c r="P6" s="42"/>
    </row>
    <row r="7" spans="1:80" ht="5.0999999999999996" customHeight="1" x14ac:dyDescent="0.35">
      <c r="N7" s="42"/>
      <c r="O7" s="144"/>
    </row>
    <row r="8" spans="1:80" ht="12" customHeight="1" x14ac:dyDescent="0.3">
      <c r="A8" s="81" t="s">
        <v>151</v>
      </c>
      <c r="C8" s="81" t="s">
        <v>591</v>
      </c>
      <c r="N8" s="42"/>
      <c r="O8" s="42"/>
    </row>
    <row r="9" spans="1:80" ht="12" customHeight="1" x14ac:dyDescent="0.3">
      <c r="A9" s="81" t="s">
        <v>26</v>
      </c>
      <c r="C9" s="81" t="s">
        <v>152</v>
      </c>
      <c r="N9" s="42"/>
      <c r="O9" s="42"/>
    </row>
    <row r="10" spans="1:80" ht="12" customHeight="1" x14ac:dyDescent="0.3">
      <c r="A10" s="81" t="s">
        <v>152</v>
      </c>
      <c r="C10" s="198" t="s">
        <v>131</v>
      </c>
      <c r="D10" s="84"/>
      <c r="E10" s="84"/>
      <c r="F10" s="84"/>
      <c r="G10" s="84"/>
      <c r="H10" s="84"/>
      <c r="I10" s="84"/>
      <c r="J10" s="84"/>
      <c r="K10" s="84"/>
      <c r="L10" s="84"/>
      <c r="M10" s="84"/>
      <c r="N10" s="42"/>
      <c r="O10" s="42"/>
    </row>
    <row r="11" spans="1:80" ht="6.75" customHeight="1" x14ac:dyDescent="0.3">
      <c r="L11" s="199"/>
      <c r="M11" s="200"/>
      <c r="N11" s="42"/>
      <c r="O11" s="42"/>
    </row>
    <row r="12" spans="1:80" ht="12" customHeight="1" x14ac:dyDescent="0.3">
      <c r="A12" s="116" t="s">
        <v>131</v>
      </c>
      <c r="B12" s="87"/>
      <c r="C12" s="87">
        <v>0</v>
      </c>
      <c r="D12" s="201" t="s">
        <v>153</v>
      </c>
      <c r="E12" s="96">
        <v>1000</v>
      </c>
      <c r="F12" s="96">
        <v>5000</v>
      </c>
      <c r="G12" s="96">
        <v>10000</v>
      </c>
      <c r="H12" s="96">
        <v>50000</v>
      </c>
      <c r="I12" s="96">
        <v>100000</v>
      </c>
      <c r="J12" s="96">
        <v>500000</v>
      </c>
      <c r="K12" s="96"/>
      <c r="L12" s="202"/>
      <c r="M12" s="66" t="s">
        <v>133</v>
      </c>
      <c r="N12" s="42"/>
      <c r="O12" s="203"/>
    </row>
    <row r="13" spans="1:80" ht="5.0999999999999996" customHeight="1" x14ac:dyDescent="0.35">
      <c r="A13" s="93"/>
      <c r="B13" s="93"/>
      <c r="C13" s="93"/>
      <c r="D13" s="93"/>
      <c r="E13" s="93"/>
      <c r="F13" s="93"/>
      <c r="G13" s="93"/>
      <c r="H13" s="93"/>
      <c r="I13" s="93"/>
      <c r="J13" s="93"/>
      <c r="K13" s="93"/>
      <c r="L13" s="204"/>
      <c r="M13" s="93"/>
      <c r="N13" s="42"/>
      <c r="O13" s="203"/>
      <c r="P13" s="144"/>
      <c r="Q13" s="144"/>
      <c r="R13" s="144"/>
      <c r="S13" s="144"/>
      <c r="T13" s="144"/>
      <c r="U13" s="144"/>
      <c r="V13" s="144"/>
      <c r="W13" s="144"/>
      <c r="X13" s="144"/>
    </row>
    <row r="14" spans="1:80" ht="5.0999999999999996" customHeight="1" x14ac:dyDescent="0.35">
      <c r="A14" s="87"/>
      <c r="B14" s="87"/>
      <c r="C14" s="87"/>
      <c r="D14" s="87"/>
      <c r="E14" s="87"/>
      <c r="F14" s="87"/>
      <c r="G14" s="87"/>
      <c r="H14" s="87"/>
      <c r="I14" s="87"/>
      <c r="J14" s="87"/>
      <c r="K14" s="87"/>
      <c r="L14" s="205"/>
      <c r="M14" s="203"/>
      <c r="N14" s="42"/>
      <c r="O14" s="203"/>
      <c r="P14" s="144"/>
      <c r="Q14" s="144"/>
      <c r="R14" s="144"/>
      <c r="S14" s="144"/>
      <c r="T14" s="144"/>
      <c r="U14" s="144"/>
      <c r="V14" s="144"/>
      <c r="W14" s="144"/>
      <c r="X14" s="144"/>
      <c r="BT14" s="206"/>
      <c r="BU14" s="206"/>
      <c r="BV14" s="206"/>
      <c r="BW14" s="206"/>
      <c r="BX14" s="206"/>
      <c r="BY14" s="206"/>
      <c r="BZ14" s="206"/>
      <c r="CA14" s="206"/>
      <c r="CB14" s="206"/>
    </row>
    <row r="15" spans="1:80" ht="12" customHeight="1" x14ac:dyDescent="0.35">
      <c r="A15" s="87">
        <v>0</v>
      </c>
      <c r="B15" s="87"/>
      <c r="C15" s="150">
        <v>1100890</v>
      </c>
      <c r="D15" s="150">
        <v>113880</v>
      </c>
      <c r="E15" s="150">
        <v>111780</v>
      </c>
      <c r="F15" s="150">
        <v>52160</v>
      </c>
      <c r="G15" s="150">
        <v>55480</v>
      </c>
      <c r="H15" s="150">
        <v>4240</v>
      </c>
      <c r="I15" s="150">
        <v>3580</v>
      </c>
      <c r="J15" s="150">
        <v>1260</v>
      </c>
      <c r="K15" s="150"/>
      <c r="L15" s="207"/>
      <c r="M15" s="208">
        <v>1443260</v>
      </c>
      <c r="N15" s="42"/>
      <c r="O15" s="203"/>
      <c r="P15" s="144"/>
      <c r="Q15" s="144"/>
      <c r="R15" s="144"/>
      <c r="S15" s="144"/>
      <c r="T15" s="144"/>
      <c r="U15" s="144"/>
      <c r="V15" s="144"/>
      <c r="W15" s="144"/>
      <c r="X15" s="144"/>
    </row>
    <row r="16" spans="1:80" ht="12" customHeight="1" x14ac:dyDescent="0.35">
      <c r="A16" s="201" t="s">
        <v>153</v>
      </c>
      <c r="B16" s="87"/>
      <c r="C16" s="150">
        <v>104430</v>
      </c>
      <c r="D16" s="150">
        <v>90040</v>
      </c>
      <c r="E16" s="150">
        <v>42960</v>
      </c>
      <c r="F16" s="150">
        <v>8200</v>
      </c>
      <c r="G16" s="150">
        <v>5160</v>
      </c>
      <c r="H16" s="150">
        <v>320</v>
      </c>
      <c r="I16" s="150">
        <v>190</v>
      </c>
      <c r="J16" s="150">
        <v>20</v>
      </c>
      <c r="K16" s="150"/>
      <c r="L16" s="207"/>
      <c r="M16" s="208">
        <v>251320</v>
      </c>
      <c r="N16" s="42"/>
      <c r="O16" s="203"/>
      <c r="P16" s="144"/>
      <c r="Q16" s="144"/>
      <c r="R16" s="144"/>
      <c r="S16" s="144"/>
      <c r="T16" s="144"/>
      <c r="U16" s="144"/>
      <c r="V16" s="144"/>
      <c r="W16" s="144"/>
      <c r="X16" s="144"/>
      <c r="BS16" s="206"/>
      <c r="BT16" s="206"/>
      <c r="BU16" s="206"/>
      <c r="BV16" s="206"/>
      <c r="BW16" s="206"/>
      <c r="BX16" s="206"/>
      <c r="BY16" s="206"/>
      <c r="BZ16" s="206"/>
      <c r="CA16" s="206"/>
      <c r="CB16" s="206"/>
    </row>
    <row r="17" spans="1:80" ht="12" customHeight="1" x14ac:dyDescent="0.35">
      <c r="A17" s="96">
        <v>1000</v>
      </c>
      <c r="B17" s="87"/>
      <c r="C17" s="150">
        <v>91470</v>
      </c>
      <c r="D17" s="150">
        <v>52000</v>
      </c>
      <c r="E17" s="150">
        <v>186550</v>
      </c>
      <c r="F17" s="150">
        <v>53220</v>
      </c>
      <c r="G17" s="150">
        <v>21450</v>
      </c>
      <c r="H17" s="150">
        <v>770</v>
      </c>
      <c r="I17" s="150">
        <v>320</v>
      </c>
      <c r="J17" s="150">
        <v>30</v>
      </c>
      <c r="K17" s="150"/>
      <c r="L17" s="207"/>
      <c r="M17" s="208">
        <v>405810</v>
      </c>
      <c r="N17" s="42"/>
      <c r="O17" s="203"/>
      <c r="P17" s="144"/>
      <c r="Q17" s="144"/>
      <c r="R17" s="144"/>
      <c r="S17" s="144"/>
      <c r="T17" s="144"/>
      <c r="U17" s="144"/>
      <c r="V17" s="144"/>
      <c r="W17" s="144"/>
      <c r="X17" s="144"/>
      <c r="BR17" s="206"/>
      <c r="BS17" s="206"/>
      <c r="BT17" s="206"/>
      <c r="BU17" s="206"/>
      <c r="BV17" s="206"/>
      <c r="BW17" s="206"/>
      <c r="BX17" s="206"/>
      <c r="BY17" s="206"/>
      <c r="BZ17" s="206"/>
      <c r="CA17" s="206"/>
      <c r="CB17" s="206"/>
    </row>
    <row r="18" spans="1:80" ht="12" customHeight="1" x14ac:dyDescent="0.35">
      <c r="A18" s="96">
        <v>5000</v>
      </c>
      <c r="B18" s="87"/>
      <c r="C18" s="150">
        <v>39490</v>
      </c>
      <c r="D18" s="150">
        <v>13130</v>
      </c>
      <c r="E18" s="150">
        <v>64130</v>
      </c>
      <c r="F18" s="150">
        <v>113170</v>
      </c>
      <c r="G18" s="150">
        <v>51980</v>
      </c>
      <c r="H18" s="150">
        <v>1030</v>
      </c>
      <c r="I18" s="150">
        <v>350</v>
      </c>
      <c r="J18" s="150">
        <v>40</v>
      </c>
      <c r="K18" s="150"/>
      <c r="L18" s="207"/>
      <c r="M18" s="208">
        <v>283310</v>
      </c>
      <c r="N18" s="42"/>
      <c r="O18" s="203"/>
      <c r="P18" s="144"/>
      <c r="Q18" s="144"/>
      <c r="R18" s="144"/>
      <c r="S18" s="144"/>
      <c r="T18" s="144"/>
      <c r="U18" s="144"/>
      <c r="V18" s="144"/>
      <c r="W18" s="144"/>
      <c r="X18" s="144"/>
      <c r="BR18" s="206"/>
      <c r="BS18" s="206"/>
      <c r="BT18" s="206"/>
      <c r="BU18" s="206"/>
      <c r="BV18" s="206"/>
      <c r="BW18" s="206"/>
      <c r="BX18" s="206"/>
      <c r="BY18" s="206"/>
      <c r="BZ18" s="206"/>
      <c r="CA18" s="206"/>
      <c r="CB18" s="206"/>
    </row>
    <row r="19" spans="1:80" ht="12" customHeight="1" x14ac:dyDescent="0.35">
      <c r="A19" s="96">
        <v>10000</v>
      </c>
      <c r="B19" s="87"/>
      <c r="C19" s="150">
        <v>38440</v>
      </c>
      <c r="D19" s="150">
        <v>9180</v>
      </c>
      <c r="E19" s="150">
        <v>27150</v>
      </c>
      <c r="F19" s="150">
        <v>60900</v>
      </c>
      <c r="G19" s="150">
        <v>267230</v>
      </c>
      <c r="H19" s="150">
        <v>14850</v>
      </c>
      <c r="I19" s="150">
        <v>3080</v>
      </c>
      <c r="J19" s="150">
        <v>180</v>
      </c>
      <c r="K19" s="150"/>
      <c r="L19" s="207"/>
      <c r="M19" s="208">
        <v>421020</v>
      </c>
      <c r="N19" s="42"/>
      <c r="O19" s="203"/>
      <c r="P19" s="144"/>
      <c r="Q19" s="144"/>
      <c r="R19" s="144"/>
      <c r="S19" s="144"/>
      <c r="T19" s="144"/>
      <c r="U19" s="144"/>
      <c r="V19" s="144"/>
      <c r="W19" s="144"/>
      <c r="X19" s="144"/>
      <c r="AP19" s="209"/>
      <c r="AQ19" s="209"/>
      <c r="AR19" s="209"/>
      <c r="AS19" s="209"/>
      <c r="AT19" s="209"/>
      <c r="AU19" s="209"/>
      <c r="AV19" s="206"/>
      <c r="AW19" s="206"/>
      <c r="AX19" s="206"/>
      <c r="AY19" s="206"/>
      <c r="AZ19" s="206"/>
      <c r="BA19" s="206"/>
      <c r="BB19" s="206"/>
      <c r="BR19" s="206"/>
      <c r="BS19" s="206"/>
      <c r="BT19" s="206"/>
      <c r="BU19" s="206"/>
      <c r="BV19" s="206"/>
      <c r="BW19" s="206"/>
      <c r="BX19" s="206"/>
      <c r="BY19" s="206"/>
      <c r="BZ19" s="206"/>
      <c r="CA19" s="206"/>
      <c r="CB19" s="206"/>
    </row>
    <row r="20" spans="1:80" ht="12" customHeight="1" x14ac:dyDescent="0.35">
      <c r="A20" s="96">
        <v>50000</v>
      </c>
      <c r="B20" s="87"/>
      <c r="C20" s="150">
        <v>3900</v>
      </c>
      <c r="D20" s="150">
        <v>420</v>
      </c>
      <c r="E20" s="150">
        <v>720</v>
      </c>
      <c r="F20" s="150">
        <v>920</v>
      </c>
      <c r="G20" s="150">
        <v>13730</v>
      </c>
      <c r="H20" s="150">
        <v>18980</v>
      </c>
      <c r="I20" s="150">
        <v>6150</v>
      </c>
      <c r="J20" s="150">
        <v>170</v>
      </c>
      <c r="K20" s="150"/>
      <c r="L20" s="207"/>
      <c r="M20" s="208">
        <v>44970</v>
      </c>
      <c r="N20" s="42"/>
      <c r="O20" s="203"/>
      <c r="P20" s="144"/>
      <c r="Q20" s="144"/>
      <c r="R20" s="144"/>
      <c r="S20" s="144"/>
      <c r="T20" s="144"/>
      <c r="U20" s="144"/>
      <c r="V20" s="144"/>
      <c r="W20" s="144"/>
      <c r="X20" s="144"/>
      <c r="AP20" s="209"/>
      <c r="AQ20" s="209"/>
      <c r="AR20" s="209"/>
      <c r="AS20" s="209"/>
      <c r="AT20" s="209"/>
      <c r="AU20" s="209"/>
      <c r="AV20" s="206"/>
      <c r="AW20" s="206"/>
      <c r="AX20" s="206"/>
      <c r="AY20" s="206"/>
      <c r="AZ20" s="206"/>
      <c r="BA20" s="206"/>
      <c r="BB20" s="206"/>
      <c r="BR20" s="206"/>
      <c r="BS20" s="206"/>
      <c r="BT20" s="206"/>
      <c r="BU20" s="206"/>
      <c r="BV20" s="206"/>
      <c r="BW20" s="206"/>
      <c r="BX20" s="206"/>
      <c r="BY20" s="206"/>
      <c r="BZ20" s="206"/>
      <c r="CA20" s="206"/>
      <c r="CB20" s="206"/>
    </row>
    <row r="21" spans="1:80" ht="12" customHeight="1" x14ac:dyDescent="0.35">
      <c r="A21" s="96">
        <v>100000</v>
      </c>
      <c r="B21" s="87"/>
      <c r="C21" s="150">
        <v>3090</v>
      </c>
      <c r="D21" s="150">
        <v>270</v>
      </c>
      <c r="E21" s="150">
        <v>270</v>
      </c>
      <c r="F21" s="150">
        <v>330</v>
      </c>
      <c r="G21" s="150">
        <v>2650</v>
      </c>
      <c r="H21" s="150">
        <v>5200</v>
      </c>
      <c r="I21" s="150">
        <v>18780</v>
      </c>
      <c r="J21" s="150">
        <v>1470</v>
      </c>
      <c r="K21" s="150"/>
      <c r="L21" s="207"/>
      <c r="M21" s="208">
        <v>32050</v>
      </c>
      <c r="N21" s="42"/>
      <c r="O21" s="203"/>
      <c r="P21" s="144"/>
      <c r="Q21" s="144"/>
      <c r="R21" s="144"/>
      <c r="S21" s="144"/>
      <c r="T21" s="144"/>
      <c r="U21" s="144"/>
      <c r="V21" s="144"/>
      <c r="W21" s="144"/>
      <c r="X21" s="144"/>
      <c r="AP21" s="209"/>
      <c r="AQ21" s="209"/>
      <c r="AR21" s="209"/>
      <c r="AS21" s="209"/>
      <c r="AT21" s="209"/>
      <c r="AU21" s="209"/>
      <c r="AV21" s="206"/>
      <c r="AW21" s="206"/>
      <c r="AX21" s="206"/>
      <c r="AY21" s="206"/>
      <c r="AZ21" s="206"/>
      <c r="BA21" s="206"/>
      <c r="BB21" s="206"/>
      <c r="BR21" s="206"/>
      <c r="BS21" s="206"/>
      <c r="BT21" s="206"/>
      <c r="BU21" s="206"/>
      <c r="BV21" s="206"/>
      <c r="BW21" s="206"/>
      <c r="BX21" s="206"/>
      <c r="BY21" s="206"/>
      <c r="BZ21" s="206"/>
      <c r="CA21" s="206"/>
      <c r="CB21" s="206"/>
    </row>
    <row r="22" spans="1:80" ht="12" customHeight="1" x14ac:dyDescent="0.35">
      <c r="A22" s="96">
        <v>500000</v>
      </c>
      <c r="B22" s="87"/>
      <c r="C22" s="150">
        <v>890</v>
      </c>
      <c r="D22" s="150">
        <v>30</v>
      </c>
      <c r="E22" s="150">
        <v>30</v>
      </c>
      <c r="F22" s="150">
        <v>40</v>
      </c>
      <c r="G22" s="150">
        <v>110</v>
      </c>
      <c r="H22" s="150">
        <v>110</v>
      </c>
      <c r="I22" s="150">
        <v>1220</v>
      </c>
      <c r="J22" s="150">
        <v>5160</v>
      </c>
      <c r="K22" s="150"/>
      <c r="L22" s="207"/>
      <c r="M22" s="98">
        <v>7590</v>
      </c>
      <c r="N22" s="42"/>
      <c r="O22" s="203"/>
      <c r="P22" s="144"/>
      <c r="Q22" s="144"/>
      <c r="R22" s="144"/>
      <c r="S22" s="144"/>
      <c r="T22" s="144"/>
      <c r="U22" s="144"/>
      <c r="V22" s="144"/>
      <c r="W22" s="144"/>
      <c r="X22" s="144"/>
      <c r="AJ22" s="124"/>
      <c r="AP22" s="209"/>
      <c r="AQ22" s="209"/>
      <c r="AR22" s="209"/>
      <c r="AS22" s="209"/>
      <c r="AT22" s="209"/>
      <c r="AU22" s="209"/>
      <c r="AV22" s="206"/>
      <c r="AW22" s="206"/>
      <c r="AX22" s="206"/>
      <c r="AY22" s="206"/>
      <c r="AZ22" s="206"/>
      <c r="BA22" s="206"/>
      <c r="BB22" s="206"/>
      <c r="BR22" s="206"/>
      <c r="BS22" s="206"/>
      <c r="BT22" s="206"/>
      <c r="BU22" s="206"/>
      <c r="BV22" s="206"/>
      <c r="BW22" s="206"/>
      <c r="BX22" s="206"/>
      <c r="BY22" s="206"/>
      <c r="BZ22" s="206"/>
      <c r="CA22" s="206"/>
      <c r="CB22" s="206"/>
    </row>
    <row r="23" spans="1:80" ht="5.0999999999999996" customHeight="1" x14ac:dyDescent="0.35">
      <c r="A23" s="93"/>
      <c r="B23" s="93"/>
      <c r="C23" s="210"/>
      <c r="D23" s="210"/>
      <c r="E23" s="210"/>
      <c r="F23" s="210"/>
      <c r="G23" s="210"/>
      <c r="H23" s="210"/>
      <c r="I23" s="210"/>
      <c r="J23" s="210"/>
      <c r="K23" s="210"/>
      <c r="L23" s="211"/>
      <c r="M23" s="210"/>
      <c r="N23" s="42"/>
      <c r="O23" s="203"/>
      <c r="P23" s="144"/>
      <c r="Q23" s="144"/>
      <c r="R23" s="144"/>
      <c r="S23" s="144"/>
      <c r="T23" s="144"/>
      <c r="U23" s="144"/>
      <c r="V23" s="144"/>
      <c r="W23" s="144"/>
      <c r="X23" s="144"/>
    </row>
    <row r="24" spans="1:80" ht="5.0999999999999996" customHeight="1" x14ac:dyDescent="0.3">
      <c r="A24" s="87"/>
      <c r="B24" s="87"/>
      <c r="C24" s="212"/>
      <c r="D24" s="212"/>
      <c r="E24" s="212"/>
      <c r="F24" s="212"/>
      <c r="G24" s="212"/>
      <c r="H24" s="212"/>
      <c r="I24" s="212"/>
      <c r="J24" s="212"/>
      <c r="K24" s="212"/>
      <c r="L24" s="213"/>
      <c r="M24" s="214"/>
      <c r="N24" s="42"/>
      <c r="O24" s="203"/>
      <c r="AJ24" s="124"/>
      <c r="AP24" s="209"/>
      <c r="AQ24" s="209"/>
      <c r="AR24" s="209"/>
      <c r="AS24" s="209"/>
      <c r="AT24" s="209"/>
      <c r="AU24" s="209"/>
      <c r="AV24" s="206"/>
      <c r="AW24" s="206"/>
      <c r="AX24" s="206"/>
      <c r="AY24" s="206"/>
      <c r="AZ24" s="206"/>
      <c r="BA24" s="206"/>
      <c r="BB24" s="206"/>
      <c r="BR24" s="206"/>
      <c r="BS24" s="206"/>
      <c r="BT24" s="206"/>
      <c r="BU24" s="206"/>
      <c r="BV24" s="206"/>
      <c r="BW24" s="206"/>
      <c r="BX24" s="206"/>
      <c r="BY24" s="206"/>
      <c r="BZ24" s="206"/>
      <c r="CA24" s="206"/>
      <c r="CB24" s="206"/>
    </row>
    <row r="25" spans="1:80" ht="12" customHeight="1" x14ac:dyDescent="0.3">
      <c r="A25" s="201" t="s">
        <v>133</v>
      </c>
      <c r="B25" s="87"/>
      <c r="C25" s="215">
        <v>1382590</v>
      </c>
      <c r="D25" s="215">
        <v>278950</v>
      </c>
      <c r="E25" s="215">
        <v>433580</v>
      </c>
      <c r="F25" s="215">
        <v>288940</v>
      </c>
      <c r="G25" s="215">
        <v>417790</v>
      </c>
      <c r="H25" s="215">
        <v>45500</v>
      </c>
      <c r="I25" s="215">
        <v>33670</v>
      </c>
      <c r="J25" s="215">
        <v>8310</v>
      </c>
      <c r="K25" s="215"/>
      <c r="L25" s="216"/>
      <c r="M25" s="217">
        <v>2889330</v>
      </c>
      <c r="N25" s="42"/>
      <c r="O25" s="203"/>
      <c r="AJ25" s="124"/>
      <c r="AP25" s="209"/>
      <c r="AQ25" s="209"/>
      <c r="AR25" s="209"/>
      <c r="AS25" s="209"/>
      <c r="AT25" s="209"/>
      <c r="AU25" s="209"/>
      <c r="AV25" s="206"/>
      <c r="AW25" s="206"/>
      <c r="AX25" s="206"/>
      <c r="AY25" s="206"/>
      <c r="AZ25" s="206"/>
      <c r="BA25" s="206"/>
      <c r="BB25" s="206"/>
      <c r="BR25" s="206"/>
      <c r="BS25" s="206"/>
      <c r="BT25" s="206"/>
      <c r="BU25" s="206"/>
      <c r="BV25" s="206"/>
      <c r="BW25" s="206"/>
      <c r="BX25" s="206"/>
      <c r="BY25" s="206"/>
      <c r="BZ25" s="206"/>
      <c r="CB25" s="206"/>
    </row>
    <row r="26" spans="1:80" ht="5.0999999999999996" customHeight="1" thickBot="1" x14ac:dyDescent="0.35">
      <c r="A26" s="197"/>
      <c r="B26" s="197"/>
      <c r="C26" s="218"/>
      <c r="D26" s="218"/>
      <c r="E26" s="218"/>
      <c r="F26" s="219"/>
      <c r="G26" s="219"/>
      <c r="H26" s="219"/>
      <c r="I26" s="219"/>
      <c r="J26" s="219"/>
      <c r="K26" s="219"/>
      <c r="L26" s="220"/>
      <c r="M26" s="219"/>
      <c r="N26" s="42"/>
      <c r="O26" s="203"/>
      <c r="AJ26" s="124"/>
      <c r="AP26" s="209"/>
      <c r="AQ26" s="209"/>
      <c r="AR26" s="209"/>
      <c r="AS26" s="209"/>
      <c r="AT26" s="209"/>
      <c r="AU26" s="209"/>
      <c r="AV26" s="206"/>
      <c r="AW26" s="206"/>
      <c r="AX26" s="206"/>
      <c r="AY26" s="206"/>
      <c r="AZ26" s="206"/>
      <c r="BA26" s="206"/>
      <c r="BB26" s="206"/>
      <c r="BR26" s="206"/>
      <c r="BS26" s="206"/>
      <c r="BT26" s="206"/>
      <c r="BU26" s="206"/>
      <c r="BV26" s="206"/>
      <c r="BW26" s="206"/>
      <c r="BX26" s="206"/>
      <c r="BY26" s="206"/>
      <c r="BZ26" s="206"/>
      <c r="CA26" s="206"/>
      <c r="CB26" s="206"/>
    </row>
    <row r="27" spans="1:80" x14ac:dyDescent="0.3">
      <c r="C27" s="81" t="s">
        <v>82</v>
      </c>
      <c r="D27" s="221" t="s">
        <v>82</v>
      </c>
      <c r="E27" s="221" t="s">
        <v>82</v>
      </c>
      <c r="M27" s="116" t="s">
        <v>570</v>
      </c>
      <c r="O27" s="42"/>
      <c r="AJ27" s="124"/>
      <c r="AP27" s="209"/>
      <c r="AQ27" s="209"/>
      <c r="AR27" s="209"/>
      <c r="AS27" s="209"/>
      <c r="AT27" s="209"/>
      <c r="AU27" s="209"/>
      <c r="AV27" s="206"/>
      <c r="AW27" s="206"/>
      <c r="AX27" s="206"/>
      <c r="AY27" s="206"/>
      <c r="AZ27" s="206"/>
      <c r="BA27" s="206"/>
      <c r="BB27" s="206"/>
      <c r="BR27" s="206"/>
      <c r="BS27" s="206"/>
      <c r="BT27" s="206"/>
      <c r="BU27" s="206"/>
      <c r="BV27" s="206"/>
    </row>
    <row r="28" spans="1:80" ht="12" customHeight="1" x14ac:dyDescent="0.35">
      <c r="A28" s="177" t="s">
        <v>154</v>
      </c>
    </row>
    <row r="29" spans="1:80" ht="12" customHeight="1" x14ac:dyDescent="0.3">
      <c r="A29" s="45" t="s">
        <v>761</v>
      </c>
    </row>
    <row r="30" spans="1:80" ht="12" customHeight="1" x14ac:dyDescent="0.3">
      <c r="A30" s="45" t="s">
        <v>720</v>
      </c>
    </row>
    <row r="31" spans="1:80" s="428" customFormat="1" ht="12" customHeight="1" x14ac:dyDescent="0.3">
      <c r="A31" s="3" t="s">
        <v>766</v>
      </c>
    </row>
    <row r="32" spans="1:80" s="135" customFormat="1" ht="13.5" customHeight="1" x14ac:dyDescent="0.35">
      <c r="A32" s="99" t="s">
        <v>721</v>
      </c>
      <c r="Q32" s="178"/>
    </row>
    <row r="33" spans="1:24" s="135" customFormat="1" ht="13.5" customHeight="1" x14ac:dyDescent="0.35">
      <c r="A33" s="177" t="s">
        <v>155</v>
      </c>
      <c r="Q33" s="178"/>
    </row>
    <row r="34" spans="1:24" s="135" customFormat="1" ht="13.5" customHeight="1" x14ac:dyDescent="0.35">
      <c r="A34" s="177" t="s">
        <v>156</v>
      </c>
      <c r="Q34" s="178"/>
    </row>
    <row r="35" spans="1:24" x14ac:dyDescent="0.3">
      <c r="C35" s="87"/>
      <c r="D35" s="87"/>
      <c r="E35" s="87"/>
      <c r="F35" s="87"/>
      <c r="G35" s="87"/>
      <c r="H35" s="87"/>
      <c r="I35" s="87"/>
      <c r="J35" s="87"/>
      <c r="K35" s="87"/>
      <c r="L35" s="87"/>
      <c r="N35" s="87"/>
    </row>
    <row r="36" spans="1:24" ht="11.25" customHeight="1" x14ac:dyDescent="0.3">
      <c r="A36" s="75" t="s">
        <v>136</v>
      </c>
      <c r="Q36" s="87"/>
      <c r="R36" s="87"/>
      <c r="S36" s="87"/>
      <c r="T36" s="87"/>
      <c r="U36" s="87"/>
      <c r="V36" s="87"/>
      <c r="W36" s="87"/>
      <c r="X36" s="87"/>
    </row>
    <row r="37" spans="1:24" ht="11.25" customHeight="1" x14ac:dyDescent="0.35">
      <c r="O37" s="144"/>
      <c r="P37" s="144"/>
      <c r="Q37" s="87"/>
      <c r="R37" s="87"/>
      <c r="S37" s="87"/>
      <c r="T37" s="87"/>
      <c r="U37" s="87"/>
      <c r="V37" s="87"/>
      <c r="W37" s="87"/>
      <c r="X37" s="87"/>
    </row>
    <row r="38" spans="1:24" ht="11.25" customHeight="1" x14ac:dyDescent="0.35">
      <c r="A38" s="75" t="s">
        <v>68</v>
      </c>
      <c r="O38" s="144"/>
      <c r="P38" s="144"/>
      <c r="Q38" s="87"/>
      <c r="R38" s="87"/>
      <c r="S38" s="87"/>
      <c r="T38" s="87"/>
      <c r="U38" s="87"/>
      <c r="V38" s="87"/>
      <c r="W38" s="87"/>
      <c r="X38" s="87"/>
    </row>
    <row r="39" spans="1:24" ht="11.25" customHeight="1" x14ac:dyDescent="0.35">
      <c r="A39" s="75" t="s">
        <v>137</v>
      </c>
      <c r="O39" s="144"/>
      <c r="P39" s="144"/>
      <c r="Q39" s="87"/>
      <c r="R39" s="87"/>
      <c r="S39" s="87"/>
      <c r="T39" s="87"/>
      <c r="U39" s="87"/>
      <c r="V39" s="87"/>
      <c r="W39" s="87"/>
      <c r="X39" s="87"/>
    </row>
    <row r="40" spans="1:24" s="135" customFormat="1" x14ac:dyDescent="0.3">
      <c r="A40" s="101" t="s">
        <v>157</v>
      </c>
      <c r="S40" s="137"/>
      <c r="T40" s="137"/>
    </row>
    <row r="41" spans="1:24" s="135" customFormat="1" x14ac:dyDescent="0.3">
      <c r="A41" s="104" t="s">
        <v>158</v>
      </c>
      <c r="S41" s="137"/>
      <c r="T41" s="137"/>
    </row>
    <row r="42" spans="1:24" ht="11.25" customHeight="1" x14ac:dyDescent="0.35">
      <c r="A42" s="101"/>
      <c r="O42" s="144"/>
      <c r="P42" s="144"/>
      <c r="Q42" s="87"/>
      <c r="R42" s="87"/>
      <c r="S42" s="87"/>
      <c r="T42" s="87"/>
      <c r="U42" s="87"/>
      <c r="V42" s="87"/>
      <c r="W42" s="87"/>
      <c r="X42" s="87"/>
    </row>
    <row r="43" spans="1:24" ht="11.25" customHeight="1" x14ac:dyDescent="0.35">
      <c r="A43" s="101" t="s">
        <v>722</v>
      </c>
      <c r="O43" s="144"/>
      <c r="P43" s="144"/>
      <c r="Q43" s="144"/>
      <c r="R43" s="144"/>
      <c r="S43" s="144"/>
      <c r="T43" s="144"/>
      <c r="U43" s="144"/>
      <c r="V43" s="144"/>
      <c r="W43" s="144"/>
      <c r="X43" s="144"/>
    </row>
    <row r="44" spans="1:24" ht="11.25" customHeight="1" x14ac:dyDescent="0.35">
      <c r="A44" s="104" t="s">
        <v>159</v>
      </c>
      <c r="O44" s="144"/>
      <c r="P44" s="144"/>
      <c r="Q44" s="144"/>
      <c r="R44" s="144"/>
      <c r="S44" s="144"/>
      <c r="T44" s="144"/>
      <c r="U44" s="144"/>
      <c r="V44" s="144"/>
      <c r="W44" s="144"/>
      <c r="X44" s="144"/>
    </row>
    <row r="45" spans="1:24" ht="11.25" customHeight="1" x14ac:dyDescent="0.35">
      <c r="A45" s="104" t="s">
        <v>160</v>
      </c>
      <c r="O45" s="144"/>
      <c r="P45" s="144"/>
      <c r="Q45" s="144"/>
      <c r="R45" s="144"/>
      <c r="S45" s="144"/>
      <c r="T45" s="144"/>
      <c r="U45" s="144"/>
      <c r="V45" s="144"/>
      <c r="W45" s="144"/>
      <c r="X45" s="144"/>
    </row>
    <row r="46" spans="1:24" ht="11.25" customHeight="1" x14ac:dyDescent="0.35">
      <c r="A46" s="101"/>
      <c r="O46" s="144"/>
      <c r="P46" s="144"/>
      <c r="Q46" s="144"/>
      <c r="R46" s="144"/>
      <c r="S46" s="144"/>
      <c r="T46" s="144"/>
      <c r="U46" s="144"/>
      <c r="V46" s="144"/>
      <c r="W46" s="144"/>
      <c r="X46" s="144"/>
    </row>
    <row r="47" spans="1:24" ht="11.25" customHeight="1" x14ac:dyDescent="0.35">
      <c r="A47" s="101" t="s">
        <v>161</v>
      </c>
      <c r="O47" s="144"/>
      <c r="P47" s="144"/>
      <c r="Q47" s="144"/>
      <c r="R47" s="144"/>
      <c r="S47" s="144"/>
      <c r="T47" s="144"/>
      <c r="U47" s="144"/>
      <c r="V47" s="144"/>
      <c r="W47" s="144"/>
      <c r="X47" s="144"/>
    </row>
    <row r="48" spans="1:24" ht="11.25" customHeight="1" x14ac:dyDescent="0.3">
      <c r="A48" s="104" t="s">
        <v>162</v>
      </c>
    </row>
    <row r="49" spans="1:59" ht="11.25" customHeight="1" x14ac:dyDescent="0.3">
      <c r="A49" s="104" t="s">
        <v>163</v>
      </c>
      <c r="Q49" s="206"/>
      <c r="R49" s="206"/>
      <c r="S49" s="206"/>
    </row>
    <row r="50" spans="1:59" x14ac:dyDescent="0.3">
      <c r="O50" s="206"/>
      <c r="P50" s="206"/>
      <c r="Q50" s="206"/>
      <c r="R50" s="206"/>
      <c r="S50" s="206"/>
      <c r="AG50" s="222"/>
      <c r="AK50" s="223"/>
      <c r="AL50" s="222"/>
      <c r="BD50" s="223"/>
      <c r="BE50" s="222"/>
      <c r="BG50" s="223"/>
    </row>
    <row r="51" spans="1:59" x14ac:dyDescent="0.3">
      <c r="A51" s="522" t="s">
        <v>592</v>
      </c>
      <c r="B51" s="522"/>
      <c r="C51" s="522"/>
      <c r="D51" s="522"/>
      <c r="E51" s="522"/>
      <c r="F51" s="522"/>
      <c r="G51" s="522"/>
      <c r="H51" s="522"/>
      <c r="I51" s="522"/>
      <c r="J51" s="522"/>
      <c r="K51" s="224"/>
      <c r="L51" s="224"/>
      <c r="O51" s="206"/>
      <c r="P51" s="206"/>
      <c r="Q51" s="206"/>
      <c r="R51" s="206"/>
      <c r="S51" s="206"/>
      <c r="AG51" s="222"/>
      <c r="AK51" s="223"/>
      <c r="AL51" s="222"/>
      <c r="BD51" s="223"/>
      <c r="BE51" s="222"/>
      <c r="BG51" s="223"/>
    </row>
    <row r="52" spans="1:59" x14ac:dyDescent="0.3">
      <c r="A52" s="522"/>
      <c r="B52" s="522"/>
      <c r="C52" s="522"/>
      <c r="D52" s="522"/>
      <c r="E52" s="522"/>
      <c r="F52" s="522"/>
      <c r="G52" s="522"/>
      <c r="H52" s="522"/>
      <c r="I52" s="522"/>
      <c r="J52" s="522"/>
      <c r="K52" s="224"/>
      <c r="L52" s="224"/>
      <c r="O52" s="206"/>
      <c r="P52" s="206"/>
      <c r="Q52" s="206"/>
      <c r="R52" s="206"/>
      <c r="S52" s="206"/>
      <c r="AG52" s="222"/>
      <c r="AK52" s="223"/>
      <c r="AL52" s="222"/>
      <c r="BD52" s="223"/>
      <c r="BE52" s="222"/>
      <c r="BG52" s="223"/>
    </row>
    <row r="53" spans="1:59" x14ac:dyDescent="0.3">
      <c r="A53" s="224"/>
      <c r="B53" s="224"/>
      <c r="C53" s="224"/>
      <c r="D53" s="224"/>
      <c r="E53" s="224"/>
      <c r="F53" s="224"/>
      <c r="G53" s="224"/>
      <c r="H53" s="224"/>
      <c r="I53" s="224"/>
      <c r="J53" s="224"/>
      <c r="K53" s="224"/>
      <c r="L53" s="224"/>
      <c r="O53" s="206"/>
      <c r="P53" s="206"/>
      <c r="Q53" s="206"/>
      <c r="R53" s="206"/>
      <c r="S53" s="206"/>
      <c r="AG53" s="222"/>
      <c r="AK53" s="223"/>
      <c r="AL53" s="222"/>
      <c r="BD53" s="223"/>
      <c r="BE53" s="222"/>
      <c r="BG53" s="223"/>
    </row>
    <row r="54" spans="1:59" s="106" customFormat="1" x14ac:dyDescent="0.3">
      <c r="A54" s="48" t="s">
        <v>16</v>
      </c>
      <c r="B54" s="49"/>
      <c r="C54" s="49"/>
      <c r="D54" s="49"/>
      <c r="E54" s="49"/>
      <c r="F54" s="49"/>
      <c r="G54" s="49"/>
      <c r="H54" s="49"/>
      <c r="I54" s="49"/>
      <c r="J54" s="49"/>
      <c r="K54" s="49"/>
      <c r="L54" s="49"/>
      <c r="M54" s="49"/>
      <c r="N54" s="49"/>
      <c r="O54" s="49"/>
    </row>
    <row r="55" spans="1:59" s="106" customFormat="1" x14ac:dyDescent="0.3">
      <c r="A55" s="45"/>
      <c r="B55" s="49"/>
      <c r="C55" s="49"/>
      <c r="D55" s="49"/>
      <c r="E55" s="49"/>
      <c r="F55" s="49"/>
      <c r="G55" s="49"/>
      <c r="H55" s="49"/>
      <c r="I55" s="49"/>
      <c r="J55" s="49"/>
      <c r="K55" s="49"/>
      <c r="L55" s="49"/>
      <c r="M55" s="49"/>
      <c r="N55" s="49"/>
      <c r="O55" s="49"/>
    </row>
    <row r="56" spans="1:59" s="106" customFormat="1" x14ac:dyDescent="0.3">
      <c r="A56" s="75" t="s">
        <v>10</v>
      </c>
      <c r="B56" s="50"/>
      <c r="C56" s="45"/>
      <c r="D56" s="50"/>
      <c r="E56" s="50"/>
      <c r="F56" s="50"/>
      <c r="G56" s="45"/>
      <c r="H56" s="51"/>
      <c r="I56" s="45"/>
      <c r="J56" s="50"/>
      <c r="K56" s="50"/>
      <c r="L56" s="50"/>
      <c r="M56" s="50"/>
      <c r="N56" s="52"/>
      <c r="O56" s="52"/>
    </row>
    <row r="57" spans="1:59" s="106" customFormat="1" x14ac:dyDescent="0.3">
      <c r="A57" s="517" t="s">
        <v>15</v>
      </c>
      <c r="B57" s="517"/>
      <c r="C57" s="50"/>
      <c r="G57" s="45"/>
      <c r="H57" s="51"/>
      <c r="I57" s="45"/>
      <c r="J57" s="50"/>
      <c r="K57" s="50"/>
      <c r="L57" s="50"/>
      <c r="M57" s="50"/>
      <c r="N57" s="52"/>
      <c r="O57" s="52"/>
    </row>
    <row r="58" spans="1:59" s="106" customFormat="1" x14ac:dyDescent="0.3">
      <c r="A58" s="45"/>
      <c r="B58" s="45"/>
      <c r="C58" s="50"/>
      <c r="G58" s="45"/>
      <c r="H58" s="51"/>
      <c r="I58" s="45"/>
      <c r="J58" s="50"/>
      <c r="K58" s="50"/>
      <c r="L58" s="50"/>
      <c r="M58" s="50"/>
      <c r="N58" s="52"/>
      <c r="O58" s="52"/>
    </row>
    <row r="59" spans="1:59" s="106" customFormat="1" x14ac:dyDescent="0.3">
      <c r="A59" s="82" t="s">
        <v>11</v>
      </c>
      <c r="B59" s="50"/>
      <c r="C59" s="45"/>
      <c r="D59" s="50"/>
      <c r="E59" s="50"/>
      <c r="F59" s="50"/>
      <c r="G59" s="45"/>
      <c r="H59" s="51"/>
      <c r="I59" s="45"/>
      <c r="J59" s="50"/>
      <c r="K59" s="50"/>
      <c r="L59" s="50"/>
      <c r="M59" s="50"/>
      <c r="N59" s="52"/>
      <c r="O59" s="52"/>
    </row>
    <row r="60" spans="1:59" s="106" customFormat="1" x14ac:dyDescent="0.3">
      <c r="A60" s="107" t="s">
        <v>13</v>
      </c>
      <c r="B60" s="50"/>
      <c r="C60" s="45"/>
      <c r="D60" s="50"/>
      <c r="E60" s="50"/>
      <c r="F60" s="50"/>
      <c r="G60" s="45"/>
      <c r="H60" s="51"/>
      <c r="I60" s="45"/>
      <c r="J60" s="50"/>
      <c r="K60" s="50"/>
      <c r="L60" s="50"/>
      <c r="M60" s="50"/>
      <c r="N60" s="52"/>
      <c r="O60" s="52"/>
    </row>
    <row r="61" spans="1:59" s="106" customFormat="1" x14ac:dyDescent="0.3">
      <c r="A61" s="45"/>
      <c r="B61" s="50"/>
      <c r="C61" s="45"/>
      <c r="D61" s="50"/>
      <c r="E61" s="50"/>
      <c r="F61" s="50"/>
      <c r="G61" s="45"/>
      <c r="H61" s="51"/>
      <c r="I61" s="45"/>
      <c r="J61" s="50"/>
      <c r="K61" s="50"/>
      <c r="L61" s="50"/>
      <c r="M61" s="50"/>
      <c r="N61" s="50"/>
      <c r="O61" s="50"/>
    </row>
    <row r="62" spans="1:59" x14ac:dyDescent="0.3">
      <c r="O62" s="206"/>
      <c r="P62" s="206"/>
      <c r="Q62" s="206"/>
      <c r="R62" s="206"/>
      <c r="S62" s="206"/>
      <c r="AG62" s="222"/>
      <c r="AK62" s="223"/>
      <c r="AL62" s="222"/>
      <c r="BD62" s="223"/>
      <c r="BE62" s="222"/>
      <c r="BG62" s="223"/>
    </row>
    <row r="63" spans="1:59" x14ac:dyDescent="0.3">
      <c r="T63" s="206"/>
    </row>
    <row r="64" spans="1:59" x14ac:dyDescent="0.3">
      <c r="T64" s="206"/>
    </row>
  </sheetData>
  <mergeCells count="3">
    <mergeCell ref="A51:J52"/>
    <mergeCell ref="A57:B57"/>
    <mergeCell ref="A1:C3"/>
  </mergeCells>
  <hyperlinks>
    <hyperlink ref="A60" r:id="rId1" display="www.hmrc.gov.uk/"/>
    <hyperlink ref="A57" r:id="rId2" display="ct_statistics@hmrc.gsi.gov.uk"/>
    <hyperlink ref="A57:B57" r:id="rId3" display="ct.statistics@hmrc.gsi.gov.uk"/>
  </hyperlinks>
  <pageMargins left="0.7" right="0.7" top="0.75" bottom="0.75" header="0.3" footer="0.3"/>
  <pageSetup paperSize="9" scale="99" orientation="landscape" r:id="rId4"/>
  <rowBreaks count="1" manualBreakCount="1">
    <brk id="45" max="13" man="1"/>
  </rowBreaks>
  <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T95"/>
  <sheetViews>
    <sheetView zoomScaleNormal="100" workbookViewId="0">
      <selection sqref="A1:C2"/>
    </sheetView>
  </sheetViews>
  <sheetFormatPr defaultColWidth="10" defaultRowHeight="10.15" x14ac:dyDescent="0.3"/>
  <cols>
    <col min="1" max="1" width="9.86328125" style="82" customWidth="1"/>
    <col min="2" max="2" width="14.86328125" style="82" customWidth="1"/>
    <col min="3" max="3" width="1.73046875" style="82" customWidth="1"/>
    <col min="4" max="4" width="9.1328125" style="82" customWidth="1"/>
    <col min="5" max="5" width="1.1328125" style="82" customWidth="1"/>
    <col min="6" max="6" width="9.1328125" style="82" customWidth="1"/>
    <col min="7" max="7" width="1.1328125" style="82" customWidth="1"/>
    <col min="8" max="8" width="9.1328125" style="82" customWidth="1"/>
    <col min="9" max="9" width="1.1328125" style="82" customWidth="1"/>
    <col min="10" max="10" width="9.1328125" style="82" customWidth="1"/>
    <col min="11" max="11" width="1.1328125" style="82" customWidth="1"/>
    <col min="12" max="12" width="9.1328125" style="82" customWidth="1"/>
    <col min="13" max="13" width="1.1328125" style="82" customWidth="1"/>
    <col min="14" max="14" width="9.1328125" style="82" customWidth="1"/>
    <col min="15" max="15" width="1.3984375" style="82" customWidth="1"/>
    <col min="16" max="16" width="7.1328125" style="82" customWidth="1"/>
    <col min="17" max="17" width="8.1328125" style="82" customWidth="1"/>
    <col min="18" max="23" width="10" style="82"/>
    <col min="24" max="24" width="8.265625" style="82" customWidth="1"/>
    <col min="25" max="41" width="10" style="82"/>
    <col min="42" max="42" width="26.265625" style="82" customWidth="1"/>
    <col min="43" max="45" width="10" style="82"/>
    <col min="46" max="47" width="10.86328125" style="82" customWidth="1"/>
    <col min="48" max="71" width="10" style="82"/>
    <col min="72" max="72" width="12.59765625" style="82" customWidth="1"/>
    <col min="73" max="80" width="8.265625" style="82" customWidth="1"/>
    <col min="81" max="81" width="10" style="82"/>
    <col min="82" max="82" width="10.86328125" style="82" customWidth="1"/>
    <col min="83" max="16384" width="10" style="82"/>
  </cols>
  <sheetData>
    <row r="1" spans="1:72" ht="19.899999999999999" customHeight="1" x14ac:dyDescent="0.4">
      <c r="A1" s="520" t="s">
        <v>401</v>
      </c>
      <c r="B1" s="520"/>
      <c r="C1" s="520"/>
      <c r="D1" s="419"/>
      <c r="E1" s="409" t="s">
        <v>435</v>
      </c>
      <c r="F1" s="409"/>
      <c r="G1" s="408"/>
      <c r="H1" s="408"/>
      <c r="I1" s="408"/>
      <c r="J1" s="408"/>
      <c r="K1" s="408"/>
      <c r="L1" s="408"/>
      <c r="M1" s="408"/>
      <c r="N1" s="419"/>
    </row>
    <row r="2" spans="1:72" ht="19.350000000000001" customHeight="1" x14ac:dyDescent="0.4">
      <c r="A2" s="520"/>
      <c r="B2" s="520"/>
      <c r="C2" s="520"/>
      <c r="D2" s="421"/>
      <c r="E2" s="410" t="s">
        <v>694</v>
      </c>
      <c r="F2" s="420"/>
      <c r="G2" s="408"/>
      <c r="H2" s="408"/>
      <c r="I2" s="408"/>
      <c r="J2" s="408"/>
      <c r="K2" s="408"/>
      <c r="L2" s="408"/>
      <c r="M2" s="408"/>
      <c r="N2" s="419"/>
    </row>
    <row r="3" spans="1:72" ht="12" customHeight="1" x14ac:dyDescent="0.3">
      <c r="AL3" s="124"/>
      <c r="AR3" s="209"/>
      <c r="AS3" s="209"/>
      <c r="AT3" s="209"/>
      <c r="AU3" s="209"/>
      <c r="AV3" s="209"/>
      <c r="AW3" s="209"/>
      <c r="AX3" s="206"/>
      <c r="AY3" s="206"/>
      <c r="AZ3" s="206"/>
      <c r="BA3" s="206"/>
      <c r="BB3" s="206"/>
      <c r="BC3" s="206"/>
      <c r="BD3" s="206"/>
      <c r="BT3" s="206"/>
    </row>
    <row r="4" spans="1:72" ht="12" customHeight="1" x14ac:dyDescent="0.35">
      <c r="H4" s="144"/>
      <c r="L4" s="144"/>
      <c r="M4" s="144"/>
      <c r="N4" s="144"/>
      <c r="O4" s="85" t="s">
        <v>164</v>
      </c>
      <c r="AR4" s="209"/>
      <c r="AS4" s="209"/>
      <c r="AT4" s="209"/>
      <c r="AU4" s="209"/>
      <c r="AV4" s="209"/>
      <c r="AW4" s="209"/>
      <c r="AX4" s="206"/>
      <c r="AY4" s="206"/>
      <c r="AZ4" s="206"/>
      <c r="BA4" s="206"/>
      <c r="BB4" s="206"/>
      <c r="BC4" s="206"/>
      <c r="BD4" s="206"/>
    </row>
    <row r="5" spans="1:72" ht="3" customHeight="1" thickBot="1" x14ac:dyDescent="0.35">
      <c r="A5" s="197"/>
      <c r="B5" s="197"/>
      <c r="C5" s="197"/>
      <c r="D5" s="197"/>
      <c r="E5" s="197"/>
      <c r="F5" s="197"/>
      <c r="G5" s="197"/>
      <c r="H5" s="197"/>
      <c r="I5" s="197"/>
      <c r="J5" s="197"/>
      <c r="K5" s="197"/>
      <c r="L5" s="197"/>
      <c r="M5" s="197"/>
      <c r="N5" s="197"/>
      <c r="O5" s="197"/>
    </row>
    <row r="6" spans="1:72" ht="3" customHeight="1" x14ac:dyDescent="0.3">
      <c r="AR6" s="209"/>
      <c r="AS6" s="209"/>
      <c r="AT6" s="209"/>
      <c r="AU6" s="209"/>
      <c r="AV6" s="209"/>
      <c r="AW6" s="209"/>
      <c r="AX6" s="206"/>
      <c r="AY6" s="206"/>
      <c r="AZ6" s="206"/>
      <c r="BA6" s="206"/>
      <c r="BB6" s="206"/>
      <c r="BC6" s="206"/>
      <c r="BD6" s="206"/>
    </row>
    <row r="7" spans="1:72" ht="13.5" customHeight="1" x14ac:dyDescent="0.35">
      <c r="A7" s="81" t="s">
        <v>165</v>
      </c>
      <c r="B7" s="85" t="s">
        <v>3</v>
      </c>
      <c r="D7" s="81" t="s">
        <v>166</v>
      </c>
      <c r="E7" s="81"/>
      <c r="F7" s="225"/>
      <c r="G7" s="225"/>
      <c r="H7" s="225"/>
      <c r="J7" s="81" t="s">
        <v>167</v>
      </c>
      <c r="K7" s="81"/>
      <c r="AR7" s="209"/>
      <c r="AS7" s="209"/>
      <c r="AT7" s="209"/>
      <c r="AU7" s="209"/>
      <c r="AV7" s="209"/>
      <c r="AW7" s="209"/>
      <c r="AX7" s="206"/>
      <c r="AY7" s="206"/>
      <c r="AZ7" s="206"/>
      <c r="BA7" s="206"/>
      <c r="BB7" s="206"/>
      <c r="BC7" s="206"/>
      <c r="BD7" s="206"/>
    </row>
    <row r="8" spans="1:72" ht="3" customHeight="1" x14ac:dyDescent="0.3">
      <c r="D8" s="83"/>
      <c r="E8" s="83"/>
      <c r="F8" s="83"/>
      <c r="G8" s="83"/>
      <c r="H8" s="83"/>
      <c r="I8" s="83"/>
      <c r="J8" s="83"/>
      <c r="K8" s="83"/>
      <c r="L8" s="83"/>
      <c r="M8" s="83"/>
      <c r="N8" s="83"/>
      <c r="O8" s="83"/>
    </row>
    <row r="9" spans="1:72" ht="3" customHeight="1" x14ac:dyDescent="0.3">
      <c r="U9" s="124"/>
      <c r="AL9" s="124"/>
      <c r="AX9" s="206"/>
      <c r="AY9" s="206"/>
      <c r="AZ9" s="206"/>
      <c r="BA9" s="206"/>
      <c r="BB9" s="206"/>
      <c r="BC9" s="206"/>
      <c r="BD9" s="206"/>
    </row>
    <row r="10" spans="1:72" ht="14.25" customHeight="1" x14ac:dyDescent="0.3">
      <c r="D10" s="115" t="s">
        <v>168</v>
      </c>
      <c r="E10" s="85"/>
      <c r="F10" s="85" t="s">
        <v>169</v>
      </c>
      <c r="G10" s="85"/>
      <c r="H10" s="85" t="s">
        <v>92</v>
      </c>
      <c r="J10" s="85" t="s">
        <v>170</v>
      </c>
      <c r="K10" s="85"/>
      <c r="L10" s="85" t="s">
        <v>171</v>
      </c>
      <c r="M10" s="85"/>
      <c r="N10" s="85" t="s">
        <v>88</v>
      </c>
      <c r="U10" s="124"/>
      <c r="AL10" s="124"/>
      <c r="AX10" s="206"/>
      <c r="AY10" s="206"/>
      <c r="AZ10" s="206"/>
      <c r="BA10" s="206"/>
      <c r="BB10" s="206"/>
      <c r="BC10" s="206"/>
      <c r="BD10" s="206"/>
    </row>
    <row r="11" spans="1:72" ht="14.25" customHeight="1" x14ac:dyDescent="0.35">
      <c r="D11" s="115" t="s">
        <v>172</v>
      </c>
      <c r="E11" s="85"/>
      <c r="F11" s="85" t="s">
        <v>680</v>
      </c>
      <c r="G11" s="85"/>
      <c r="U11" s="124"/>
      <c r="AL11" s="124"/>
    </row>
    <row r="12" spans="1:72" ht="14.25" customHeight="1" x14ac:dyDescent="0.35">
      <c r="D12" s="115" t="s">
        <v>173</v>
      </c>
      <c r="E12" s="85"/>
      <c r="U12" s="124"/>
      <c r="AL12" s="124"/>
    </row>
    <row r="13" spans="1:72" ht="3" customHeight="1" x14ac:dyDescent="0.3">
      <c r="A13" s="83"/>
      <c r="B13" s="83"/>
      <c r="C13" s="83"/>
      <c r="D13" s="83"/>
      <c r="E13" s="83"/>
      <c r="F13" s="83"/>
      <c r="G13" s="83"/>
      <c r="H13" s="83"/>
      <c r="I13" s="83"/>
      <c r="J13" s="83"/>
      <c r="K13" s="83"/>
      <c r="L13" s="83"/>
      <c r="M13" s="83"/>
      <c r="N13" s="83"/>
      <c r="O13" s="83"/>
    </row>
    <row r="14" spans="1:72" ht="3" customHeight="1" x14ac:dyDescent="0.3"/>
    <row r="15" spans="1:72" ht="13.5" customHeight="1" x14ac:dyDescent="0.3">
      <c r="A15" s="81" t="s">
        <v>174</v>
      </c>
      <c r="B15" s="206">
        <v>4970</v>
      </c>
      <c r="D15" s="206">
        <v>4530</v>
      </c>
      <c r="E15" s="206"/>
      <c r="F15" s="206">
        <v>290</v>
      </c>
      <c r="G15" s="206"/>
      <c r="H15" s="206">
        <v>150</v>
      </c>
      <c r="J15" s="206">
        <v>150</v>
      </c>
      <c r="K15" s="206"/>
      <c r="L15" s="206">
        <v>3300</v>
      </c>
      <c r="M15" s="206"/>
      <c r="N15" s="206">
        <v>1520</v>
      </c>
    </row>
    <row r="16" spans="1:72" ht="13.5" customHeight="1" x14ac:dyDescent="0.3">
      <c r="A16" s="81" t="s">
        <v>175</v>
      </c>
      <c r="B16" s="206">
        <v>5150</v>
      </c>
      <c r="D16" s="206">
        <v>4590</v>
      </c>
      <c r="E16" s="206"/>
      <c r="F16" s="206">
        <v>320</v>
      </c>
      <c r="G16" s="206"/>
      <c r="H16" s="206">
        <v>240</v>
      </c>
      <c r="J16" s="206">
        <v>190</v>
      </c>
      <c r="K16" s="206"/>
      <c r="L16" s="206">
        <v>3740</v>
      </c>
      <c r="M16" s="206"/>
      <c r="N16" s="206">
        <v>1220</v>
      </c>
      <c r="U16" s="124"/>
      <c r="AL16" s="124"/>
    </row>
    <row r="17" spans="1:49" ht="13.5" customHeight="1" x14ac:dyDescent="0.3">
      <c r="A17" s="81" t="s">
        <v>176</v>
      </c>
      <c r="B17" s="206">
        <v>5990</v>
      </c>
      <c r="D17" s="206">
        <v>5240</v>
      </c>
      <c r="E17" s="206"/>
      <c r="F17" s="206">
        <v>430</v>
      </c>
      <c r="G17" s="206"/>
      <c r="H17" s="206">
        <v>320</v>
      </c>
      <c r="J17" s="206">
        <v>260</v>
      </c>
      <c r="K17" s="206"/>
      <c r="L17" s="206">
        <v>4320</v>
      </c>
      <c r="M17" s="206"/>
      <c r="N17" s="206">
        <v>1410</v>
      </c>
    </row>
    <row r="18" spans="1:49" ht="13.5" customHeight="1" x14ac:dyDescent="0.3">
      <c r="A18" s="81" t="s">
        <v>177</v>
      </c>
      <c r="B18" s="206">
        <v>6840</v>
      </c>
      <c r="D18" s="206">
        <v>6020</v>
      </c>
      <c r="E18" s="206"/>
      <c r="F18" s="206">
        <v>440</v>
      </c>
      <c r="G18" s="206"/>
      <c r="H18" s="206">
        <v>380</v>
      </c>
      <c r="J18" s="206">
        <v>240</v>
      </c>
      <c r="K18" s="206"/>
      <c r="L18" s="206">
        <v>4890</v>
      </c>
      <c r="M18" s="206"/>
      <c r="N18" s="206">
        <v>1720</v>
      </c>
    </row>
    <row r="19" spans="1:49" ht="13.5" customHeight="1" x14ac:dyDescent="0.3">
      <c r="A19" s="81" t="s">
        <v>178</v>
      </c>
      <c r="B19" s="206">
        <v>9920</v>
      </c>
      <c r="D19" s="206">
        <v>8900</v>
      </c>
      <c r="E19" s="206"/>
      <c r="F19" s="206">
        <v>590</v>
      </c>
      <c r="G19" s="206"/>
      <c r="H19" s="206">
        <v>430</v>
      </c>
      <c r="J19" s="206">
        <v>360</v>
      </c>
      <c r="K19" s="206"/>
      <c r="L19" s="206">
        <v>7810</v>
      </c>
      <c r="M19" s="206"/>
      <c r="N19" s="206">
        <v>1750</v>
      </c>
      <c r="AR19" s="206"/>
      <c r="AS19" s="206"/>
      <c r="AT19" s="206"/>
      <c r="AU19" s="206"/>
      <c r="AV19" s="206"/>
      <c r="AW19" s="206"/>
    </row>
    <row r="20" spans="1:49" ht="13.5" customHeight="1" x14ac:dyDescent="0.3">
      <c r="A20" s="81" t="s">
        <v>179</v>
      </c>
      <c r="B20" s="206">
        <v>12970</v>
      </c>
      <c r="D20" s="206">
        <v>11990</v>
      </c>
      <c r="E20" s="206"/>
      <c r="F20" s="206">
        <v>590</v>
      </c>
      <c r="G20" s="206"/>
      <c r="H20" s="206">
        <v>390</v>
      </c>
      <c r="J20" s="206">
        <v>360</v>
      </c>
      <c r="K20" s="206"/>
      <c r="L20" s="206">
        <v>11100</v>
      </c>
      <c r="M20" s="206"/>
      <c r="N20" s="206">
        <v>1500</v>
      </c>
      <c r="AR20" s="206"/>
      <c r="AS20" s="206"/>
      <c r="AT20" s="206"/>
      <c r="AU20" s="206"/>
      <c r="AV20" s="206"/>
      <c r="AW20" s="206"/>
    </row>
    <row r="21" spans="1:49" ht="13.5" customHeight="1" x14ac:dyDescent="0.35">
      <c r="A21" s="226" t="s">
        <v>180</v>
      </c>
      <c r="B21" s="206">
        <v>17690</v>
      </c>
      <c r="D21" s="206">
        <v>16430</v>
      </c>
      <c r="E21" s="206"/>
      <c r="F21" s="206">
        <v>860</v>
      </c>
      <c r="G21" s="206"/>
      <c r="H21" s="206">
        <v>410</v>
      </c>
      <c r="J21" s="206">
        <v>560</v>
      </c>
      <c r="K21" s="206"/>
      <c r="L21" s="206">
        <v>15210</v>
      </c>
      <c r="M21" s="206"/>
      <c r="N21" s="206">
        <v>1930</v>
      </c>
      <c r="AR21" s="206"/>
      <c r="AS21" s="206"/>
      <c r="AT21" s="206"/>
      <c r="AU21" s="206"/>
      <c r="AV21" s="206"/>
      <c r="AW21" s="206"/>
    </row>
    <row r="22" spans="1:49" ht="13.5" customHeight="1" x14ac:dyDescent="0.3">
      <c r="A22" s="81" t="s">
        <v>181</v>
      </c>
      <c r="B22" s="206">
        <v>17520</v>
      </c>
      <c r="D22" s="206">
        <v>15840</v>
      </c>
      <c r="E22" s="206"/>
      <c r="F22" s="206">
        <v>1100</v>
      </c>
      <c r="G22" s="206"/>
      <c r="H22" s="206">
        <v>580</v>
      </c>
      <c r="J22" s="206">
        <v>780</v>
      </c>
      <c r="K22" s="206"/>
      <c r="L22" s="206">
        <v>14390</v>
      </c>
      <c r="M22" s="206"/>
      <c r="N22" s="206">
        <v>2350</v>
      </c>
      <c r="AR22" s="206"/>
      <c r="AS22" s="206"/>
      <c r="AT22" s="206"/>
      <c r="AU22" s="206"/>
      <c r="AV22" s="206"/>
      <c r="AW22" s="206"/>
    </row>
    <row r="23" spans="1:49" ht="13.5" customHeight="1" x14ac:dyDescent="0.3">
      <c r="A23" s="81" t="s">
        <v>182</v>
      </c>
      <c r="B23" s="206">
        <v>19460</v>
      </c>
      <c r="D23" s="206">
        <v>17010</v>
      </c>
      <c r="E23" s="206"/>
      <c r="F23" s="206">
        <v>1320</v>
      </c>
      <c r="G23" s="206"/>
      <c r="H23" s="206">
        <v>1130</v>
      </c>
      <c r="J23" s="206">
        <v>800</v>
      </c>
      <c r="K23" s="206"/>
      <c r="L23" s="206">
        <v>14850</v>
      </c>
      <c r="M23" s="206"/>
      <c r="N23" s="206">
        <v>3810</v>
      </c>
      <c r="AR23" s="206"/>
      <c r="AS23" s="206"/>
      <c r="AT23" s="206"/>
      <c r="AU23" s="206"/>
      <c r="AV23" s="206"/>
      <c r="AW23" s="206"/>
    </row>
    <row r="24" spans="1:49" ht="13.5" customHeight="1" x14ac:dyDescent="0.35">
      <c r="A24" s="226" t="s">
        <v>183</v>
      </c>
      <c r="B24" s="206">
        <v>25300</v>
      </c>
      <c r="D24" s="206">
        <v>22360</v>
      </c>
      <c r="E24" s="206"/>
      <c r="F24" s="206">
        <v>1550</v>
      </c>
      <c r="G24" s="206"/>
      <c r="H24" s="206">
        <v>1400</v>
      </c>
      <c r="J24" s="206">
        <v>940</v>
      </c>
      <c r="K24" s="206"/>
      <c r="L24" s="206">
        <v>19420</v>
      </c>
      <c r="M24" s="206"/>
      <c r="N24" s="206">
        <v>4940</v>
      </c>
      <c r="AR24" s="206"/>
      <c r="AS24" s="206"/>
      <c r="AT24" s="206"/>
      <c r="AU24" s="206"/>
      <c r="AV24" s="206"/>
      <c r="AW24" s="206"/>
    </row>
    <row r="25" spans="1:49" ht="13.5" customHeight="1" x14ac:dyDescent="0.3">
      <c r="A25" s="81" t="s">
        <v>184</v>
      </c>
      <c r="B25" s="206">
        <v>28510</v>
      </c>
      <c r="D25" s="206">
        <v>25450</v>
      </c>
      <c r="E25" s="206"/>
      <c r="F25" s="206">
        <v>1500</v>
      </c>
      <c r="G25" s="206"/>
      <c r="H25" s="206">
        <v>1550</v>
      </c>
      <c r="J25" s="206">
        <v>820</v>
      </c>
      <c r="K25" s="206"/>
      <c r="L25" s="206">
        <v>21850</v>
      </c>
      <c r="M25" s="206"/>
      <c r="N25" s="206">
        <v>5840</v>
      </c>
      <c r="AR25" s="206"/>
      <c r="AS25" s="206"/>
      <c r="AT25" s="206"/>
      <c r="AU25" s="206"/>
      <c r="AV25" s="206"/>
      <c r="AW25" s="206"/>
    </row>
    <row r="26" spans="1:49" ht="13.5" customHeight="1" x14ac:dyDescent="0.3">
      <c r="A26" s="81" t="s">
        <v>185</v>
      </c>
      <c r="B26" s="206">
        <f>SUM(D26:N26)/2</f>
        <v>31880</v>
      </c>
      <c r="D26" s="206">
        <v>27530</v>
      </c>
      <c r="E26" s="206"/>
      <c r="F26" s="206">
        <v>1670</v>
      </c>
      <c r="G26" s="206"/>
      <c r="H26" s="206">
        <v>2680</v>
      </c>
      <c r="J26" s="206">
        <v>830</v>
      </c>
      <c r="K26" s="206"/>
      <c r="L26" s="206">
        <v>23550</v>
      </c>
      <c r="M26" s="206"/>
      <c r="N26" s="206">
        <v>7500</v>
      </c>
      <c r="AQ26" s="222"/>
      <c r="AR26" s="206"/>
      <c r="AS26" s="206"/>
      <c r="AT26" s="206"/>
      <c r="AU26" s="206"/>
      <c r="AV26" s="206"/>
      <c r="AW26" s="206"/>
    </row>
    <row r="27" spans="1:49" ht="13.5" customHeight="1" x14ac:dyDescent="0.3">
      <c r="A27" s="81" t="s">
        <v>186</v>
      </c>
      <c r="B27" s="206">
        <f>SUM(D27:N27)/2</f>
        <v>24970</v>
      </c>
      <c r="D27" s="206">
        <v>20330</v>
      </c>
      <c r="E27" s="206"/>
      <c r="F27" s="206">
        <v>1570</v>
      </c>
      <c r="G27" s="206"/>
      <c r="H27" s="206">
        <v>3070</v>
      </c>
      <c r="J27" s="206">
        <v>620</v>
      </c>
      <c r="K27" s="206"/>
      <c r="L27" s="206">
        <v>15070</v>
      </c>
      <c r="M27" s="206"/>
      <c r="N27" s="206">
        <v>9280</v>
      </c>
      <c r="AQ27" s="222"/>
      <c r="AR27" s="206"/>
      <c r="AS27" s="206"/>
      <c r="AT27" s="206"/>
      <c r="AU27" s="206"/>
      <c r="AV27" s="206"/>
      <c r="AW27" s="206"/>
    </row>
    <row r="28" spans="1:49" ht="13.5" customHeight="1" x14ac:dyDescent="0.3">
      <c r="A28" s="81" t="s">
        <v>187</v>
      </c>
      <c r="B28" s="206">
        <f>SUM(D28:N28)/2</f>
        <v>19520</v>
      </c>
      <c r="D28" s="206">
        <v>15940</v>
      </c>
      <c r="E28" s="206"/>
      <c r="F28" s="206">
        <v>1060</v>
      </c>
      <c r="G28" s="206"/>
      <c r="H28" s="206">
        <v>2520</v>
      </c>
      <c r="J28" s="206">
        <v>160</v>
      </c>
      <c r="K28" s="206"/>
      <c r="L28" s="206">
        <v>4500</v>
      </c>
      <c r="M28" s="206"/>
      <c r="N28" s="206">
        <v>14860</v>
      </c>
      <c r="AQ28" s="222"/>
      <c r="AR28" s="206"/>
      <c r="AS28" s="206"/>
      <c r="AT28" s="206"/>
      <c r="AU28" s="206"/>
      <c r="AV28" s="206"/>
      <c r="AW28" s="206"/>
    </row>
    <row r="29" spans="1:49" ht="13.5" customHeight="1" x14ac:dyDescent="0.3">
      <c r="A29" s="81" t="s">
        <v>188</v>
      </c>
      <c r="B29" s="206">
        <v>22500</v>
      </c>
      <c r="D29" s="206">
        <v>19460</v>
      </c>
      <c r="E29" s="206"/>
      <c r="F29" s="206">
        <v>1100</v>
      </c>
      <c r="G29" s="206"/>
      <c r="H29" s="206">
        <v>1930</v>
      </c>
      <c r="J29" s="206">
        <v>40</v>
      </c>
      <c r="K29" s="206"/>
      <c r="L29" s="206">
        <v>570</v>
      </c>
      <c r="M29" s="206"/>
      <c r="N29" s="206">
        <v>21890</v>
      </c>
      <c r="AQ29" s="222"/>
      <c r="AR29" s="206"/>
      <c r="AS29" s="206"/>
      <c r="AT29" s="206"/>
      <c r="AU29" s="206"/>
      <c r="AV29" s="206"/>
      <c r="AW29" s="206"/>
    </row>
    <row r="30" spans="1:49" ht="13.5" customHeight="1" x14ac:dyDescent="0.3">
      <c r="A30" s="226" t="s">
        <v>189</v>
      </c>
      <c r="B30" s="206">
        <v>28370</v>
      </c>
      <c r="D30" s="206">
        <v>24990</v>
      </c>
      <c r="E30" s="206"/>
      <c r="F30" s="206">
        <v>1130</v>
      </c>
      <c r="G30" s="206"/>
      <c r="H30" s="206">
        <v>2260</v>
      </c>
      <c r="J30" s="227" t="s">
        <v>190</v>
      </c>
      <c r="K30" s="227"/>
      <c r="L30" s="227" t="s">
        <v>190</v>
      </c>
      <c r="M30" s="227"/>
      <c r="N30" s="227" t="s">
        <v>190</v>
      </c>
      <c r="AQ30" s="222"/>
      <c r="AR30" s="206"/>
      <c r="AS30" s="206"/>
      <c r="AT30" s="206"/>
      <c r="AU30" s="206"/>
      <c r="AV30" s="206"/>
      <c r="AW30" s="206"/>
    </row>
    <row r="31" spans="1:49" ht="13.5" customHeight="1" x14ac:dyDescent="0.3">
      <c r="A31" s="81" t="s">
        <v>191</v>
      </c>
      <c r="B31" s="206">
        <v>34910</v>
      </c>
      <c r="D31" s="206">
        <v>31100</v>
      </c>
      <c r="E31" s="206"/>
      <c r="F31" s="206">
        <v>1310</v>
      </c>
      <c r="G31" s="206"/>
      <c r="H31" s="206">
        <v>2510</v>
      </c>
      <c r="J31" s="227" t="s">
        <v>190</v>
      </c>
      <c r="K31" s="227"/>
      <c r="L31" s="227" t="s">
        <v>190</v>
      </c>
      <c r="M31" s="227"/>
      <c r="N31" s="227" t="s">
        <v>190</v>
      </c>
      <c r="AQ31" s="222"/>
      <c r="AR31" s="206"/>
      <c r="AS31" s="206"/>
      <c r="AT31" s="206"/>
      <c r="AU31" s="206"/>
      <c r="AV31" s="206"/>
      <c r="AW31" s="206"/>
    </row>
    <row r="32" spans="1:49" ht="13.5" customHeight="1" x14ac:dyDescent="0.3">
      <c r="A32" s="81" t="s">
        <v>192</v>
      </c>
      <c r="B32" s="206">
        <v>39390</v>
      </c>
      <c r="D32" s="206">
        <v>35650</v>
      </c>
      <c r="E32" s="206"/>
      <c r="F32" s="206">
        <v>1240</v>
      </c>
      <c r="G32" s="206"/>
      <c r="H32" s="206">
        <v>2490</v>
      </c>
      <c r="J32" s="227" t="s">
        <v>190</v>
      </c>
      <c r="K32" s="227"/>
      <c r="L32" s="227" t="s">
        <v>190</v>
      </c>
      <c r="M32" s="227"/>
      <c r="N32" s="227" t="s">
        <v>190</v>
      </c>
      <c r="AQ32" s="222"/>
      <c r="AR32" s="206"/>
      <c r="AS32" s="206"/>
      <c r="AT32" s="206"/>
      <c r="AU32" s="206"/>
      <c r="AV32" s="206"/>
      <c r="AW32" s="206"/>
    </row>
    <row r="33" spans="1:15" ht="13.5" customHeight="1" x14ac:dyDescent="0.3">
      <c r="A33" s="81" t="s">
        <v>193</v>
      </c>
      <c r="B33" s="206">
        <v>40690</v>
      </c>
      <c r="D33" s="206">
        <v>36850</v>
      </c>
      <c r="E33" s="206"/>
      <c r="F33" s="206">
        <v>1280</v>
      </c>
      <c r="G33" s="206"/>
      <c r="H33" s="206">
        <v>2560</v>
      </c>
      <c r="J33" s="227" t="s">
        <v>190</v>
      </c>
      <c r="K33" s="227"/>
      <c r="L33" s="227" t="s">
        <v>190</v>
      </c>
      <c r="M33" s="227"/>
      <c r="N33" s="227" t="s">
        <v>190</v>
      </c>
    </row>
    <row r="34" spans="1:15" ht="13.5" customHeight="1" x14ac:dyDescent="0.3">
      <c r="A34" s="81" t="s">
        <v>194</v>
      </c>
      <c r="B34" s="206">
        <v>43240</v>
      </c>
      <c r="C34" s="206"/>
      <c r="D34" s="206">
        <v>40020</v>
      </c>
      <c r="E34" s="206"/>
      <c r="F34" s="206">
        <v>1220</v>
      </c>
      <c r="G34" s="206"/>
      <c r="H34" s="206">
        <v>2000</v>
      </c>
      <c r="J34" s="227" t="s">
        <v>190</v>
      </c>
      <c r="K34" s="227"/>
      <c r="L34" s="227" t="s">
        <v>190</v>
      </c>
      <c r="M34" s="227"/>
      <c r="N34" s="227" t="s">
        <v>190</v>
      </c>
    </row>
    <row r="35" spans="1:15" ht="13.5" customHeight="1" x14ac:dyDescent="0.3">
      <c r="A35" s="81" t="s">
        <v>195</v>
      </c>
      <c r="B35" s="206">
        <v>51120</v>
      </c>
      <c r="C35" s="206"/>
      <c r="D35" s="206">
        <v>46800</v>
      </c>
      <c r="E35" s="206"/>
      <c r="F35" s="206">
        <v>1630</v>
      </c>
      <c r="G35" s="206"/>
      <c r="H35" s="206">
        <v>2690</v>
      </c>
      <c r="J35" s="227" t="s">
        <v>190</v>
      </c>
      <c r="K35" s="227"/>
      <c r="L35" s="227" t="s">
        <v>190</v>
      </c>
      <c r="M35" s="227"/>
      <c r="N35" s="227" t="s">
        <v>190</v>
      </c>
    </row>
    <row r="36" spans="1:15" ht="13.5" customHeight="1" x14ac:dyDescent="0.3">
      <c r="A36" s="81" t="s">
        <v>196</v>
      </c>
      <c r="B36" s="206">
        <v>50250</v>
      </c>
      <c r="C36" s="206"/>
      <c r="D36" s="206">
        <v>45970</v>
      </c>
      <c r="E36" s="206"/>
      <c r="F36" s="206">
        <v>1550</v>
      </c>
      <c r="G36" s="206"/>
      <c r="H36" s="206">
        <v>2730</v>
      </c>
      <c r="J36" s="227" t="s">
        <v>190</v>
      </c>
      <c r="K36" s="227"/>
      <c r="L36" s="227" t="s">
        <v>190</v>
      </c>
      <c r="M36" s="227"/>
      <c r="N36" s="227" t="s">
        <v>190</v>
      </c>
    </row>
    <row r="37" spans="1:15" ht="13.5" customHeight="1" x14ac:dyDescent="0.3">
      <c r="A37" s="81" t="s">
        <v>197</v>
      </c>
      <c r="B37" s="206">
        <v>51110</v>
      </c>
      <c r="C37" s="206"/>
      <c r="D37" s="206">
        <v>46400</v>
      </c>
      <c r="E37" s="206"/>
      <c r="F37" s="206">
        <v>1560</v>
      </c>
      <c r="G37" s="206"/>
      <c r="H37" s="206">
        <v>3150</v>
      </c>
      <c r="J37" s="227" t="s">
        <v>190</v>
      </c>
      <c r="K37" s="227"/>
      <c r="L37" s="227" t="s">
        <v>190</v>
      </c>
      <c r="M37" s="227"/>
      <c r="N37" s="227" t="s">
        <v>190</v>
      </c>
    </row>
    <row r="38" spans="1:15" ht="13.5" customHeight="1" x14ac:dyDescent="0.3">
      <c r="A38" s="81" t="s">
        <v>198</v>
      </c>
      <c r="B38" s="206">
        <v>54720</v>
      </c>
      <c r="C38" s="206"/>
      <c r="D38" s="206">
        <v>50000</v>
      </c>
      <c r="E38" s="206"/>
      <c r="F38" s="206">
        <v>1620</v>
      </c>
      <c r="G38" s="206"/>
      <c r="H38" s="206">
        <v>3100</v>
      </c>
      <c r="J38" s="227" t="s">
        <v>190</v>
      </c>
      <c r="K38" s="227"/>
      <c r="L38" s="227" t="s">
        <v>190</v>
      </c>
      <c r="M38" s="227"/>
      <c r="N38" s="227" t="s">
        <v>190</v>
      </c>
    </row>
    <row r="39" spans="1:15" ht="13.5" customHeight="1" x14ac:dyDescent="0.3">
      <c r="A39" s="81" t="s">
        <v>199</v>
      </c>
      <c r="B39" s="206">
        <v>58050</v>
      </c>
      <c r="C39" s="206"/>
      <c r="D39" s="206">
        <v>52380</v>
      </c>
      <c r="E39" s="206"/>
      <c r="F39" s="206">
        <v>2270</v>
      </c>
      <c r="G39" s="206"/>
      <c r="H39" s="206">
        <v>3400</v>
      </c>
      <c r="J39" s="227" t="s">
        <v>190</v>
      </c>
      <c r="K39" s="227"/>
      <c r="L39" s="227" t="s">
        <v>190</v>
      </c>
      <c r="M39" s="227"/>
      <c r="N39" s="227" t="s">
        <v>190</v>
      </c>
    </row>
    <row r="40" spans="1:15" ht="13.5" customHeight="1" x14ac:dyDescent="0.3">
      <c r="A40" s="81" t="s">
        <v>200</v>
      </c>
      <c r="B40" s="228">
        <f>+D40+F40+H40</f>
        <v>63206</v>
      </c>
      <c r="C40" s="228"/>
      <c r="D40" s="228">
        <v>56627</v>
      </c>
      <c r="E40" s="228"/>
      <c r="F40" s="206">
        <v>1783</v>
      </c>
      <c r="G40" s="228"/>
      <c r="H40" s="228">
        <v>4796</v>
      </c>
      <c r="I40" s="77"/>
      <c r="J40" s="229" t="s">
        <v>190</v>
      </c>
      <c r="K40" s="229"/>
      <c r="L40" s="229" t="s">
        <v>190</v>
      </c>
      <c r="M40" s="229"/>
      <c r="N40" s="229" t="s">
        <v>190</v>
      </c>
      <c r="O40" s="230"/>
    </row>
    <row r="41" spans="1:15" ht="13.5" customHeight="1" x14ac:dyDescent="0.3">
      <c r="A41" s="179" t="s">
        <v>201</v>
      </c>
      <c r="B41" s="228">
        <v>64439</v>
      </c>
      <c r="C41" s="228"/>
      <c r="D41" s="228">
        <v>58331</v>
      </c>
      <c r="E41" s="228"/>
      <c r="F41" s="206">
        <v>2342</v>
      </c>
      <c r="G41" s="228"/>
      <c r="H41" s="228">
        <v>3766</v>
      </c>
      <c r="I41" s="77"/>
      <c r="J41" s="229" t="s">
        <v>190</v>
      </c>
      <c r="K41" s="229"/>
      <c r="L41" s="229" t="s">
        <v>190</v>
      </c>
      <c r="M41" s="229"/>
      <c r="N41" s="229" t="s">
        <v>190</v>
      </c>
      <c r="O41" s="230"/>
    </row>
    <row r="42" spans="1:15" ht="13.5" customHeight="1" x14ac:dyDescent="0.3">
      <c r="A42" s="81" t="s">
        <v>4</v>
      </c>
      <c r="B42" s="206">
        <v>67804</v>
      </c>
      <c r="C42" s="206"/>
      <c r="D42" s="206">
        <v>61641</v>
      </c>
      <c r="E42" s="206"/>
      <c r="F42" s="206">
        <v>2581</v>
      </c>
      <c r="G42" s="206"/>
      <c r="H42" s="206">
        <v>3582</v>
      </c>
      <c r="I42" s="231"/>
      <c r="J42" s="227" t="s">
        <v>190</v>
      </c>
      <c r="K42" s="227"/>
      <c r="L42" s="227" t="s">
        <v>190</v>
      </c>
      <c r="M42" s="227"/>
      <c r="N42" s="227" t="s">
        <v>190</v>
      </c>
      <c r="O42" s="230"/>
    </row>
    <row r="43" spans="1:15" ht="13.5" customHeight="1" x14ac:dyDescent="0.3">
      <c r="A43" s="179" t="s">
        <v>5</v>
      </c>
      <c r="B43" s="228">
        <f>+D43+F43+H43</f>
        <v>68378</v>
      </c>
      <c r="C43" s="228"/>
      <c r="D43" s="228">
        <v>62244</v>
      </c>
      <c r="E43" s="228"/>
      <c r="F43" s="206">
        <v>2203</v>
      </c>
      <c r="G43" s="228"/>
      <c r="H43" s="228">
        <v>3931</v>
      </c>
      <c r="I43" s="77"/>
      <c r="J43" s="229" t="s">
        <v>190</v>
      </c>
      <c r="K43" s="229"/>
      <c r="L43" s="229" t="s">
        <v>190</v>
      </c>
      <c r="M43" s="229"/>
      <c r="N43" s="229" t="s">
        <v>190</v>
      </c>
      <c r="O43" s="230"/>
    </row>
    <row r="44" spans="1:15" ht="13.5" customHeight="1" x14ac:dyDescent="0.3">
      <c r="A44" s="179" t="s">
        <v>6</v>
      </c>
      <c r="B44" s="228">
        <f>+D44+F44+H44</f>
        <v>73630</v>
      </c>
      <c r="C44" s="228"/>
      <c r="D44" s="228">
        <v>65580</v>
      </c>
      <c r="E44" s="228"/>
      <c r="F44" s="206">
        <v>2515</v>
      </c>
      <c r="G44" s="228"/>
      <c r="H44" s="228">
        <v>5535</v>
      </c>
      <c r="I44" s="77"/>
      <c r="J44" s="229" t="s">
        <v>190</v>
      </c>
      <c r="K44" s="229"/>
      <c r="L44" s="229" t="s">
        <v>190</v>
      </c>
      <c r="M44" s="229"/>
      <c r="N44" s="229" t="s">
        <v>190</v>
      </c>
      <c r="O44" s="230"/>
    </row>
    <row r="45" spans="1:15" ht="13.5" customHeight="1" x14ac:dyDescent="0.3">
      <c r="A45" s="179" t="s">
        <v>7</v>
      </c>
      <c r="B45" s="228">
        <v>74326</v>
      </c>
      <c r="C45" s="228"/>
      <c r="D45" s="228">
        <v>65771</v>
      </c>
      <c r="E45" s="228"/>
      <c r="F45" s="206">
        <v>3486</v>
      </c>
      <c r="G45" s="228"/>
      <c r="H45" s="228">
        <v>5069</v>
      </c>
      <c r="I45" s="77"/>
      <c r="J45" s="229" t="s">
        <v>190</v>
      </c>
      <c r="K45" s="229"/>
      <c r="L45" s="229" t="s">
        <v>190</v>
      </c>
      <c r="M45" s="229"/>
      <c r="N45" s="229" t="s">
        <v>190</v>
      </c>
      <c r="O45" s="230"/>
    </row>
    <row r="46" spans="1:15" ht="13.5" customHeight="1" x14ac:dyDescent="0.3">
      <c r="A46" s="179" t="s">
        <v>8</v>
      </c>
      <c r="B46" s="228">
        <v>71085</v>
      </c>
      <c r="C46" s="228"/>
      <c r="D46" s="228">
        <v>63286</v>
      </c>
      <c r="E46" s="228"/>
      <c r="F46" s="206">
        <v>3034</v>
      </c>
      <c r="G46" s="228"/>
      <c r="H46" s="228">
        <v>4765</v>
      </c>
      <c r="I46" s="77"/>
      <c r="J46" s="229" t="s">
        <v>190</v>
      </c>
      <c r="K46" s="229"/>
      <c r="L46" s="229" t="s">
        <v>190</v>
      </c>
      <c r="M46" s="229"/>
      <c r="N46" s="229" t="s">
        <v>190</v>
      </c>
      <c r="O46" s="230"/>
    </row>
    <row r="47" spans="1:15" ht="13.5" customHeight="1" x14ac:dyDescent="0.35">
      <c r="A47" s="179" t="s">
        <v>202</v>
      </c>
      <c r="B47" s="228">
        <v>67510</v>
      </c>
      <c r="C47" s="228"/>
      <c r="D47" s="228">
        <v>61511</v>
      </c>
      <c r="E47" s="228"/>
      <c r="F47" s="206">
        <v>2531</v>
      </c>
      <c r="G47" s="228"/>
      <c r="H47" s="228">
        <v>3468</v>
      </c>
      <c r="I47" s="77"/>
      <c r="J47" s="229" t="s">
        <v>190</v>
      </c>
      <c r="K47" s="229"/>
      <c r="L47" s="229" t="s">
        <v>190</v>
      </c>
      <c r="M47" s="229"/>
      <c r="N47" s="229" t="s">
        <v>190</v>
      </c>
      <c r="O47" s="230"/>
    </row>
    <row r="48" spans="1:15" ht="13.5" customHeight="1" x14ac:dyDescent="0.3">
      <c r="A48" s="179" t="s">
        <v>18</v>
      </c>
      <c r="B48" s="228">
        <v>81577</v>
      </c>
      <c r="C48" s="228"/>
      <c r="D48" s="228">
        <v>70460</v>
      </c>
      <c r="E48" s="228"/>
      <c r="F48" s="206">
        <v>2603</v>
      </c>
      <c r="G48" s="228"/>
      <c r="H48" s="228">
        <v>8515</v>
      </c>
      <c r="I48" s="77"/>
      <c r="J48" s="229" t="s">
        <v>190</v>
      </c>
      <c r="K48" s="229"/>
      <c r="L48" s="229" t="s">
        <v>190</v>
      </c>
      <c r="M48" s="229"/>
      <c r="N48" s="229" t="s">
        <v>190</v>
      </c>
      <c r="O48" s="230"/>
    </row>
    <row r="49" spans="1:45" ht="13.5" customHeight="1" x14ac:dyDescent="0.3">
      <c r="A49" s="179" t="s">
        <v>20</v>
      </c>
      <c r="B49" s="228">
        <v>76112</v>
      </c>
      <c r="C49" s="228"/>
      <c r="D49" s="228">
        <v>66644</v>
      </c>
      <c r="E49" s="228"/>
      <c r="F49" s="206">
        <v>2469</v>
      </c>
      <c r="G49" s="228"/>
      <c r="H49" s="228">
        <v>6999</v>
      </c>
      <c r="I49" s="77"/>
      <c r="J49" s="229" t="s">
        <v>190</v>
      </c>
      <c r="K49" s="229"/>
      <c r="L49" s="229" t="s">
        <v>190</v>
      </c>
      <c r="M49" s="229"/>
      <c r="N49" s="229" t="s">
        <v>190</v>
      </c>
      <c r="O49" s="230"/>
    </row>
    <row r="50" spans="1:45" ht="13.5" customHeight="1" x14ac:dyDescent="0.35">
      <c r="A50" s="179" t="s">
        <v>203</v>
      </c>
      <c r="B50" s="228">
        <v>72064</v>
      </c>
      <c r="C50" s="228"/>
      <c r="D50" s="228">
        <v>62396</v>
      </c>
      <c r="E50" s="228"/>
      <c r="F50" s="206">
        <v>2121</v>
      </c>
      <c r="G50" s="228"/>
      <c r="H50" s="228">
        <v>7548</v>
      </c>
      <c r="I50" s="77"/>
      <c r="J50" s="229" t="s">
        <v>190</v>
      </c>
      <c r="K50" s="229"/>
      <c r="L50" s="229" t="s">
        <v>190</v>
      </c>
      <c r="M50" s="229"/>
      <c r="N50" s="229" t="s">
        <v>190</v>
      </c>
      <c r="O50" s="230"/>
    </row>
    <row r="51" spans="1:45" ht="13.5" customHeight="1" x14ac:dyDescent="0.3">
      <c r="A51" s="179" t="s">
        <v>24</v>
      </c>
      <c r="B51" s="228">
        <v>71205</v>
      </c>
      <c r="C51" s="228"/>
      <c r="D51" s="228">
        <v>60574</v>
      </c>
      <c r="E51" s="228"/>
      <c r="F51" s="206">
        <v>1511</v>
      </c>
      <c r="G51" s="228"/>
      <c r="H51" s="228">
        <v>9120</v>
      </c>
      <c r="I51" s="77"/>
      <c r="J51" s="229" t="s">
        <v>190</v>
      </c>
      <c r="K51" s="229"/>
      <c r="L51" s="229" t="s">
        <v>190</v>
      </c>
      <c r="M51" s="229"/>
      <c r="N51" s="229" t="s">
        <v>190</v>
      </c>
      <c r="O51" s="230"/>
    </row>
    <row r="52" spans="1:45" ht="13.5" customHeight="1" x14ac:dyDescent="0.3">
      <c r="A52" s="179" t="s">
        <v>50</v>
      </c>
      <c r="B52" s="228">
        <v>68799</v>
      </c>
      <c r="C52" s="228"/>
      <c r="D52" s="228">
        <v>57397</v>
      </c>
      <c r="E52" s="228"/>
      <c r="F52" s="206">
        <v>814</v>
      </c>
      <c r="G52" s="228"/>
      <c r="H52" s="228">
        <v>10590</v>
      </c>
      <c r="I52" s="77"/>
      <c r="J52" s="229" t="s">
        <v>190</v>
      </c>
      <c r="K52" s="229"/>
      <c r="L52" s="229" t="s">
        <v>190</v>
      </c>
      <c r="M52" s="229"/>
      <c r="N52" s="229" t="s">
        <v>190</v>
      </c>
      <c r="O52" s="230"/>
    </row>
    <row r="53" spans="1:45" ht="13.5" customHeight="1" x14ac:dyDescent="0.3">
      <c r="A53" s="179" t="s">
        <v>12</v>
      </c>
      <c r="B53" s="228">
        <v>73880</v>
      </c>
      <c r="C53" s="228"/>
      <c r="D53" s="228">
        <v>62931</v>
      </c>
      <c r="E53" s="228"/>
      <c r="F53" s="206">
        <v>146</v>
      </c>
      <c r="G53" s="228"/>
      <c r="H53" s="228">
        <v>10808</v>
      </c>
      <c r="I53" s="77"/>
      <c r="J53" s="229" t="s">
        <v>190</v>
      </c>
      <c r="K53" s="229"/>
      <c r="L53" s="229" t="s">
        <v>190</v>
      </c>
      <c r="M53" s="229"/>
      <c r="N53" s="229" t="s">
        <v>190</v>
      </c>
      <c r="O53" s="230"/>
      <c r="Q53" s="428"/>
    </row>
    <row r="54" spans="1:45" ht="13.5" customHeight="1" x14ac:dyDescent="0.35">
      <c r="A54" s="56" t="s">
        <v>759</v>
      </c>
      <c r="B54" s="233">
        <v>71668</v>
      </c>
      <c r="C54" s="233"/>
      <c r="D54" s="233">
        <v>60375</v>
      </c>
      <c r="E54" s="233"/>
      <c r="F54" s="70">
        <v>5</v>
      </c>
      <c r="G54" s="233"/>
      <c r="H54" s="233">
        <v>11294</v>
      </c>
      <c r="I54" s="42"/>
      <c r="J54" s="43" t="s">
        <v>190</v>
      </c>
      <c r="K54" s="43"/>
      <c r="L54" s="43" t="s">
        <v>190</v>
      </c>
      <c r="M54" s="43"/>
      <c r="N54" s="43" t="s">
        <v>190</v>
      </c>
      <c r="O54" s="42"/>
    </row>
    <row r="55" spans="1:45" ht="13.5" customHeight="1" x14ac:dyDescent="0.3">
      <c r="A55" s="232" t="s">
        <v>19</v>
      </c>
      <c r="B55" s="233">
        <v>80650</v>
      </c>
      <c r="C55" s="233"/>
      <c r="D55" s="233">
        <v>69345</v>
      </c>
      <c r="E55" s="233"/>
      <c r="F55" s="43" t="s">
        <v>384</v>
      </c>
      <c r="G55" s="233"/>
      <c r="H55" s="228">
        <v>11322</v>
      </c>
      <c r="I55" s="42"/>
      <c r="J55" s="43" t="s">
        <v>190</v>
      </c>
      <c r="K55" s="43"/>
      <c r="L55" s="43" t="s">
        <v>190</v>
      </c>
      <c r="M55" s="43"/>
      <c r="N55" s="43" t="s">
        <v>190</v>
      </c>
      <c r="O55" s="42"/>
    </row>
    <row r="56" spans="1:45" ht="13.5" customHeight="1" x14ac:dyDescent="0.3">
      <c r="A56" s="232" t="s">
        <v>22</v>
      </c>
      <c r="B56" s="233">
        <v>87922</v>
      </c>
      <c r="C56" s="233"/>
      <c r="D56" s="233">
        <v>75596</v>
      </c>
      <c r="E56" s="233"/>
      <c r="F56" s="43" t="s">
        <v>384</v>
      </c>
      <c r="G56" s="233"/>
      <c r="H56" s="228">
        <v>12381</v>
      </c>
      <c r="I56" s="42"/>
      <c r="J56" s="43" t="s">
        <v>190</v>
      </c>
      <c r="K56" s="43"/>
      <c r="L56" s="43" t="s">
        <v>190</v>
      </c>
      <c r="M56" s="43"/>
      <c r="N56" s="43" t="s">
        <v>190</v>
      </c>
      <c r="O56" s="42"/>
    </row>
    <row r="57" spans="1:45" ht="13.5" customHeight="1" x14ac:dyDescent="0.3">
      <c r="A57" s="232" t="s">
        <v>23</v>
      </c>
      <c r="B57" s="233">
        <v>91359</v>
      </c>
      <c r="C57" s="233"/>
      <c r="D57" s="233">
        <v>80049</v>
      </c>
      <c r="F57" s="43" t="s">
        <v>384</v>
      </c>
      <c r="H57" s="228">
        <v>11412</v>
      </c>
      <c r="I57" s="42"/>
      <c r="J57" s="43" t="s">
        <v>190</v>
      </c>
      <c r="K57" s="43"/>
      <c r="L57" s="43" t="s">
        <v>190</v>
      </c>
      <c r="M57" s="43"/>
      <c r="N57" s="43" t="s">
        <v>190</v>
      </c>
      <c r="O57" s="42"/>
    </row>
    <row r="58" spans="1:45" ht="13.5" customHeight="1" x14ac:dyDescent="0.3">
      <c r="A58" s="82" t="s">
        <v>26</v>
      </c>
      <c r="B58" s="233">
        <v>88327</v>
      </c>
      <c r="D58" s="233">
        <v>77872</v>
      </c>
      <c r="F58" s="43" t="s">
        <v>384</v>
      </c>
      <c r="H58" s="228">
        <v>10566</v>
      </c>
      <c r="J58" s="43" t="s">
        <v>190</v>
      </c>
      <c r="K58" s="43"/>
      <c r="L58" s="43" t="s">
        <v>190</v>
      </c>
      <c r="M58" s="43"/>
      <c r="N58" s="43" t="s">
        <v>190</v>
      </c>
      <c r="O58" s="42"/>
    </row>
    <row r="59" spans="1:45" ht="13.5" customHeight="1" x14ac:dyDescent="0.3">
      <c r="A59" s="82" t="s">
        <v>379</v>
      </c>
      <c r="B59" s="233">
        <v>97466</v>
      </c>
      <c r="D59" s="233">
        <v>87217</v>
      </c>
      <c r="F59" s="43" t="s">
        <v>384</v>
      </c>
      <c r="H59" s="228">
        <v>10580</v>
      </c>
      <c r="J59" s="43" t="s">
        <v>190</v>
      </c>
      <c r="K59" s="43"/>
      <c r="L59" s="43" t="s">
        <v>190</v>
      </c>
      <c r="M59" s="43"/>
      <c r="N59" s="43" t="s">
        <v>190</v>
      </c>
      <c r="O59" s="42"/>
    </row>
    <row r="60" spans="1:45" ht="6.75" customHeight="1" thickBot="1" x14ac:dyDescent="0.35">
      <c r="A60" s="234"/>
      <c r="B60" s="235"/>
      <c r="C60" s="235"/>
      <c r="D60" s="235"/>
      <c r="E60" s="235"/>
      <c r="F60" s="236"/>
      <c r="G60" s="235"/>
      <c r="H60" s="235"/>
      <c r="I60" s="237"/>
      <c r="J60" s="238"/>
      <c r="K60" s="238"/>
      <c r="L60" s="238"/>
      <c r="M60" s="238"/>
      <c r="N60" s="238"/>
      <c r="O60" s="238"/>
    </row>
    <row r="61" spans="1:45" x14ac:dyDescent="0.3">
      <c r="O61" s="85" t="s">
        <v>570</v>
      </c>
      <c r="AQ61" s="222"/>
      <c r="AR61" s="222"/>
      <c r="AS61" s="222"/>
    </row>
    <row r="62" spans="1:45" ht="12.95" customHeight="1" x14ac:dyDescent="0.3"/>
    <row r="63" spans="1:45" ht="14.1" customHeight="1" x14ac:dyDescent="0.35">
      <c r="A63" s="99" t="s">
        <v>204</v>
      </c>
    </row>
    <row r="64" spans="1:45" ht="14.1" customHeight="1" x14ac:dyDescent="0.35">
      <c r="A64" s="99" t="s">
        <v>205</v>
      </c>
    </row>
    <row r="65" spans="1:18" ht="14.1" customHeight="1" x14ac:dyDescent="0.35">
      <c r="A65" s="99" t="s">
        <v>206</v>
      </c>
    </row>
    <row r="66" spans="1:18" ht="14.1" customHeight="1" x14ac:dyDescent="0.35">
      <c r="A66" s="99" t="s">
        <v>207</v>
      </c>
    </row>
    <row r="67" spans="1:18" ht="14.1" customHeight="1" x14ac:dyDescent="0.35">
      <c r="A67" s="99" t="s">
        <v>208</v>
      </c>
    </row>
    <row r="68" spans="1:18" ht="14.1" customHeight="1" x14ac:dyDescent="0.35">
      <c r="A68" s="99" t="s">
        <v>209</v>
      </c>
    </row>
    <row r="69" spans="1:18" ht="14.1" customHeight="1" x14ac:dyDescent="0.3">
      <c r="A69" s="81" t="s">
        <v>210</v>
      </c>
    </row>
    <row r="70" spans="1:18" ht="14.1" customHeight="1" x14ac:dyDescent="0.35">
      <c r="A70" s="81" t="s">
        <v>723</v>
      </c>
    </row>
    <row r="71" spans="1:18" ht="14.1" customHeight="1" x14ac:dyDescent="0.35">
      <c r="A71" s="81" t="s">
        <v>681</v>
      </c>
    </row>
    <row r="73" spans="1:18" x14ac:dyDescent="0.3">
      <c r="A73" s="75" t="s">
        <v>211</v>
      </c>
    </row>
    <row r="74" spans="1:18" x14ac:dyDescent="0.3">
      <c r="A74" s="75" t="s">
        <v>212</v>
      </c>
    </row>
    <row r="75" spans="1:18" x14ac:dyDescent="0.3">
      <c r="A75" s="75" t="s">
        <v>213</v>
      </c>
    </row>
    <row r="76" spans="1:18" s="135" customFormat="1" x14ac:dyDescent="0.3">
      <c r="A76" s="101" t="s">
        <v>214</v>
      </c>
      <c r="Q76" s="137"/>
      <c r="R76" s="137"/>
    </row>
    <row r="77" spans="1:18" s="135" customFormat="1" x14ac:dyDescent="0.3">
      <c r="A77" s="104" t="s">
        <v>724</v>
      </c>
      <c r="Q77" s="137"/>
      <c r="R77" s="137"/>
    </row>
    <row r="78" spans="1:18" x14ac:dyDescent="0.3">
      <c r="A78" s="101"/>
    </row>
    <row r="79" spans="1:18" x14ac:dyDescent="0.3">
      <c r="A79" s="101" t="s">
        <v>215</v>
      </c>
    </row>
    <row r="80" spans="1:18" x14ac:dyDescent="0.3">
      <c r="A80" s="104" t="s">
        <v>216</v>
      </c>
    </row>
    <row r="81" spans="1:14" x14ac:dyDescent="0.3">
      <c r="A81" s="104" t="s">
        <v>682</v>
      </c>
    </row>
    <row r="83" spans="1:14" x14ac:dyDescent="0.3">
      <c r="A83" s="101" t="s">
        <v>683</v>
      </c>
    </row>
    <row r="84" spans="1:14" x14ac:dyDescent="0.3">
      <c r="A84" s="104" t="s">
        <v>684</v>
      </c>
    </row>
    <row r="85" spans="1:14" x14ac:dyDescent="0.3">
      <c r="A85" s="104" t="s">
        <v>685</v>
      </c>
    </row>
    <row r="86" spans="1:14" ht="12" customHeight="1" x14ac:dyDescent="0.3"/>
    <row r="87" spans="1:14" x14ac:dyDescent="0.3">
      <c r="A87" s="75" t="s">
        <v>583</v>
      </c>
    </row>
    <row r="89" spans="1:14" s="106" customFormat="1" x14ac:dyDescent="0.3">
      <c r="A89" s="48" t="s">
        <v>16</v>
      </c>
      <c r="B89" s="45"/>
      <c r="C89" s="49"/>
      <c r="D89" s="49"/>
      <c r="E89" s="49"/>
      <c r="F89" s="49"/>
      <c r="G89" s="49"/>
      <c r="H89" s="49"/>
      <c r="I89" s="49"/>
      <c r="J89" s="49"/>
      <c r="K89" s="49"/>
      <c r="L89" s="49"/>
      <c r="M89" s="49"/>
      <c r="N89" s="49"/>
    </row>
    <row r="90" spans="1:14" s="106" customFormat="1" x14ac:dyDescent="0.3">
      <c r="A90" s="75" t="s">
        <v>10</v>
      </c>
      <c r="B90" s="45"/>
      <c r="C90" s="50"/>
      <c r="D90" s="45"/>
      <c r="E90" s="50"/>
      <c r="F90" s="50"/>
      <c r="G90" s="50"/>
      <c r="H90" s="45"/>
      <c r="I90" s="51"/>
      <c r="J90" s="45"/>
      <c r="K90" s="50"/>
      <c r="L90" s="50"/>
      <c r="M90" s="52"/>
      <c r="N90" s="52"/>
    </row>
    <row r="91" spans="1:14" s="106" customFormat="1" x14ac:dyDescent="0.3">
      <c r="A91" s="517" t="s">
        <v>15</v>
      </c>
      <c r="B91" s="517"/>
      <c r="C91" s="50"/>
      <c r="D91" s="45"/>
      <c r="E91" s="50"/>
      <c r="F91" s="50"/>
      <c r="G91" s="50"/>
      <c r="H91" s="45"/>
      <c r="I91" s="51"/>
      <c r="J91" s="45"/>
      <c r="K91" s="50"/>
      <c r="L91" s="50"/>
      <c r="M91" s="52"/>
      <c r="N91" s="52"/>
    </row>
    <row r="92" spans="1:14" s="106" customFormat="1" x14ac:dyDescent="0.3">
      <c r="A92" s="45"/>
      <c r="B92" s="45"/>
      <c r="C92" s="50"/>
      <c r="D92" s="45"/>
      <c r="E92" s="50"/>
      <c r="F92" s="50"/>
      <c r="G92" s="50"/>
      <c r="H92" s="45"/>
      <c r="I92" s="51"/>
      <c r="J92" s="45"/>
      <c r="K92" s="50"/>
      <c r="L92" s="50"/>
      <c r="M92" s="52"/>
      <c r="N92" s="52"/>
    </row>
    <row r="93" spans="1:14" s="106" customFormat="1" x14ac:dyDescent="0.3">
      <c r="A93" s="82" t="s">
        <v>11</v>
      </c>
      <c r="B93" s="45"/>
      <c r="C93" s="50"/>
      <c r="D93" s="45"/>
      <c r="E93" s="50"/>
      <c r="F93" s="50"/>
      <c r="G93" s="50"/>
      <c r="H93" s="45"/>
      <c r="I93" s="51"/>
      <c r="J93" s="45"/>
      <c r="K93" s="50"/>
      <c r="L93" s="50"/>
      <c r="M93" s="52"/>
      <c r="N93" s="52"/>
    </row>
    <row r="94" spans="1:14" s="106" customFormat="1" x14ac:dyDescent="0.3">
      <c r="A94" s="107" t="s">
        <v>13</v>
      </c>
      <c r="B94" s="108"/>
      <c r="C94" s="50"/>
      <c r="D94" s="45"/>
      <c r="E94" s="50"/>
      <c r="F94" s="50"/>
      <c r="G94" s="50"/>
      <c r="H94" s="45"/>
      <c r="I94" s="51"/>
      <c r="J94" s="45"/>
      <c r="K94" s="50"/>
      <c r="L94" s="50"/>
      <c r="M94" s="52"/>
      <c r="N94" s="52"/>
    </row>
    <row r="95" spans="1:14" s="106" customFormat="1" x14ac:dyDescent="0.3">
      <c r="A95" s="45"/>
      <c r="B95" s="45"/>
      <c r="C95" s="50"/>
      <c r="D95" s="45"/>
      <c r="E95" s="50"/>
      <c r="F95" s="50"/>
      <c r="G95" s="50"/>
      <c r="H95" s="45"/>
      <c r="I95" s="51"/>
      <c r="J95" s="45"/>
      <c r="K95" s="50"/>
      <c r="L95" s="50"/>
      <c r="M95" s="50"/>
      <c r="N95" s="50"/>
    </row>
  </sheetData>
  <mergeCells count="2">
    <mergeCell ref="A91:B91"/>
    <mergeCell ref="A1:C2"/>
  </mergeCells>
  <hyperlinks>
    <hyperlink ref="A94" r:id="rId1"/>
    <hyperlink ref="A91" r:id="rId2" display="ct_statistics@hmrc.gsi.gov.uk"/>
    <hyperlink ref="A94:B94" r:id="rId3" display="www.hmrc.gov.uk/"/>
    <hyperlink ref="A91:B91" r:id="rId4" display="ct.statistics@hmrc.gsi.gov.uk"/>
  </hyperlinks>
  <pageMargins left="0.7" right="0.7" top="0.75" bottom="0.75" header="0.3" footer="0.3"/>
  <pageSetup paperSize="9" scale="78" orientation="portrait" r:id="rId5"/>
  <rowBreaks count="1" manualBreakCount="1">
    <brk id="72" max="17" man="1"/>
  </rowBreaks>
  <drawing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L95"/>
  <sheetViews>
    <sheetView zoomScaleNormal="100" workbookViewId="0">
      <selection sqref="A1:C2"/>
    </sheetView>
  </sheetViews>
  <sheetFormatPr defaultColWidth="10" defaultRowHeight="10.15" x14ac:dyDescent="0.3"/>
  <cols>
    <col min="1" max="1" width="37.265625" style="239" customWidth="1"/>
    <col min="2" max="2" width="1.59765625" style="239" customWidth="1"/>
    <col min="3" max="8" width="7.59765625" style="239" customWidth="1"/>
    <col min="9" max="9" width="1.59765625" style="239" customWidth="1"/>
    <col min="10" max="10" width="9" style="239" customWidth="1"/>
    <col min="11" max="15" width="7.59765625" style="239" customWidth="1"/>
    <col min="16" max="16" width="1.59765625" style="239" customWidth="1"/>
    <col min="17" max="22" width="7.59765625" style="239" customWidth="1"/>
    <col min="23" max="23" width="1.59765625" style="239" customWidth="1"/>
    <col min="24" max="29" width="7.3984375" style="239" customWidth="1"/>
    <col min="30" max="30" width="1.59765625" style="239" customWidth="1"/>
    <col min="31" max="36" width="7.59765625" style="239" customWidth="1"/>
    <col min="37" max="37" width="1.59765625" style="239" customWidth="1"/>
    <col min="38" max="16384" width="10" style="239"/>
  </cols>
  <sheetData>
    <row r="1" spans="1:29" s="82" customFormat="1" ht="18.600000000000001" customHeight="1" x14ac:dyDescent="0.4">
      <c r="A1" s="520" t="s">
        <v>402</v>
      </c>
      <c r="B1" s="520"/>
      <c r="C1" s="520"/>
      <c r="D1" s="409" t="s">
        <v>435</v>
      </c>
      <c r="E1" s="409"/>
      <c r="F1" s="409"/>
      <c r="G1" s="408"/>
      <c r="H1" s="408"/>
      <c r="I1" s="408"/>
      <c r="J1" s="408"/>
      <c r="K1" s="408"/>
      <c r="L1" s="408"/>
      <c r="M1" s="408"/>
      <c r="N1" s="419"/>
      <c r="O1" s="419"/>
      <c r="P1" s="419"/>
      <c r="Q1" s="239"/>
      <c r="R1" s="239"/>
      <c r="S1" s="239"/>
      <c r="T1" s="239"/>
      <c r="U1" s="239"/>
      <c r="V1" s="239"/>
      <c r="W1" s="239"/>
      <c r="X1" s="239"/>
      <c r="Y1" s="239"/>
      <c r="Z1" s="239"/>
      <c r="AA1" s="239"/>
      <c r="AB1" s="239"/>
      <c r="AC1" s="239"/>
    </row>
    <row r="2" spans="1:29" s="82" customFormat="1" ht="19.350000000000001" customHeight="1" x14ac:dyDescent="0.35">
      <c r="A2" s="520"/>
      <c r="B2" s="520"/>
      <c r="C2" s="520"/>
      <c r="D2" s="410" t="s">
        <v>695</v>
      </c>
      <c r="E2" s="410"/>
      <c r="F2" s="410"/>
      <c r="G2" s="408"/>
      <c r="H2" s="408"/>
      <c r="I2" s="408"/>
      <c r="J2" s="408"/>
      <c r="K2" s="408"/>
      <c r="L2" s="408"/>
      <c r="M2" s="408"/>
      <c r="N2" s="419"/>
      <c r="O2" s="419"/>
      <c r="P2" s="419"/>
      <c r="Q2" s="239"/>
      <c r="R2" s="239"/>
      <c r="S2" s="239"/>
      <c r="T2" s="239"/>
      <c r="U2" s="239"/>
      <c r="V2" s="239"/>
      <c r="W2" s="239"/>
      <c r="X2" s="239"/>
      <c r="Y2" s="239"/>
      <c r="Z2" s="239"/>
      <c r="AA2" s="239"/>
      <c r="AB2" s="239"/>
      <c r="AC2" s="239"/>
    </row>
    <row r="3" spans="1:29" ht="13.15" x14ac:dyDescent="0.4">
      <c r="B3" s="82"/>
      <c r="C3" s="240"/>
      <c r="D3" s="240"/>
      <c r="E3" s="240"/>
      <c r="F3" s="230"/>
      <c r="G3" s="230"/>
      <c r="H3" s="82"/>
      <c r="I3" s="82"/>
      <c r="J3" s="82"/>
      <c r="K3" s="82"/>
      <c r="L3" s="82"/>
      <c r="M3" s="82"/>
      <c r="N3" s="82"/>
      <c r="O3" s="82"/>
      <c r="P3" s="82"/>
      <c r="Q3" s="243"/>
      <c r="R3" s="243"/>
      <c r="S3" s="243"/>
      <c r="T3" s="243"/>
      <c r="U3" s="243"/>
      <c r="V3" s="243"/>
      <c r="W3" s="243"/>
      <c r="X3" s="243"/>
      <c r="Y3" s="243"/>
      <c r="Z3" s="243"/>
      <c r="AA3" s="243"/>
      <c r="AB3" s="243"/>
      <c r="AC3" s="243"/>
    </row>
    <row r="4" spans="1:29" ht="10.5" thickBot="1" x14ac:dyDescent="0.35">
      <c r="A4" s="197"/>
      <c r="B4" s="197"/>
      <c r="C4" s="197"/>
      <c r="D4" s="197"/>
      <c r="E4" s="197"/>
      <c r="F4" s="197"/>
      <c r="G4" s="197"/>
      <c r="H4" s="197"/>
      <c r="I4" s="197"/>
      <c r="J4" s="197"/>
      <c r="K4" s="197"/>
      <c r="L4" s="197"/>
      <c r="M4" s="197"/>
      <c r="N4" s="197"/>
      <c r="O4" s="433" t="s">
        <v>164</v>
      </c>
      <c r="P4" s="197"/>
    </row>
    <row r="5" spans="1:29" ht="8.1" customHeight="1" x14ac:dyDescent="0.3">
      <c r="A5" s="82"/>
      <c r="B5" s="82"/>
      <c r="C5" s="82"/>
      <c r="D5" s="82"/>
      <c r="E5" s="82"/>
      <c r="F5" s="82"/>
      <c r="G5" s="82"/>
      <c r="H5" s="82"/>
      <c r="I5" s="82"/>
      <c r="J5" s="82"/>
      <c r="K5" s="82"/>
      <c r="L5" s="82"/>
      <c r="M5" s="82"/>
      <c r="N5" s="82"/>
      <c r="O5" s="82"/>
      <c r="P5" s="82"/>
    </row>
    <row r="6" spans="1:29" s="242" customFormat="1" ht="15" x14ac:dyDescent="0.4">
      <c r="A6" s="241" t="s">
        <v>217</v>
      </c>
      <c r="B6" s="75"/>
      <c r="C6" s="109" t="s">
        <v>218</v>
      </c>
      <c r="D6" s="109"/>
      <c r="E6" s="109"/>
      <c r="F6" s="109"/>
      <c r="G6" s="109"/>
      <c r="H6" s="75"/>
      <c r="I6" s="75"/>
      <c r="J6" s="75" t="s">
        <v>219</v>
      </c>
      <c r="K6" s="75"/>
      <c r="L6" s="75"/>
      <c r="M6" s="75"/>
      <c r="N6" s="75"/>
      <c r="O6" s="75"/>
      <c r="P6" s="75"/>
    </row>
    <row r="7" spans="1:29" s="242" customFormat="1" x14ac:dyDescent="0.3">
      <c r="A7" s="75"/>
      <c r="B7" s="75"/>
      <c r="C7" s="109" t="s">
        <v>220</v>
      </c>
      <c r="D7" s="109"/>
      <c r="E7" s="109"/>
      <c r="F7" s="109"/>
      <c r="G7" s="109"/>
      <c r="H7" s="75"/>
      <c r="I7" s="75"/>
      <c r="K7" s="75"/>
      <c r="L7" s="75"/>
      <c r="M7" s="75"/>
      <c r="N7" s="75"/>
      <c r="O7" s="75"/>
      <c r="P7" s="75"/>
    </row>
    <row r="8" spans="1:29" ht="8.1" customHeight="1" x14ac:dyDescent="0.3">
      <c r="A8" s="83"/>
      <c r="B8" s="83"/>
      <c r="C8" s="83"/>
      <c r="D8" s="83"/>
      <c r="E8" s="83"/>
      <c r="F8" s="83"/>
      <c r="G8" s="83"/>
      <c r="H8" s="83"/>
      <c r="I8" s="83"/>
      <c r="J8" s="83"/>
      <c r="K8" s="83"/>
      <c r="L8" s="83"/>
      <c r="M8" s="83"/>
      <c r="N8" s="83"/>
      <c r="O8" s="83"/>
      <c r="P8" s="83"/>
    </row>
    <row r="9" spans="1:29" ht="8.1" customHeight="1" x14ac:dyDescent="0.3">
      <c r="A9" s="82"/>
      <c r="B9" s="82"/>
      <c r="C9" s="82"/>
      <c r="D9" s="82"/>
      <c r="E9" s="82"/>
      <c r="F9" s="82"/>
      <c r="G9" s="82"/>
      <c r="H9" s="82"/>
      <c r="I9" s="82"/>
      <c r="J9" s="82"/>
      <c r="K9" s="82"/>
      <c r="L9" s="82"/>
      <c r="M9" s="82"/>
      <c r="N9" s="82"/>
      <c r="O9" s="82"/>
      <c r="P9" s="82"/>
    </row>
    <row r="10" spans="1:29" s="243" customFormat="1" x14ac:dyDescent="0.3">
      <c r="A10" s="75" t="s">
        <v>83</v>
      </c>
      <c r="C10" s="244" t="s">
        <v>17</v>
      </c>
      <c r="D10" s="244" t="s">
        <v>19</v>
      </c>
      <c r="E10" s="244" t="s">
        <v>22</v>
      </c>
      <c r="F10" s="244" t="s">
        <v>23</v>
      </c>
      <c r="G10" s="244" t="s">
        <v>26</v>
      </c>
      <c r="H10" s="244" t="s">
        <v>379</v>
      </c>
      <c r="I10" s="244"/>
      <c r="J10" s="244" t="s">
        <v>17</v>
      </c>
      <c r="K10" s="244" t="s">
        <v>19</v>
      </c>
      <c r="L10" s="244" t="s">
        <v>22</v>
      </c>
      <c r="M10" s="244" t="s">
        <v>23</v>
      </c>
      <c r="N10" s="244" t="s">
        <v>26</v>
      </c>
      <c r="O10" s="244" t="s">
        <v>379</v>
      </c>
      <c r="P10" s="244"/>
    </row>
    <row r="11" spans="1:29" ht="8.1" customHeight="1" x14ac:dyDescent="0.3">
      <c r="A11" s="83"/>
      <c r="B11" s="83"/>
      <c r="C11" s="245"/>
      <c r="D11" s="245"/>
      <c r="E11" s="245"/>
      <c r="F11" s="245"/>
      <c r="G11" s="245"/>
      <c r="H11" s="245"/>
      <c r="I11" s="245"/>
      <c r="J11" s="245"/>
      <c r="K11" s="245"/>
      <c r="L11" s="245"/>
      <c r="M11" s="245"/>
      <c r="N11" s="245"/>
      <c r="O11" s="245"/>
      <c r="P11" s="245"/>
    </row>
    <row r="12" spans="1:29" x14ac:dyDescent="0.3">
      <c r="A12" s="82"/>
      <c r="B12" s="82"/>
      <c r="C12" s="85"/>
      <c r="D12" s="85"/>
      <c r="E12" s="85"/>
      <c r="F12" s="85"/>
      <c r="G12" s="85"/>
      <c r="H12" s="85"/>
      <c r="I12" s="85"/>
      <c r="J12" s="85"/>
      <c r="K12" s="85"/>
      <c r="L12" s="85"/>
      <c r="M12" s="85"/>
      <c r="N12" s="85"/>
      <c r="O12" s="85"/>
      <c r="P12" s="85"/>
    </row>
    <row r="13" spans="1:29" x14ac:dyDescent="0.3">
      <c r="A13" s="246" t="s">
        <v>105</v>
      </c>
      <c r="B13" s="247"/>
      <c r="C13" s="248">
        <v>99</v>
      </c>
      <c r="D13" s="249">
        <v>-2</v>
      </c>
      <c r="E13" s="249">
        <v>161</v>
      </c>
      <c r="F13" s="248">
        <v>260</v>
      </c>
      <c r="G13" s="248">
        <v>295</v>
      </c>
      <c r="H13" s="248">
        <v>346</v>
      </c>
      <c r="I13" s="249"/>
      <c r="J13" s="249">
        <v>260</v>
      </c>
      <c r="K13" s="249">
        <v>529</v>
      </c>
      <c r="L13" s="249">
        <v>786</v>
      </c>
      <c r="M13" s="249">
        <v>818</v>
      </c>
      <c r="N13" s="249">
        <v>645</v>
      </c>
      <c r="O13" s="249">
        <v>671</v>
      </c>
      <c r="P13" s="249"/>
    </row>
    <row r="14" spans="1:29" x14ac:dyDescent="0.3">
      <c r="A14" s="246" t="s">
        <v>106</v>
      </c>
      <c r="B14" s="247"/>
      <c r="C14" s="248">
        <v>8054</v>
      </c>
      <c r="D14" s="249">
        <v>10657</v>
      </c>
      <c r="E14" s="249">
        <v>9869</v>
      </c>
      <c r="F14" s="248">
        <v>8316</v>
      </c>
      <c r="G14" s="248">
        <v>6318</v>
      </c>
      <c r="H14" s="248">
        <v>5571</v>
      </c>
      <c r="I14" s="249"/>
      <c r="J14" s="249">
        <v>12</v>
      </c>
      <c r="K14" s="249">
        <v>37</v>
      </c>
      <c r="L14" s="249">
        <v>64</v>
      </c>
      <c r="M14" s="249">
        <v>73</v>
      </c>
      <c r="N14" s="249">
        <v>43</v>
      </c>
      <c r="O14" s="249">
        <v>42</v>
      </c>
      <c r="P14" s="249"/>
    </row>
    <row r="15" spans="1:29" x14ac:dyDescent="0.3">
      <c r="A15" s="246" t="s">
        <v>107</v>
      </c>
      <c r="B15" s="247"/>
      <c r="C15" s="248">
        <v>7373</v>
      </c>
      <c r="D15" s="249">
        <v>7574</v>
      </c>
      <c r="E15" s="249">
        <v>8642</v>
      </c>
      <c r="F15" s="248">
        <v>8856</v>
      </c>
      <c r="G15" s="248">
        <v>9136</v>
      </c>
      <c r="H15" s="248">
        <v>10167</v>
      </c>
      <c r="I15" s="249"/>
      <c r="J15" s="249">
        <v>828</v>
      </c>
      <c r="K15" s="249">
        <v>1746</v>
      </c>
      <c r="L15" s="249">
        <v>2617</v>
      </c>
      <c r="M15" s="249">
        <v>2803</v>
      </c>
      <c r="N15" s="249">
        <v>2008</v>
      </c>
      <c r="O15" s="249">
        <v>1948</v>
      </c>
      <c r="P15" s="249"/>
    </row>
    <row r="16" spans="1:29" x14ac:dyDescent="0.3">
      <c r="A16" s="246" t="s">
        <v>108</v>
      </c>
      <c r="B16" s="247"/>
      <c r="C16" s="248">
        <v>5477</v>
      </c>
      <c r="D16" s="249">
        <v>6501</v>
      </c>
      <c r="E16" s="249">
        <v>5996</v>
      </c>
      <c r="F16" s="248">
        <v>6339</v>
      </c>
      <c r="G16" s="248">
        <v>5713</v>
      </c>
      <c r="H16" s="248">
        <v>6996</v>
      </c>
      <c r="I16" s="249"/>
      <c r="J16" s="249">
        <v>16</v>
      </c>
      <c r="K16" s="249">
        <v>56</v>
      </c>
      <c r="L16" s="249">
        <v>144</v>
      </c>
      <c r="M16" s="249">
        <v>191</v>
      </c>
      <c r="N16" s="249">
        <v>106</v>
      </c>
      <c r="O16" s="249">
        <v>183</v>
      </c>
      <c r="P16" s="249"/>
    </row>
    <row r="17" spans="1:38" x14ac:dyDescent="0.3">
      <c r="A17" s="250" t="s">
        <v>109</v>
      </c>
      <c r="B17" s="247"/>
      <c r="C17" s="248">
        <v>1840</v>
      </c>
      <c r="D17" s="249">
        <v>2317</v>
      </c>
      <c r="E17" s="249">
        <v>2376</v>
      </c>
      <c r="F17" s="248">
        <v>2143</v>
      </c>
      <c r="G17" s="248">
        <v>2419</v>
      </c>
      <c r="H17" s="248">
        <v>2658</v>
      </c>
      <c r="I17" s="249"/>
      <c r="J17" s="249">
        <v>70</v>
      </c>
      <c r="K17" s="249">
        <v>161</v>
      </c>
      <c r="L17" s="249">
        <v>258</v>
      </c>
      <c r="M17" s="249">
        <v>297</v>
      </c>
      <c r="N17" s="249">
        <v>228</v>
      </c>
      <c r="O17" s="249">
        <v>223</v>
      </c>
      <c r="P17" s="249"/>
    </row>
    <row r="18" spans="1:38" x14ac:dyDescent="0.3">
      <c r="A18" s="246" t="s">
        <v>110</v>
      </c>
      <c r="B18" s="247"/>
      <c r="C18" s="248">
        <v>586</v>
      </c>
      <c r="D18" s="249">
        <v>420</v>
      </c>
      <c r="E18" s="249">
        <v>750</v>
      </c>
      <c r="F18" s="248">
        <v>1044</v>
      </c>
      <c r="G18" s="248">
        <v>1040</v>
      </c>
      <c r="H18" s="248">
        <v>1167</v>
      </c>
      <c r="I18" s="249"/>
      <c r="J18" s="249">
        <v>693</v>
      </c>
      <c r="K18" s="249">
        <v>1118</v>
      </c>
      <c r="L18" s="249">
        <v>1642</v>
      </c>
      <c r="M18" s="249">
        <v>1906</v>
      </c>
      <c r="N18" s="249">
        <v>1775</v>
      </c>
      <c r="O18" s="249">
        <v>1774</v>
      </c>
      <c r="P18" s="249"/>
    </row>
    <row r="19" spans="1:38" x14ac:dyDescent="0.3">
      <c r="A19" s="246" t="s">
        <v>111</v>
      </c>
      <c r="B19" s="247"/>
      <c r="C19" s="248">
        <v>5977</v>
      </c>
      <c r="D19" s="249">
        <v>5774</v>
      </c>
      <c r="E19" s="249">
        <v>6251</v>
      </c>
      <c r="F19" s="248">
        <v>6406</v>
      </c>
      <c r="G19" s="248">
        <v>6394</v>
      </c>
      <c r="H19" s="248">
        <v>7346</v>
      </c>
      <c r="I19" s="249"/>
      <c r="J19" s="249">
        <v>993</v>
      </c>
      <c r="K19" s="249">
        <v>1759</v>
      </c>
      <c r="L19" s="249">
        <v>2433</v>
      </c>
      <c r="M19" s="249">
        <v>2647</v>
      </c>
      <c r="N19" s="249">
        <v>2163</v>
      </c>
      <c r="O19" s="249">
        <v>2113</v>
      </c>
      <c r="P19" s="249"/>
    </row>
    <row r="20" spans="1:38" x14ac:dyDescent="0.3">
      <c r="A20" s="246" t="s">
        <v>112</v>
      </c>
      <c r="B20" s="247"/>
      <c r="C20" s="248">
        <v>3849</v>
      </c>
      <c r="D20" s="249">
        <v>5106</v>
      </c>
      <c r="E20" s="249">
        <v>4114</v>
      </c>
      <c r="F20" s="248">
        <v>5038</v>
      </c>
      <c r="G20" s="248">
        <v>4973</v>
      </c>
      <c r="H20" s="248">
        <v>6398</v>
      </c>
      <c r="I20" s="249"/>
      <c r="J20" s="249">
        <v>324</v>
      </c>
      <c r="K20" s="249">
        <v>722</v>
      </c>
      <c r="L20" s="249">
        <v>1144</v>
      </c>
      <c r="M20" s="249">
        <v>1325</v>
      </c>
      <c r="N20" s="249">
        <v>993</v>
      </c>
      <c r="O20" s="249">
        <v>934</v>
      </c>
      <c r="P20" s="249"/>
    </row>
    <row r="21" spans="1:38" x14ac:dyDescent="0.3">
      <c r="A21" s="250" t="s">
        <v>113</v>
      </c>
      <c r="B21" s="247"/>
      <c r="C21" s="248">
        <v>1262</v>
      </c>
      <c r="D21" s="249">
        <v>1291</v>
      </c>
      <c r="E21" s="249">
        <v>1448</v>
      </c>
      <c r="F21" s="248">
        <v>1774</v>
      </c>
      <c r="G21" s="248">
        <v>1940</v>
      </c>
      <c r="H21" s="248">
        <v>2424</v>
      </c>
      <c r="I21" s="249"/>
      <c r="J21" s="249">
        <v>295</v>
      </c>
      <c r="K21" s="249">
        <v>548</v>
      </c>
      <c r="L21" s="249">
        <v>816</v>
      </c>
      <c r="M21" s="249">
        <v>940</v>
      </c>
      <c r="N21" s="249">
        <v>787</v>
      </c>
      <c r="O21" s="249">
        <v>787</v>
      </c>
      <c r="P21" s="249"/>
      <c r="S21" s="232"/>
      <c r="T21" s="232"/>
      <c r="U21" s="232"/>
      <c r="V21" s="232"/>
      <c r="W21" s="232"/>
      <c r="X21" s="232"/>
      <c r="Y21" s="232"/>
      <c r="Z21" s="232"/>
      <c r="AA21" s="232"/>
      <c r="AB21" s="232"/>
      <c r="AC21" s="232"/>
      <c r="AD21" s="232"/>
      <c r="AE21" s="232"/>
      <c r="AF21" s="232"/>
      <c r="AG21" s="232"/>
      <c r="AH21" s="232"/>
      <c r="AI21" s="232"/>
      <c r="AJ21" s="232"/>
      <c r="AK21" s="232"/>
      <c r="AL21" s="232"/>
    </row>
    <row r="22" spans="1:38" x14ac:dyDescent="0.3">
      <c r="A22" s="246" t="s">
        <v>114</v>
      </c>
      <c r="B22" s="247"/>
      <c r="C22" s="248">
        <v>5394</v>
      </c>
      <c r="D22" s="249">
        <v>5728</v>
      </c>
      <c r="E22" s="249">
        <v>5673</v>
      </c>
      <c r="F22" s="248">
        <v>5976</v>
      </c>
      <c r="G22" s="248">
        <v>5898</v>
      </c>
      <c r="H22" s="248">
        <v>7421</v>
      </c>
      <c r="I22" s="249"/>
      <c r="J22" s="249">
        <v>328</v>
      </c>
      <c r="K22" s="249">
        <v>547</v>
      </c>
      <c r="L22" s="249">
        <v>724</v>
      </c>
      <c r="M22" s="249">
        <v>762</v>
      </c>
      <c r="N22" s="249">
        <v>632</v>
      </c>
      <c r="O22" s="249">
        <v>645</v>
      </c>
      <c r="P22" s="249"/>
      <c r="S22" s="232"/>
      <c r="T22" s="232"/>
      <c r="U22" s="232"/>
      <c r="V22" s="232"/>
      <c r="W22" s="232"/>
      <c r="X22" s="232"/>
      <c r="Y22" s="232"/>
      <c r="Z22" s="232"/>
      <c r="AA22" s="232"/>
      <c r="AB22" s="232"/>
      <c r="AC22" s="232"/>
      <c r="AD22" s="232"/>
      <c r="AE22" s="232"/>
      <c r="AF22" s="232"/>
      <c r="AG22" s="232"/>
      <c r="AH22" s="232"/>
      <c r="AI22" s="232"/>
      <c r="AJ22" s="232"/>
      <c r="AK22" s="232"/>
      <c r="AL22" s="232"/>
    </row>
    <row r="23" spans="1:38" x14ac:dyDescent="0.3">
      <c r="A23" s="250" t="s">
        <v>115</v>
      </c>
      <c r="B23" s="247"/>
      <c r="C23" s="248">
        <v>5482</v>
      </c>
      <c r="D23" s="249">
        <v>5024</v>
      </c>
      <c r="E23" s="249">
        <v>6063</v>
      </c>
      <c r="F23" s="248">
        <v>7252</v>
      </c>
      <c r="G23" s="248">
        <v>9288</v>
      </c>
      <c r="H23" s="248">
        <v>10244</v>
      </c>
      <c r="I23" s="249"/>
      <c r="J23" s="249">
        <v>97</v>
      </c>
      <c r="K23" s="249">
        <v>209</v>
      </c>
      <c r="L23" s="249">
        <v>309</v>
      </c>
      <c r="M23" s="249">
        <v>366</v>
      </c>
      <c r="N23" s="249">
        <v>243</v>
      </c>
      <c r="O23" s="249">
        <v>244</v>
      </c>
      <c r="P23" s="249"/>
      <c r="S23" s="42"/>
      <c r="T23" s="42"/>
      <c r="U23" s="42"/>
      <c r="V23" s="42"/>
      <c r="W23" s="42"/>
      <c r="X23" s="42"/>
      <c r="Y23" s="42"/>
      <c r="Z23" s="42"/>
      <c r="AA23" s="42"/>
      <c r="AB23" s="42"/>
      <c r="AC23" s="42"/>
      <c r="AD23" s="42"/>
      <c r="AE23" s="42"/>
      <c r="AF23" s="42"/>
      <c r="AG23" s="42"/>
      <c r="AH23" s="42"/>
      <c r="AI23" s="232"/>
      <c r="AJ23" s="232"/>
      <c r="AK23" s="232"/>
      <c r="AL23" s="232"/>
    </row>
    <row r="24" spans="1:38" x14ac:dyDescent="0.3">
      <c r="A24" s="246" t="s">
        <v>116</v>
      </c>
      <c r="B24" s="247"/>
      <c r="C24" s="248">
        <v>260</v>
      </c>
      <c r="D24" s="249">
        <v>313</v>
      </c>
      <c r="E24" s="249">
        <v>421</v>
      </c>
      <c r="F24" s="248">
        <v>437</v>
      </c>
      <c r="G24" s="248">
        <v>406</v>
      </c>
      <c r="H24" s="248">
        <v>475</v>
      </c>
      <c r="I24" s="249"/>
      <c r="J24" s="249">
        <v>96</v>
      </c>
      <c r="K24" s="249">
        <v>166</v>
      </c>
      <c r="L24" s="249">
        <v>232</v>
      </c>
      <c r="M24" s="249">
        <v>265</v>
      </c>
      <c r="N24" s="249">
        <v>222</v>
      </c>
      <c r="O24" s="249">
        <v>234</v>
      </c>
      <c r="P24" s="249"/>
    </row>
    <row r="25" spans="1:38" x14ac:dyDescent="0.3">
      <c r="A25" s="246" t="s">
        <v>117</v>
      </c>
      <c r="B25" s="247"/>
      <c r="C25" s="248">
        <v>1532</v>
      </c>
      <c r="D25" s="249">
        <v>1585</v>
      </c>
      <c r="E25" s="249">
        <v>1509</v>
      </c>
      <c r="F25" s="248">
        <v>1946</v>
      </c>
      <c r="G25" s="248">
        <v>2174</v>
      </c>
      <c r="H25" s="248">
        <v>2399</v>
      </c>
      <c r="I25" s="249"/>
      <c r="J25" s="249">
        <v>551</v>
      </c>
      <c r="K25" s="249">
        <v>874</v>
      </c>
      <c r="L25" s="249">
        <v>1163</v>
      </c>
      <c r="M25" s="249">
        <v>1243</v>
      </c>
      <c r="N25" s="249">
        <v>1069</v>
      </c>
      <c r="O25" s="249">
        <v>1091</v>
      </c>
      <c r="P25" s="249"/>
    </row>
    <row r="26" spans="1:38" ht="20.25" x14ac:dyDescent="0.3">
      <c r="A26" s="251" t="s">
        <v>118</v>
      </c>
      <c r="B26" s="247"/>
      <c r="C26" s="248">
        <v>5642</v>
      </c>
      <c r="D26" s="249">
        <v>5182</v>
      </c>
      <c r="E26" s="249">
        <v>5709</v>
      </c>
      <c r="F26" s="248">
        <v>5926</v>
      </c>
      <c r="G26" s="248">
        <v>6374</v>
      </c>
      <c r="H26" s="248">
        <v>6834</v>
      </c>
      <c r="I26" s="249"/>
      <c r="J26" s="249">
        <v>495</v>
      </c>
      <c r="K26" s="249">
        <v>954</v>
      </c>
      <c r="L26" s="249">
        <v>1431</v>
      </c>
      <c r="M26" s="249">
        <v>1594</v>
      </c>
      <c r="N26" s="249">
        <v>1241</v>
      </c>
      <c r="O26" s="249">
        <v>1244</v>
      </c>
      <c r="P26" s="249"/>
    </row>
    <row r="27" spans="1:38" x14ac:dyDescent="0.3">
      <c r="A27" s="250" t="s">
        <v>119</v>
      </c>
      <c r="B27" s="247"/>
      <c r="C27" s="248">
        <v>59</v>
      </c>
      <c r="D27" s="249">
        <v>63</v>
      </c>
      <c r="E27" s="249">
        <v>99</v>
      </c>
      <c r="F27" s="248">
        <v>105</v>
      </c>
      <c r="G27" s="248">
        <v>97</v>
      </c>
      <c r="H27" s="248">
        <v>99</v>
      </c>
      <c r="I27" s="249"/>
      <c r="J27" s="249">
        <v>62</v>
      </c>
      <c r="K27" s="249">
        <v>97</v>
      </c>
      <c r="L27" s="249">
        <v>122</v>
      </c>
      <c r="M27" s="249">
        <v>137</v>
      </c>
      <c r="N27" s="249">
        <v>112</v>
      </c>
      <c r="O27" s="249">
        <v>114</v>
      </c>
      <c r="P27" s="249"/>
    </row>
    <row r="28" spans="1:38" x14ac:dyDescent="0.3">
      <c r="A28" s="246" t="s">
        <v>120</v>
      </c>
      <c r="B28" s="247"/>
      <c r="C28" s="248">
        <v>271</v>
      </c>
      <c r="D28" s="249">
        <v>238</v>
      </c>
      <c r="E28" s="249">
        <v>400</v>
      </c>
      <c r="F28" s="248">
        <v>464</v>
      </c>
      <c r="G28" s="248">
        <v>393</v>
      </c>
      <c r="H28" s="248">
        <v>594</v>
      </c>
      <c r="I28" s="249"/>
      <c r="J28" s="249">
        <v>164</v>
      </c>
      <c r="K28" s="249">
        <v>262</v>
      </c>
      <c r="L28" s="249">
        <v>358</v>
      </c>
      <c r="M28" s="249">
        <v>389</v>
      </c>
      <c r="N28" s="249">
        <v>347</v>
      </c>
      <c r="O28" s="249">
        <v>353</v>
      </c>
      <c r="P28" s="249"/>
    </row>
    <row r="29" spans="1:38" x14ac:dyDescent="0.3">
      <c r="A29" s="246" t="s">
        <v>121</v>
      </c>
      <c r="B29" s="247"/>
      <c r="C29" s="248">
        <v>495</v>
      </c>
      <c r="D29" s="249">
        <v>473</v>
      </c>
      <c r="E29" s="249">
        <v>567</v>
      </c>
      <c r="F29" s="248">
        <v>479</v>
      </c>
      <c r="G29" s="248">
        <v>714</v>
      </c>
      <c r="H29" s="248">
        <v>770</v>
      </c>
      <c r="I29" s="249"/>
      <c r="J29" s="249">
        <v>132</v>
      </c>
      <c r="K29" s="249">
        <v>228</v>
      </c>
      <c r="L29" s="249">
        <v>322</v>
      </c>
      <c r="M29" s="249">
        <v>375</v>
      </c>
      <c r="N29" s="249">
        <v>322</v>
      </c>
      <c r="O29" s="249">
        <v>330</v>
      </c>
      <c r="P29" s="249"/>
    </row>
    <row r="30" spans="1:38" x14ac:dyDescent="0.3">
      <c r="A30" s="246" t="s">
        <v>122</v>
      </c>
      <c r="B30" s="247"/>
      <c r="C30" s="248">
        <v>166</v>
      </c>
      <c r="D30" s="249">
        <v>130</v>
      </c>
      <c r="E30" s="249">
        <v>164</v>
      </c>
      <c r="F30" s="248">
        <v>214</v>
      </c>
      <c r="G30" s="248">
        <v>253</v>
      </c>
      <c r="H30" s="248">
        <v>316</v>
      </c>
      <c r="I30" s="249"/>
      <c r="J30" s="249">
        <v>145</v>
      </c>
      <c r="K30" s="249">
        <v>222</v>
      </c>
      <c r="L30" s="249">
        <v>284</v>
      </c>
      <c r="M30" s="249">
        <v>309</v>
      </c>
      <c r="N30" s="249">
        <v>276</v>
      </c>
      <c r="O30" s="249">
        <v>301</v>
      </c>
      <c r="P30" s="249"/>
    </row>
    <row r="31" spans="1:38" ht="8.1" customHeight="1" x14ac:dyDescent="0.3">
      <c r="A31" s="250"/>
      <c r="B31" s="247"/>
      <c r="C31" s="248"/>
      <c r="D31" s="249"/>
      <c r="E31" s="249"/>
      <c r="F31" s="248"/>
      <c r="G31" s="248"/>
      <c r="H31" s="248"/>
      <c r="I31" s="249"/>
      <c r="J31" s="249"/>
      <c r="K31" s="249"/>
      <c r="L31" s="249"/>
      <c r="M31" s="249"/>
      <c r="N31" s="249"/>
      <c r="O31" s="249"/>
      <c r="P31" s="249"/>
    </row>
    <row r="32" spans="1:38" x14ac:dyDescent="0.3">
      <c r="A32" s="246" t="s">
        <v>123</v>
      </c>
      <c r="B32" s="247"/>
      <c r="C32" s="248">
        <v>978</v>
      </c>
      <c r="D32" s="249">
        <v>703</v>
      </c>
      <c r="E32" s="249">
        <v>485</v>
      </c>
      <c r="F32" s="248">
        <v>569</v>
      </c>
      <c r="G32" s="248">
        <v>784</v>
      </c>
      <c r="H32" s="248">
        <v>1630</v>
      </c>
      <c r="I32" s="249"/>
      <c r="J32" s="249">
        <v>16</v>
      </c>
      <c r="K32" s="249">
        <v>34</v>
      </c>
      <c r="L32" s="249">
        <v>51</v>
      </c>
      <c r="M32" s="249">
        <v>64</v>
      </c>
      <c r="N32" s="249">
        <v>51</v>
      </c>
      <c r="O32" s="249">
        <v>133</v>
      </c>
      <c r="P32" s="249"/>
    </row>
    <row r="33" spans="1:29" ht="8.1" customHeight="1" x14ac:dyDescent="0.3">
      <c r="A33" s="252"/>
      <c r="B33" s="252"/>
      <c r="C33" s="253"/>
      <c r="D33" s="253"/>
      <c r="E33" s="253"/>
      <c r="F33" s="253"/>
      <c r="G33" s="253"/>
      <c r="H33" s="253"/>
      <c r="I33" s="253"/>
      <c r="J33" s="253"/>
      <c r="K33" s="253"/>
      <c r="L33" s="253"/>
      <c r="M33" s="253"/>
      <c r="N33" s="253"/>
      <c r="O33" s="253"/>
      <c r="P33" s="253"/>
    </row>
    <row r="34" spans="1:29" ht="8.1" customHeight="1" x14ac:dyDescent="0.3">
      <c r="A34" s="247"/>
      <c r="B34" s="247"/>
      <c r="C34" s="248"/>
      <c r="D34" s="254"/>
      <c r="E34" s="249"/>
      <c r="F34" s="255"/>
      <c r="G34" s="255"/>
      <c r="H34" s="248"/>
      <c r="I34" s="254"/>
      <c r="J34" s="249"/>
      <c r="K34" s="249"/>
      <c r="L34" s="249"/>
      <c r="M34" s="249"/>
      <c r="N34" s="249"/>
      <c r="O34" s="249"/>
      <c r="P34" s="254"/>
    </row>
    <row r="35" spans="1:29" x14ac:dyDescent="0.3">
      <c r="A35" s="256" t="s">
        <v>124</v>
      </c>
      <c r="B35" s="247"/>
      <c r="C35" s="248">
        <v>54797</v>
      </c>
      <c r="D35" s="249">
        <v>59075</v>
      </c>
      <c r="E35" s="249">
        <v>60697</v>
      </c>
      <c r="F35" s="255">
        <v>63543</v>
      </c>
      <c r="G35" s="255">
        <v>64610</v>
      </c>
      <c r="H35" s="248">
        <v>73852</v>
      </c>
      <c r="I35" s="249"/>
      <c r="J35" s="249">
        <v>5578</v>
      </c>
      <c r="K35" s="249">
        <v>10270</v>
      </c>
      <c r="L35" s="249">
        <v>14899</v>
      </c>
      <c r="M35" s="249">
        <v>16506</v>
      </c>
      <c r="N35" s="249">
        <v>13262</v>
      </c>
      <c r="O35" s="249">
        <v>13365</v>
      </c>
      <c r="P35" s="249"/>
    </row>
    <row r="36" spans="1:29" ht="8.1" customHeight="1" thickBot="1" x14ac:dyDescent="0.35">
      <c r="A36" s="197"/>
      <c r="B36" s="197"/>
      <c r="C36" s="197"/>
      <c r="D36" s="197"/>
      <c r="E36" s="197"/>
      <c r="F36" s="197"/>
      <c r="G36" s="197"/>
      <c r="H36" s="197"/>
      <c r="I36" s="197"/>
      <c r="J36" s="197"/>
      <c r="K36" s="197"/>
      <c r="L36" s="257"/>
      <c r="M36" s="197"/>
      <c r="N36" s="197"/>
      <c r="O36" s="197"/>
      <c r="P36" s="197"/>
    </row>
    <row r="37" spans="1:29" ht="8.1" customHeight="1" x14ac:dyDescent="0.3">
      <c r="A37" s="42"/>
      <c r="B37" s="42"/>
      <c r="C37" s="42"/>
      <c r="D37" s="42"/>
      <c r="E37" s="42"/>
      <c r="F37" s="42"/>
      <c r="G37" s="42"/>
      <c r="H37" s="42"/>
      <c r="I37" s="42"/>
      <c r="J37" s="42"/>
      <c r="K37" s="42"/>
      <c r="L37" s="455"/>
      <c r="M37" s="42"/>
      <c r="N37" s="42"/>
      <c r="O37" s="42"/>
      <c r="P37" s="42"/>
      <c r="Q37" s="42"/>
      <c r="R37" s="42"/>
      <c r="S37" s="42"/>
      <c r="T37" s="42"/>
      <c r="U37" s="42"/>
      <c r="V37" s="42"/>
      <c r="W37" s="42"/>
      <c r="X37" s="42"/>
      <c r="Y37" s="42"/>
      <c r="Z37" s="42"/>
      <c r="AA37" s="42"/>
      <c r="AB37" s="42"/>
      <c r="AC37" s="42"/>
    </row>
    <row r="38" spans="1:29" x14ac:dyDescent="0.3">
      <c r="A38" s="82"/>
      <c r="B38" s="82"/>
      <c r="C38" s="82"/>
      <c r="D38" s="82"/>
      <c r="E38" s="82"/>
      <c r="F38" s="82"/>
      <c r="G38" s="82"/>
      <c r="H38" s="82"/>
      <c r="I38" s="82"/>
      <c r="J38" s="82"/>
      <c r="K38" s="82"/>
      <c r="L38" s="82"/>
      <c r="M38" s="82"/>
      <c r="N38" s="82"/>
      <c r="O38" s="82"/>
      <c r="P38" s="82"/>
      <c r="Q38" s="42"/>
      <c r="R38" s="42"/>
      <c r="S38" s="42"/>
      <c r="T38" s="42"/>
      <c r="U38" s="42"/>
      <c r="V38" s="42"/>
      <c r="W38" s="42"/>
      <c r="X38" s="42"/>
      <c r="Y38" s="42"/>
      <c r="Z38" s="42"/>
      <c r="AA38" s="42"/>
      <c r="AB38" s="42"/>
      <c r="AC38" s="42"/>
    </row>
    <row r="39" spans="1:29" ht="10.5" thickBot="1" x14ac:dyDescent="0.35">
      <c r="A39" s="197"/>
      <c r="B39" s="197"/>
      <c r="C39" s="197"/>
      <c r="D39" s="197"/>
      <c r="E39" s="197"/>
      <c r="F39" s="197"/>
      <c r="G39" s="197"/>
      <c r="H39" s="197"/>
      <c r="I39" s="197"/>
      <c r="J39" s="197"/>
      <c r="K39" s="197"/>
      <c r="L39" s="197"/>
      <c r="M39" s="197"/>
      <c r="N39" s="197"/>
      <c r="O39" s="433" t="s">
        <v>164</v>
      </c>
      <c r="P39" s="197"/>
      <c r="Q39" s="42"/>
      <c r="R39" s="42"/>
      <c r="S39" s="42"/>
      <c r="T39" s="42"/>
      <c r="U39" s="42"/>
      <c r="V39" s="42"/>
      <c r="W39" s="42"/>
      <c r="X39" s="42"/>
      <c r="Y39" s="42"/>
      <c r="Z39" s="42"/>
      <c r="AA39" s="42"/>
      <c r="AB39" s="42"/>
      <c r="AC39" s="42"/>
    </row>
    <row r="40" spans="1:29" s="232" customFormat="1" x14ac:dyDescent="0.3">
      <c r="B40" s="53"/>
      <c r="D40" s="459"/>
      <c r="E40" s="459"/>
      <c r="F40" s="459"/>
      <c r="G40" s="459"/>
      <c r="H40" s="53"/>
      <c r="I40" s="53"/>
      <c r="K40" s="53"/>
      <c r="L40" s="53"/>
      <c r="M40" s="53"/>
      <c r="N40" s="53"/>
      <c r="O40" s="53"/>
      <c r="P40" s="53"/>
      <c r="Q40" s="42"/>
      <c r="R40" s="42"/>
      <c r="S40" s="42"/>
      <c r="T40" s="42"/>
      <c r="U40" s="42"/>
      <c r="V40" s="42"/>
      <c r="W40" s="42"/>
      <c r="X40" s="42"/>
      <c r="Y40" s="42"/>
      <c r="Z40" s="42"/>
      <c r="AA40" s="42"/>
      <c r="AB40" s="42"/>
      <c r="AC40" s="42"/>
    </row>
    <row r="41" spans="1:29" ht="15" x14ac:dyDescent="0.4">
      <c r="A41" s="458" t="s">
        <v>217</v>
      </c>
      <c r="B41" s="75"/>
      <c r="C41" s="75" t="s">
        <v>686</v>
      </c>
      <c r="D41" s="109"/>
      <c r="E41" s="109"/>
      <c r="F41" s="109"/>
      <c r="G41" s="109"/>
      <c r="H41" s="75"/>
      <c r="I41" s="75"/>
      <c r="J41" s="53" t="s">
        <v>221</v>
      </c>
      <c r="K41" s="75"/>
      <c r="L41" s="75"/>
      <c r="M41" s="75"/>
      <c r="N41" s="75"/>
      <c r="O41" s="75"/>
      <c r="P41" s="75"/>
      <c r="Q41" s="42"/>
      <c r="R41" s="42"/>
      <c r="S41" s="42"/>
      <c r="T41" s="42"/>
      <c r="U41" s="42"/>
      <c r="V41" s="42"/>
      <c r="W41" s="42"/>
      <c r="X41" s="42"/>
      <c r="Y41" s="42"/>
      <c r="Z41" s="42"/>
      <c r="AA41" s="42"/>
      <c r="AB41" s="42"/>
      <c r="AC41" s="42"/>
    </row>
    <row r="42" spans="1:29" x14ac:dyDescent="0.3">
      <c r="A42" s="456"/>
      <c r="B42" s="456"/>
      <c r="C42" s="457"/>
      <c r="D42" s="457"/>
      <c r="E42" s="457"/>
      <c r="F42" s="457"/>
      <c r="G42" s="457"/>
      <c r="H42" s="456"/>
      <c r="I42" s="456"/>
      <c r="J42" s="460"/>
      <c r="K42" s="456"/>
      <c r="L42" s="456"/>
      <c r="M42" s="456"/>
      <c r="N42" s="456"/>
      <c r="O42" s="456"/>
      <c r="P42" s="456"/>
      <c r="Q42" s="42"/>
      <c r="R42" s="42"/>
      <c r="S42" s="42"/>
      <c r="T42" s="42"/>
      <c r="U42" s="42"/>
      <c r="V42" s="42"/>
      <c r="W42" s="42"/>
      <c r="X42" s="42"/>
      <c r="Y42" s="42"/>
      <c r="Z42" s="42"/>
      <c r="AA42" s="42"/>
      <c r="AB42" s="42"/>
      <c r="AC42" s="42"/>
    </row>
    <row r="43" spans="1:29" ht="8.65" customHeight="1" x14ac:dyDescent="0.3">
      <c r="A43" s="82"/>
      <c r="B43" s="82"/>
      <c r="C43" s="82"/>
      <c r="D43" s="82"/>
      <c r="E43" s="82"/>
      <c r="F43" s="82"/>
      <c r="G43" s="82"/>
      <c r="H43" s="82"/>
      <c r="I43" s="82"/>
      <c r="J43" s="82"/>
      <c r="K43" s="82"/>
      <c r="L43" s="82"/>
      <c r="M43" s="82"/>
      <c r="N43" s="82"/>
      <c r="O43" s="82"/>
      <c r="P43" s="82"/>
      <c r="Q43" s="42"/>
      <c r="R43" s="42"/>
      <c r="S43" s="42"/>
      <c r="T43" s="42"/>
      <c r="U43" s="42"/>
      <c r="V43" s="42"/>
      <c r="W43" s="42"/>
      <c r="X43" s="42"/>
      <c r="Y43" s="42"/>
      <c r="Z43" s="42"/>
      <c r="AA43" s="42"/>
      <c r="AB43" s="42"/>
      <c r="AC43" s="42"/>
    </row>
    <row r="44" spans="1:29" x14ac:dyDescent="0.3">
      <c r="A44" s="75" t="s">
        <v>83</v>
      </c>
      <c r="B44" s="243"/>
      <c r="C44" s="244" t="s">
        <v>17</v>
      </c>
      <c r="D44" s="244" t="s">
        <v>19</v>
      </c>
      <c r="E44" s="244" t="s">
        <v>22</v>
      </c>
      <c r="F44" s="244" t="s">
        <v>23</v>
      </c>
      <c r="G44" s="244" t="s">
        <v>26</v>
      </c>
      <c r="H44" s="244" t="s">
        <v>379</v>
      </c>
      <c r="I44" s="244"/>
      <c r="J44" s="244" t="s">
        <v>17</v>
      </c>
      <c r="K44" s="244" t="s">
        <v>19</v>
      </c>
      <c r="L44" s="244" t="s">
        <v>22</v>
      </c>
      <c r="M44" s="244" t="s">
        <v>23</v>
      </c>
      <c r="N44" s="244" t="s">
        <v>26</v>
      </c>
      <c r="O44" s="244" t="s">
        <v>379</v>
      </c>
      <c r="P44" s="244"/>
      <c r="Q44" s="42"/>
      <c r="R44" s="42"/>
      <c r="S44" s="42"/>
      <c r="T44" s="42"/>
      <c r="U44" s="42"/>
      <c r="V44" s="42"/>
      <c r="W44" s="42"/>
      <c r="X44" s="42"/>
      <c r="Y44" s="42"/>
      <c r="Z44" s="42"/>
      <c r="AA44" s="42"/>
      <c r="AB44" s="42"/>
      <c r="AC44" s="42"/>
    </row>
    <row r="45" spans="1:29" ht="6.4" customHeight="1" x14ac:dyDescent="0.3">
      <c r="A45" s="83"/>
      <c r="B45" s="83"/>
      <c r="C45" s="245"/>
      <c r="D45" s="245"/>
      <c r="E45" s="245"/>
      <c r="F45" s="245"/>
      <c r="G45" s="245"/>
      <c r="H45" s="245"/>
      <c r="I45" s="245"/>
      <c r="J45" s="245"/>
      <c r="K45" s="245"/>
      <c r="L45" s="245"/>
      <c r="M45" s="245"/>
      <c r="N45" s="245"/>
      <c r="O45" s="245"/>
      <c r="P45" s="245"/>
      <c r="Q45" s="42"/>
      <c r="R45" s="42"/>
      <c r="S45" s="42"/>
      <c r="T45" s="42"/>
      <c r="U45" s="42"/>
      <c r="V45" s="42"/>
      <c r="W45" s="42"/>
      <c r="X45" s="42"/>
      <c r="Y45" s="42"/>
      <c r="Z45" s="42"/>
      <c r="AA45" s="42"/>
      <c r="AB45" s="42"/>
      <c r="AC45" s="42"/>
    </row>
    <row r="46" spans="1:29" x14ac:dyDescent="0.3">
      <c r="A46" s="82"/>
      <c r="B46" s="82"/>
      <c r="C46" s="85"/>
      <c r="D46" s="85"/>
      <c r="E46" s="85"/>
      <c r="F46" s="85"/>
      <c r="G46" s="85"/>
      <c r="H46" s="85"/>
      <c r="I46" s="85"/>
      <c r="J46" s="85"/>
      <c r="K46" s="85"/>
      <c r="L46" s="85"/>
      <c r="M46" s="85"/>
      <c r="N46" s="85"/>
      <c r="O46" s="85"/>
      <c r="P46" s="85"/>
      <c r="Q46" s="42"/>
      <c r="R46" s="42"/>
      <c r="S46" s="42"/>
      <c r="T46" s="42"/>
      <c r="U46" s="42"/>
      <c r="V46" s="42"/>
      <c r="W46" s="42"/>
      <c r="X46" s="42"/>
      <c r="Y46" s="42"/>
      <c r="Z46" s="42"/>
      <c r="AA46" s="42"/>
      <c r="AB46" s="42"/>
      <c r="AC46" s="42"/>
    </row>
    <row r="47" spans="1:29" x14ac:dyDescent="0.3">
      <c r="A47" s="246" t="s">
        <v>105</v>
      </c>
      <c r="B47" s="247"/>
      <c r="C47" s="248">
        <v>19</v>
      </c>
      <c r="D47" s="249">
        <v>16</v>
      </c>
      <c r="E47" s="249">
        <v>25</v>
      </c>
      <c r="F47" s="248">
        <v>21</v>
      </c>
      <c r="G47" s="248">
        <v>23</v>
      </c>
      <c r="H47" s="248">
        <v>36</v>
      </c>
      <c r="I47" s="249"/>
      <c r="J47" s="249">
        <v>378</v>
      </c>
      <c r="K47" s="249">
        <v>543</v>
      </c>
      <c r="L47" s="249">
        <v>971</v>
      </c>
      <c r="M47" s="249">
        <v>1098</v>
      </c>
      <c r="N47" s="249">
        <v>961</v>
      </c>
      <c r="O47" s="249">
        <v>1050</v>
      </c>
      <c r="P47" s="249"/>
      <c r="Q47" s="42"/>
      <c r="R47" s="42"/>
      <c r="S47" s="42"/>
      <c r="T47" s="42"/>
      <c r="U47" s="42"/>
      <c r="V47" s="42"/>
      <c r="W47" s="42"/>
      <c r="X47" s="42"/>
      <c r="Y47" s="42"/>
      <c r="Z47" s="42"/>
      <c r="AA47" s="42"/>
      <c r="AB47" s="42"/>
      <c r="AC47" s="42"/>
    </row>
    <row r="48" spans="1:29" x14ac:dyDescent="0.3">
      <c r="A48" s="246" t="s">
        <v>106</v>
      </c>
      <c r="B48" s="247"/>
      <c r="C48" s="248">
        <v>5435</v>
      </c>
      <c r="D48" s="249">
        <v>5772</v>
      </c>
      <c r="E48" s="249">
        <v>6323</v>
      </c>
      <c r="F48" s="248">
        <v>4685</v>
      </c>
      <c r="G48" s="248">
        <v>3769</v>
      </c>
      <c r="H48" s="248">
        <v>4100</v>
      </c>
      <c r="I48" s="249"/>
      <c r="J48" s="249">
        <v>13501</v>
      </c>
      <c r="K48" s="249">
        <v>16466</v>
      </c>
      <c r="L48" s="249">
        <v>16256</v>
      </c>
      <c r="M48" s="249">
        <v>13074</v>
      </c>
      <c r="N48" s="249">
        <v>10130</v>
      </c>
      <c r="O48" s="249">
        <v>9712</v>
      </c>
      <c r="P48" s="249"/>
      <c r="Q48" s="42"/>
      <c r="R48" s="42"/>
      <c r="S48" s="42"/>
      <c r="T48" s="42"/>
      <c r="U48" s="42"/>
      <c r="V48" s="42"/>
      <c r="W48" s="42"/>
      <c r="X48" s="42"/>
      <c r="Y48" s="42"/>
      <c r="Z48" s="42"/>
      <c r="AA48" s="42"/>
      <c r="AB48" s="42"/>
      <c r="AC48" s="42"/>
    </row>
    <row r="49" spans="1:29" x14ac:dyDescent="0.3">
      <c r="A49" s="246" t="s">
        <v>107</v>
      </c>
      <c r="B49" s="247"/>
      <c r="C49" s="248">
        <v>510</v>
      </c>
      <c r="D49" s="249">
        <v>590</v>
      </c>
      <c r="E49" s="249">
        <v>592</v>
      </c>
      <c r="F49" s="248">
        <v>628</v>
      </c>
      <c r="G49" s="248">
        <v>668</v>
      </c>
      <c r="H49" s="248">
        <v>573</v>
      </c>
      <c r="I49" s="249"/>
      <c r="J49" s="249">
        <v>8712</v>
      </c>
      <c r="K49" s="249">
        <v>9907</v>
      </c>
      <c r="L49" s="249">
        <v>11846</v>
      </c>
      <c r="M49" s="249">
        <v>12278</v>
      </c>
      <c r="N49" s="249">
        <v>11800</v>
      </c>
      <c r="O49" s="249">
        <v>12666</v>
      </c>
      <c r="P49" s="249"/>
      <c r="Q49" s="42"/>
      <c r="R49" s="42"/>
      <c r="S49" s="42"/>
      <c r="T49" s="42"/>
      <c r="U49" s="42"/>
      <c r="V49" s="42"/>
      <c r="W49" s="42"/>
      <c r="X49" s="42"/>
      <c r="Y49" s="42"/>
      <c r="Z49" s="42"/>
      <c r="AA49" s="42"/>
      <c r="AB49" s="42"/>
      <c r="AC49" s="42"/>
    </row>
    <row r="50" spans="1:29" x14ac:dyDescent="0.3">
      <c r="A50" s="246" t="s">
        <v>108</v>
      </c>
      <c r="B50" s="247"/>
      <c r="C50" s="248">
        <v>552</v>
      </c>
      <c r="D50" s="249">
        <v>656</v>
      </c>
      <c r="E50" s="249">
        <v>935</v>
      </c>
      <c r="F50" s="248">
        <v>805</v>
      </c>
      <c r="G50" s="248">
        <v>699</v>
      </c>
      <c r="H50" s="248">
        <v>318</v>
      </c>
      <c r="I50" s="249"/>
      <c r="J50" s="249">
        <v>6046</v>
      </c>
      <c r="K50" s="249">
        <v>7213</v>
      </c>
      <c r="L50" s="249">
        <v>7075</v>
      </c>
      <c r="M50" s="249">
        <v>7334</v>
      </c>
      <c r="N50" s="249">
        <v>6516</v>
      </c>
      <c r="O50" s="249">
        <v>7389</v>
      </c>
      <c r="P50" s="249"/>
      <c r="Q50" s="42"/>
      <c r="R50" s="42"/>
      <c r="S50" s="42"/>
      <c r="T50" s="42"/>
      <c r="U50" s="42"/>
      <c r="V50" s="42"/>
      <c r="W50" s="42"/>
      <c r="X50" s="42"/>
      <c r="Y50" s="42"/>
      <c r="Z50" s="42"/>
      <c r="AA50" s="42"/>
      <c r="AB50" s="42"/>
      <c r="AC50" s="42"/>
    </row>
    <row r="51" spans="1:29" x14ac:dyDescent="0.3">
      <c r="A51" s="250" t="s">
        <v>109</v>
      </c>
      <c r="B51" s="247"/>
      <c r="C51" s="248">
        <v>100</v>
      </c>
      <c r="D51" s="249">
        <v>124</v>
      </c>
      <c r="E51" s="249">
        <v>137</v>
      </c>
      <c r="F51" s="248">
        <v>293</v>
      </c>
      <c r="G51" s="248">
        <v>183</v>
      </c>
      <c r="H51" s="248">
        <v>212</v>
      </c>
      <c r="I51" s="249"/>
      <c r="J51" s="249">
        <v>2010</v>
      </c>
      <c r="K51" s="249">
        <v>2602</v>
      </c>
      <c r="L51" s="249">
        <v>2770</v>
      </c>
      <c r="M51" s="249">
        <v>2731</v>
      </c>
      <c r="N51" s="249">
        <v>2828</v>
      </c>
      <c r="O51" s="249">
        <v>3089</v>
      </c>
      <c r="P51" s="249"/>
      <c r="Q51" s="42"/>
      <c r="R51" s="42"/>
      <c r="S51" s="42"/>
      <c r="T51" s="42"/>
      <c r="U51" s="42"/>
      <c r="V51" s="42"/>
      <c r="W51" s="42"/>
      <c r="X51" s="42"/>
      <c r="Y51" s="42"/>
      <c r="Z51" s="42"/>
      <c r="AA51" s="42"/>
      <c r="AB51" s="42"/>
      <c r="AC51" s="42"/>
    </row>
    <row r="52" spans="1:29" x14ac:dyDescent="0.3">
      <c r="A52" s="246" t="s">
        <v>110</v>
      </c>
      <c r="B52" s="247"/>
      <c r="C52" s="248">
        <v>39</v>
      </c>
      <c r="D52" s="249">
        <v>47</v>
      </c>
      <c r="E52" s="249">
        <v>38</v>
      </c>
      <c r="F52" s="248">
        <v>43</v>
      </c>
      <c r="G52" s="248">
        <v>49</v>
      </c>
      <c r="H52" s="248">
        <v>55</v>
      </c>
      <c r="I52" s="249"/>
      <c r="J52" s="249">
        <v>1318</v>
      </c>
      <c r="K52" s="249">
        <v>1582</v>
      </c>
      <c r="L52" s="249">
        <v>2423</v>
      </c>
      <c r="M52" s="249">
        <v>2983</v>
      </c>
      <c r="N52" s="249">
        <v>2848</v>
      </c>
      <c r="O52" s="249">
        <v>2969</v>
      </c>
      <c r="P52" s="249"/>
      <c r="Q52" s="42"/>
      <c r="R52" s="42"/>
      <c r="S52" s="42"/>
      <c r="T52" s="42"/>
      <c r="U52" s="42"/>
      <c r="V52" s="42"/>
      <c r="W52" s="42"/>
      <c r="X52" s="42"/>
      <c r="Y52" s="42"/>
      <c r="Z52" s="42"/>
      <c r="AA52" s="42"/>
      <c r="AB52" s="42"/>
      <c r="AC52" s="42"/>
    </row>
    <row r="53" spans="1:29" x14ac:dyDescent="0.3">
      <c r="A53" s="246" t="s">
        <v>111</v>
      </c>
      <c r="B53" s="247"/>
      <c r="C53" s="248">
        <v>482</v>
      </c>
      <c r="D53" s="249">
        <v>553</v>
      </c>
      <c r="E53" s="249">
        <v>523</v>
      </c>
      <c r="F53" s="248">
        <v>641</v>
      </c>
      <c r="G53" s="248">
        <v>445</v>
      </c>
      <c r="H53" s="248">
        <v>419</v>
      </c>
      <c r="I53" s="249"/>
      <c r="J53" s="249">
        <v>7451</v>
      </c>
      <c r="K53" s="249">
        <v>8084</v>
      </c>
      <c r="L53" s="249">
        <v>9199</v>
      </c>
      <c r="M53" s="249">
        <v>9682</v>
      </c>
      <c r="N53" s="249">
        <v>8987</v>
      </c>
      <c r="O53" s="249">
        <v>9843</v>
      </c>
      <c r="P53" s="249"/>
      <c r="Q53" s="42"/>
      <c r="R53" s="42"/>
      <c r="S53" s="42"/>
      <c r="T53" s="42"/>
      <c r="U53" s="42"/>
      <c r="V53" s="42"/>
      <c r="W53" s="42"/>
      <c r="X53" s="42"/>
      <c r="Y53" s="42"/>
      <c r="Z53" s="42"/>
      <c r="AA53" s="42"/>
      <c r="AB53" s="42"/>
      <c r="AC53" s="42"/>
    </row>
    <row r="54" spans="1:29" x14ac:dyDescent="0.3">
      <c r="A54" s="246" t="s">
        <v>112</v>
      </c>
      <c r="B54" s="247"/>
      <c r="C54" s="248">
        <v>351</v>
      </c>
      <c r="D54" s="249">
        <v>137</v>
      </c>
      <c r="E54" s="249">
        <v>307</v>
      </c>
      <c r="F54" s="248">
        <v>349</v>
      </c>
      <c r="G54" s="248">
        <v>290</v>
      </c>
      <c r="H54" s="248">
        <v>425</v>
      </c>
      <c r="I54" s="249"/>
      <c r="J54" s="249">
        <v>4524</v>
      </c>
      <c r="K54" s="249">
        <v>5965</v>
      </c>
      <c r="L54" s="249">
        <v>5561</v>
      </c>
      <c r="M54" s="249">
        <v>6709</v>
      </c>
      <c r="N54" s="249">
        <v>6248</v>
      </c>
      <c r="O54" s="249">
        <v>7740</v>
      </c>
      <c r="P54" s="249"/>
      <c r="Q54" s="42"/>
      <c r="R54" s="42"/>
      <c r="S54" s="42"/>
      <c r="T54" s="42"/>
      <c r="U54" s="42"/>
      <c r="V54" s="42"/>
      <c r="W54" s="42"/>
      <c r="X54" s="42"/>
      <c r="Y54" s="42"/>
      <c r="Z54" s="42"/>
      <c r="AA54" s="42"/>
      <c r="AB54" s="42"/>
      <c r="AC54" s="42"/>
    </row>
    <row r="55" spans="1:29" x14ac:dyDescent="0.3">
      <c r="A55" s="250" t="s">
        <v>113</v>
      </c>
      <c r="B55" s="247"/>
      <c r="C55" s="248">
        <v>90</v>
      </c>
      <c r="D55" s="249">
        <v>97</v>
      </c>
      <c r="E55" s="249">
        <v>108</v>
      </c>
      <c r="F55" s="248">
        <v>85</v>
      </c>
      <c r="G55" s="248">
        <v>89</v>
      </c>
      <c r="H55" s="248">
        <v>73</v>
      </c>
      <c r="I55" s="249"/>
      <c r="J55" s="249">
        <v>1647</v>
      </c>
      <c r="K55" s="249">
        <v>1935</v>
      </c>
      <c r="L55" s="249">
        <v>2364</v>
      </c>
      <c r="M55" s="249">
        <v>2786</v>
      </c>
      <c r="N55" s="249">
        <v>2801</v>
      </c>
      <c r="O55" s="249">
        <v>3252</v>
      </c>
      <c r="P55" s="249"/>
      <c r="Q55" s="42"/>
      <c r="R55" s="42"/>
      <c r="S55" s="42"/>
      <c r="T55" s="42"/>
      <c r="U55" s="42"/>
      <c r="V55" s="42"/>
      <c r="W55" s="42"/>
      <c r="X55" s="42"/>
      <c r="Y55" s="42"/>
      <c r="Z55" s="42"/>
      <c r="AA55" s="42"/>
      <c r="AB55" s="42"/>
      <c r="AC55" s="42"/>
    </row>
    <row r="56" spans="1:29" x14ac:dyDescent="0.3">
      <c r="A56" s="246" t="s">
        <v>114</v>
      </c>
      <c r="B56" s="247"/>
      <c r="C56" s="248">
        <v>923</v>
      </c>
      <c r="D56" s="249">
        <v>807</v>
      </c>
      <c r="E56" s="249">
        <v>906</v>
      </c>
      <c r="F56" s="248">
        <v>927</v>
      </c>
      <c r="G56" s="248">
        <v>982</v>
      </c>
      <c r="H56" s="248">
        <v>1760</v>
      </c>
      <c r="I56" s="249"/>
      <c r="J56" s="249">
        <v>6645</v>
      </c>
      <c r="K56" s="249">
        <v>7076</v>
      </c>
      <c r="L56" s="249">
        <v>7300</v>
      </c>
      <c r="M56" s="249">
        <v>7660</v>
      </c>
      <c r="N56" s="249">
        <v>7506</v>
      </c>
      <c r="O56" s="249">
        <v>9816</v>
      </c>
      <c r="P56" s="249"/>
      <c r="Q56" s="42"/>
      <c r="R56" s="42"/>
      <c r="S56" s="42"/>
      <c r="T56" s="42"/>
      <c r="U56" s="42"/>
      <c r="V56" s="42"/>
      <c r="W56" s="42"/>
      <c r="X56" s="42"/>
      <c r="Y56" s="42"/>
      <c r="Z56" s="42"/>
      <c r="AA56" s="42"/>
      <c r="AB56" s="42"/>
      <c r="AC56" s="42"/>
    </row>
    <row r="57" spans="1:29" x14ac:dyDescent="0.3">
      <c r="A57" s="250" t="s">
        <v>115</v>
      </c>
      <c r="B57" s="247"/>
      <c r="C57" s="248">
        <v>994</v>
      </c>
      <c r="D57" s="249">
        <v>1027</v>
      </c>
      <c r="E57" s="249">
        <v>1076</v>
      </c>
      <c r="F57" s="248">
        <v>1151</v>
      </c>
      <c r="G57" s="248">
        <v>1012</v>
      </c>
      <c r="H57" s="248">
        <v>591</v>
      </c>
      <c r="I57" s="249"/>
      <c r="J57" s="249">
        <v>6573</v>
      </c>
      <c r="K57" s="249">
        <v>6260</v>
      </c>
      <c r="L57" s="249">
        <v>7448</v>
      </c>
      <c r="M57" s="249">
        <v>8744</v>
      </c>
      <c r="N57" s="249">
        <v>10542</v>
      </c>
      <c r="O57" s="249">
        <v>11076</v>
      </c>
      <c r="P57" s="249"/>
      <c r="Q57" s="42"/>
      <c r="R57" s="42"/>
      <c r="S57" s="42"/>
      <c r="T57" s="42"/>
      <c r="U57" s="42"/>
      <c r="V57" s="42"/>
      <c r="W57" s="42"/>
      <c r="X57" s="42"/>
      <c r="Y57" s="42"/>
      <c r="Z57" s="42"/>
      <c r="AA57" s="42"/>
      <c r="AB57" s="42"/>
      <c r="AC57" s="42"/>
    </row>
    <row r="58" spans="1:29" x14ac:dyDescent="0.3">
      <c r="A58" s="246" t="s">
        <v>116</v>
      </c>
      <c r="B58" s="247"/>
      <c r="C58" s="248">
        <v>9</v>
      </c>
      <c r="D58" s="249">
        <v>22</v>
      </c>
      <c r="E58" s="249">
        <v>18</v>
      </c>
      <c r="F58" s="248">
        <v>16</v>
      </c>
      <c r="G58" s="248">
        <v>10</v>
      </c>
      <c r="H58" s="248">
        <v>16</v>
      </c>
      <c r="I58" s="249"/>
      <c r="J58" s="249">
        <v>365</v>
      </c>
      <c r="K58" s="249">
        <v>501</v>
      </c>
      <c r="L58" s="249">
        <v>670</v>
      </c>
      <c r="M58" s="249">
        <v>718</v>
      </c>
      <c r="N58" s="249">
        <v>636</v>
      </c>
      <c r="O58" s="249">
        <v>721</v>
      </c>
      <c r="P58" s="249"/>
      <c r="Q58" s="42"/>
      <c r="R58" s="42"/>
      <c r="S58" s="42"/>
      <c r="T58" s="42"/>
      <c r="U58" s="42"/>
      <c r="V58" s="42"/>
      <c r="W58" s="42"/>
      <c r="X58" s="42"/>
      <c r="Y58" s="42"/>
      <c r="Z58" s="42"/>
      <c r="AA58" s="42"/>
      <c r="AB58" s="42"/>
      <c r="AC58" s="42"/>
    </row>
    <row r="59" spans="1:29" x14ac:dyDescent="0.3">
      <c r="A59" s="246" t="s">
        <v>117</v>
      </c>
      <c r="B59" s="247"/>
      <c r="C59" s="248">
        <v>1095</v>
      </c>
      <c r="D59" s="249">
        <v>854</v>
      </c>
      <c r="E59" s="249">
        <v>674</v>
      </c>
      <c r="F59" s="248">
        <v>672</v>
      </c>
      <c r="G59" s="248">
        <v>658</v>
      </c>
      <c r="H59" s="248">
        <v>656</v>
      </c>
      <c r="I59" s="249"/>
      <c r="J59" s="249">
        <v>3178</v>
      </c>
      <c r="K59" s="249">
        <v>3312</v>
      </c>
      <c r="L59" s="249">
        <v>3341</v>
      </c>
      <c r="M59" s="249">
        <v>3854</v>
      </c>
      <c r="N59" s="249">
        <v>3893</v>
      </c>
      <c r="O59" s="249">
        <v>4129</v>
      </c>
      <c r="P59" s="249"/>
      <c r="Q59" s="42"/>
      <c r="R59" s="42"/>
      <c r="S59" s="42"/>
      <c r="T59" s="42"/>
      <c r="U59" s="42"/>
      <c r="V59" s="42"/>
      <c r="W59" s="42"/>
      <c r="X59" s="42"/>
      <c r="Y59" s="42"/>
      <c r="Z59" s="42"/>
      <c r="AA59" s="42"/>
      <c r="AB59" s="42"/>
      <c r="AC59" s="42"/>
    </row>
    <row r="60" spans="1:29" ht="20.25" x14ac:dyDescent="0.3">
      <c r="A60" s="251" t="s">
        <v>118</v>
      </c>
      <c r="B60" s="247"/>
      <c r="C60" s="248">
        <v>352</v>
      </c>
      <c r="D60" s="249">
        <v>376</v>
      </c>
      <c r="E60" s="249">
        <v>537</v>
      </c>
      <c r="F60" s="248">
        <v>537</v>
      </c>
      <c r="G60" s="248">
        <v>580</v>
      </c>
      <c r="H60" s="248">
        <v>634</v>
      </c>
      <c r="I60" s="249"/>
      <c r="J60" s="249">
        <v>6486</v>
      </c>
      <c r="K60" s="249">
        <v>6511</v>
      </c>
      <c r="L60" s="249">
        <v>7667</v>
      </c>
      <c r="M60" s="249">
        <v>8049</v>
      </c>
      <c r="N60" s="249">
        <v>8179</v>
      </c>
      <c r="O60" s="249">
        <v>8688</v>
      </c>
      <c r="P60" s="249"/>
      <c r="Q60" s="42"/>
      <c r="R60" s="42"/>
      <c r="S60" s="42"/>
      <c r="T60" s="42"/>
      <c r="U60" s="42"/>
      <c r="V60" s="42"/>
      <c r="W60" s="42"/>
      <c r="X60" s="42"/>
      <c r="Y60" s="42"/>
      <c r="Z60" s="42"/>
      <c r="AA60" s="42"/>
      <c r="AB60" s="42"/>
      <c r="AC60" s="42"/>
    </row>
    <row r="61" spans="1:29" x14ac:dyDescent="0.3">
      <c r="A61" s="250" t="s">
        <v>119</v>
      </c>
      <c r="B61" s="247"/>
      <c r="C61" s="248">
        <v>4</v>
      </c>
      <c r="D61" s="249">
        <v>6</v>
      </c>
      <c r="E61" s="249">
        <v>3</v>
      </c>
      <c r="F61" s="248">
        <v>5</v>
      </c>
      <c r="G61" s="248">
        <v>4</v>
      </c>
      <c r="H61" s="248">
        <v>7</v>
      </c>
      <c r="I61" s="249"/>
      <c r="J61" s="249">
        <v>125</v>
      </c>
      <c r="K61" s="249">
        <v>165</v>
      </c>
      <c r="L61" s="249">
        <v>223</v>
      </c>
      <c r="M61" s="249">
        <v>246</v>
      </c>
      <c r="N61" s="249">
        <v>212</v>
      </c>
      <c r="O61" s="249">
        <v>218</v>
      </c>
      <c r="P61" s="249"/>
      <c r="Q61" s="42"/>
      <c r="R61" s="42"/>
      <c r="S61" s="42"/>
      <c r="T61" s="42"/>
      <c r="U61" s="42"/>
      <c r="V61" s="42"/>
      <c r="W61" s="42"/>
      <c r="X61" s="42"/>
      <c r="Y61" s="42"/>
      <c r="Z61" s="42"/>
      <c r="AA61" s="42"/>
      <c r="AB61" s="42"/>
      <c r="AC61" s="42"/>
    </row>
    <row r="62" spans="1:29" x14ac:dyDescent="0.3">
      <c r="A62" s="246" t="s">
        <v>120</v>
      </c>
      <c r="B62" s="247"/>
      <c r="C62" s="248">
        <v>14</v>
      </c>
      <c r="D62" s="249">
        <v>12</v>
      </c>
      <c r="E62" s="249">
        <v>13</v>
      </c>
      <c r="F62" s="248">
        <v>17</v>
      </c>
      <c r="G62" s="248">
        <v>10</v>
      </c>
      <c r="H62" s="248">
        <v>19</v>
      </c>
      <c r="I62" s="249"/>
      <c r="J62" s="249">
        <v>449</v>
      </c>
      <c r="K62" s="249">
        <v>512</v>
      </c>
      <c r="L62" s="249">
        <v>770</v>
      </c>
      <c r="M62" s="249">
        <v>869</v>
      </c>
      <c r="N62" s="249">
        <v>748</v>
      </c>
      <c r="O62" s="249">
        <v>961</v>
      </c>
      <c r="P62" s="249"/>
      <c r="Q62" s="42"/>
      <c r="R62" s="42"/>
      <c r="S62" s="42"/>
      <c r="T62" s="42"/>
      <c r="U62" s="42"/>
      <c r="V62" s="42"/>
      <c r="W62" s="42"/>
      <c r="X62" s="42"/>
      <c r="Y62" s="42"/>
      <c r="Z62" s="42"/>
      <c r="AA62" s="42"/>
      <c r="AB62" s="42"/>
      <c r="AC62" s="42"/>
    </row>
    <row r="63" spans="1:29" x14ac:dyDescent="0.3">
      <c r="A63" s="246" t="s">
        <v>121</v>
      </c>
      <c r="B63" s="247"/>
      <c r="C63" s="248">
        <v>28</v>
      </c>
      <c r="D63" s="249">
        <v>25</v>
      </c>
      <c r="E63" s="249">
        <v>31</v>
      </c>
      <c r="F63" s="248">
        <v>39</v>
      </c>
      <c r="G63" s="248">
        <v>35</v>
      </c>
      <c r="H63" s="248">
        <v>55</v>
      </c>
      <c r="I63" s="249"/>
      <c r="J63" s="249">
        <v>655</v>
      </c>
      <c r="K63" s="249">
        <v>726</v>
      </c>
      <c r="L63" s="249">
        <v>919</v>
      </c>
      <c r="M63" s="249">
        <v>892</v>
      </c>
      <c r="N63" s="249">
        <v>1068</v>
      </c>
      <c r="O63" s="249">
        <v>1149</v>
      </c>
      <c r="P63" s="249"/>
      <c r="Q63" s="42"/>
      <c r="R63" s="42"/>
      <c r="S63" s="42"/>
      <c r="T63" s="42"/>
      <c r="U63" s="42"/>
      <c r="V63" s="42"/>
      <c r="W63" s="42"/>
      <c r="X63" s="42"/>
      <c r="Y63" s="42"/>
      <c r="Z63" s="42"/>
      <c r="AA63" s="42"/>
      <c r="AB63" s="42"/>
      <c r="AC63" s="42"/>
    </row>
    <row r="64" spans="1:29" x14ac:dyDescent="0.3">
      <c r="A64" s="246" t="s">
        <v>122</v>
      </c>
      <c r="B64" s="247"/>
      <c r="C64" s="248">
        <v>76</v>
      </c>
      <c r="D64" s="249">
        <v>73</v>
      </c>
      <c r="E64" s="249">
        <v>72</v>
      </c>
      <c r="F64" s="248">
        <v>69</v>
      </c>
      <c r="G64" s="248">
        <v>53</v>
      </c>
      <c r="H64" s="248">
        <v>22</v>
      </c>
      <c r="I64" s="249"/>
      <c r="J64" s="249">
        <v>387</v>
      </c>
      <c r="K64" s="249">
        <v>424</v>
      </c>
      <c r="L64" s="249">
        <v>518</v>
      </c>
      <c r="M64" s="249">
        <v>591</v>
      </c>
      <c r="N64" s="249">
        <v>580</v>
      </c>
      <c r="O64" s="249">
        <v>628</v>
      </c>
      <c r="P64" s="249"/>
      <c r="Q64" s="42"/>
      <c r="R64" s="42"/>
      <c r="S64" s="461"/>
      <c r="T64" s="42"/>
      <c r="U64" s="42"/>
      <c r="V64" s="42"/>
      <c r="W64" s="42"/>
      <c r="X64" s="42"/>
      <c r="Y64" s="42"/>
      <c r="Z64" s="42"/>
      <c r="AA64" s="42"/>
      <c r="AB64" s="42"/>
      <c r="AC64" s="42"/>
    </row>
    <row r="65" spans="1:37" x14ac:dyDescent="0.3">
      <c r="A65" s="250"/>
      <c r="B65" s="247"/>
      <c r="C65" s="248"/>
      <c r="D65" s="249"/>
      <c r="E65" s="249"/>
      <c r="F65" s="248"/>
      <c r="G65" s="248"/>
      <c r="H65" s="248"/>
      <c r="I65" s="249"/>
      <c r="J65" s="249"/>
      <c r="K65" s="249"/>
      <c r="L65" s="249"/>
      <c r="M65" s="249"/>
      <c r="N65" s="249"/>
      <c r="O65" s="249"/>
      <c r="P65" s="249"/>
      <c r="S65" s="42"/>
      <c r="T65" s="42"/>
      <c r="U65" s="42"/>
      <c r="X65" s="42"/>
      <c r="Y65" s="42"/>
    </row>
    <row r="66" spans="1:37" ht="13.5" customHeight="1" x14ac:dyDescent="0.3">
      <c r="A66" s="246" t="s">
        <v>123</v>
      </c>
      <c r="B66" s="247"/>
      <c r="C66" s="248">
        <v>225</v>
      </c>
      <c r="D66" s="249">
        <v>128</v>
      </c>
      <c r="E66" s="249">
        <v>63</v>
      </c>
      <c r="F66" s="248">
        <v>428</v>
      </c>
      <c r="G66" s="248">
        <v>1007</v>
      </c>
      <c r="H66" s="248">
        <v>611</v>
      </c>
      <c r="I66" s="249"/>
      <c r="J66" s="249">
        <v>1218</v>
      </c>
      <c r="K66" s="249">
        <v>865</v>
      </c>
      <c r="L66" s="249">
        <v>599</v>
      </c>
      <c r="M66" s="249">
        <v>1061</v>
      </c>
      <c r="N66" s="249">
        <v>1840</v>
      </c>
      <c r="O66" s="249">
        <v>2369</v>
      </c>
      <c r="P66" s="249"/>
      <c r="Q66" s="82"/>
      <c r="R66" s="82"/>
      <c r="S66" s="82"/>
      <c r="T66" s="82"/>
      <c r="U66" s="82"/>
      <c r="V66" s="82"/>
      <c r="W66" s="82"/>
      <c r="X66" s="82"/>
      <c r="Y66" s="82"/>
      <c r="Z66" s="82"/>
      <c r="AA66" s="82"/>
      <c r="AB66" s="82"/>
      <c r="AC66" s="82"/>
      <c r="AD66" s="82"/>
      <c r="AE66" s="82"/>
      <c r="AF66" s="82"/>
      <c r="AG66" s="82"/>
      <c r="AH66" s="82"/>
      <c r="AI66" s="82"/>
      <c r="AJ66" s="178"/>
      <c r="AK66" s="42"/>
    </row>
    <row r="67" spans="1:37" x14ac:dyDescent="0.3">
      <c r="A67" s="252"/>
      <c r="B67" s="252"/>
      <c r="C67" s="253"/>
      <c r="D67" s="253"/>
      <c r="E67" s="253"/>
      <c r="F67" s="253"/>
      <c r="G67" s="253"/>
      <c r="H67" s="253"/>
      <c r="I67" s="253"/>
      <c r="J67" s="253"/>
      <c r="K67" s="253"/>
      <c r="L67" s="253"/>
      <c r="M67" s="253"/>
      <c r="N67" s="253"/>
      <c r="O67" s="253"/>
      <c r="P67" s="253"/>
      <c r="Q67" s="82"/>
      <c r="R67" s="82"/>
      <c r="S67" s="82"/>
      <c r="T67" s="82"/>
      <c r="U67" s="82"/>
      <c r="V67" s="82"/>
      <c r="W67" s="82"/>
      <c r="X67" s="82"/>
      <c r="Y67" s="82"/>
      <c r="Z67" s="82"/>
      <c r="AA67" s="82"/>
      <c r="AB67" s="82"/>
      <c r="AC67" s="82"/>
      <c r="AD67" s="82"/>
      <c r="AE67" s="82"/>
      <c r="AF67" s="82"/>
      <c r="AG67" s="82"/>
      <c r="AH67" s="82"/>
      <c r="AI67" s="82"/>
      <c r="AJ67" s="82"/>
      <c r="AK67" s="42"/>
    </row>
    <row r="68" spans="1:37" ht="7.15" customHeight="1" x14ac:dyDescent="0.3">
      <c r="A68" s="247"/>
      <c r="B68" s="247"/>
      <c r="C68" s="248"/>
      <c r="D68" s="254"/>
      <c r="E68" s="249"/>
      <c r="F68" s="255"/>
      <c r="G68" s="255"/>
      <c r="H68" s="248"/>
      <c r="I68" s="254"/>
      <c r="J68" s="249"/>
      <c r="K68" s="249"/>
      <c r="L68" s="249"/>
      <c r="M68" s="249"/>
      <c r="N68" s="249"/>
      <c r="O68" s="249"/>
      <c r="P68" s="254"/>
      <c r="Q68" s="82"/>
      <c r="R68" s="82"/>
      <c r="S68" s="82"/>
      <c r="T68" s="82"/>
      <c r="U68" s="82"/>
      <c r="V68" s="82"/>
      <c r="W68" s="82"/>
      <c r="X68" s="82"/>
      <c r="Y68" s="82"/>
      <c r="Z68" s="82"/>
      <c r="AA68" s="82"/>
      <c r="AB68" s="82"/>
      <c r="AC68" s="82"/>
      <c r="AD68" s="82"/>
      <c r="AE68" s="82"/>
      <c r="AF68" s="82"/>
      <c r="AG68" s="82"/>
      <c r="AH68" s="82"/>
      <c r="AI68" s="82"/>
      <c r="AJ68" s="82"/>
      <c r="AK68" s="42"/>
    </row>
    <row r="69" spans="1:37" x14ac:dyDescent="0.3">
      <c r="A69" s="256" t="s">
        <v>124</v>
      </c>
      <c r="B69" s="247"/>
      <c r="C69" s="249">
        <v>11299</v>
      </c>
      <c r="D69" s="249">
        <v>11322</v>
      </c>
      <c r="E69" s="249">
        <v>12381</v>
      </c>
      <c r="F69" s="248">
        <v>11412</v>
      </c>
      <c r="G69" s="248">
        <v>10566</v>
      </c>
      <c r="H69" s="249">
        <v>10580</v>
      </c>
      <c r="I69" s="255"/>
      <c r="J69" s="249">
        <v>71668</v>
      </c>
      <c r="K69" s="248">
        <v>80650</v>
      </c>
      <c r="L69" s="248">
        <v>87922</v>
      </c>
      <c r="M69" s="248">
        <v>91359</v>
      </c>
      <c r="N69" s="248">
        <v>88327</v>
      </c>
      <c r="O69" s="248">
        <v>97466</v>
      </c>
      <c r="P69" s="249"/>
      <c r="Q69" s="82"/>
      <c r="R69" s="82"/>
      <c r="S69" s="82"/>
      <c r="T69" s="82"/>
      <c r="U69" s="82"/>
      <c r="V69" s="82"/>
      <c r="W69" s="82"/>
      <c r="X69" s="82"/>
      <c r="Y69" s="82"/>
      <c r="Z69" s="82"/>
      <c r="AA69" s="82"/>
      <c r="AB69" s="82"/>
      <c r="AC69" s="82"/>
      <c r="AD69" s="82"/>
      <c r="AE69" s="82"/>
      <c r="AF69" s="82"/>
      <c r="AG69" s="82"/>
      <c r="AH69" s="82"/>
      <c r="AI69" s="82"/>
      <c r="AJ69" s="82"/>
      <c r="AK69" s="42"/>
    </row>
    <row r="70" spans="1:37" ht="6" customHeight="1" thickBot="1" x14ac:dyDescent="0.35">
      <c r="A70" s="197"/>
      <c r="B70" s="197"/>
      <c r="C70" s="197"/>
      <c r="D70" s="197"/>
      <c r="E70" s="197"/>
      <c r="F70" s="197"/>
      <c r="G70" s="197"/>
      <c r="H70" s="197"/>
      <c r="I70" s="197"/>
      <c r="J70" s="197"/>
      <c r="K70" s="197"/>
      <c r="L70" s="257"/>
      <c r="M70" s="197"/>
      <c r="N70" s="197"/>
      <c r="O70" s="197"/>
      <c r="P70" s="197"/>
      <c r="Q70" s="82"/>
      <c r="R70" s="82"/>
      <c r="S70" s="82"/>
      <c r="T70" s="82"/>
      <c r="U70" s="82"/>
      <c r="V70" s="82"/>
      <c r="W70" s="82"/>
      <c r="X70" s="82"/>
      <c r="Y70" s="82"/>
      <c r="Z70" s="82"/>
      <c r="AA70" s="82"/>
      <c r="AB70" s="82"/>
      <c r="AC70" s="82"/>
      <c r="AD70" s="82"/>
      <c r="AE70" s="82"/>
      <c r="AF70" s="82"/>
      <c r="AG70" s="82"/>
      <c r="AH70" s="82"/>
      <c r="AI70" s="82"/>
      <c r="AJ70" s="82"/>
      <c r="AK70" s="42"/>
    </row>
    <row r="71" spans="1:37" x14ac:dyDescent="0.3">
      <c r="A71" s="75"/>
      <c r="B71" s="82"/>
      <c r="C71" s="82"/>
      <c r="D71" s="82"/>
      <c r="E71" s="82"/>
      <c r="F71" s="82"/>
      <c r="G71" s="82"/>
      <c r="H71" s="82"/>
      <c r="I71" s="82"/>
      <c r="J71" s="82"/>
      <c r="K71" s="82"/>
      <c r="L71" s="82"/>
      <c r="M71" s="82"/>
      <c r="N71" s="82"/>
      <c r="O71" s="244" t="s">
        <v>570</v>
      </c>
      <c r="P71" s="82"/>
      <c r="Q71" s="82"/>
      <c r="R71" s="82"/>
      <c r="S71" s="82"/>
      <c r="T71" s="82"/>
      <c r="U71" s="82"/>
      <c r="V71" s="82"/>
      <c r="W71" s="82"/>
      <c r="X71" s="82"/>
      <c r="Y71" s="82"/>
      <c r="Z71" s="82"/>
      <c r="AA71" s="82"/>
      <c r="AB71" s="82"/>
      <c r="AC71" s="82"/>
      <c r="AD71" s="82"/>
      <c r="AE71" s="82"/>
      <c r="AF71" s="82"/>
      <c r="AG71" s="82"/>
      <c r="AH71" s="82"/>
      <c r="AI71" s="82"/>
      <c r="AJ71" s="82"/>
      <c r="AK71" s="42"/>
    </row>
    <row r="72" spans="1:37" ht="14.25" x14ac:dyDescent="0.35">
      <c r="A72" s="99" t="s">
        <v>725</v>
      </c>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42"/>
    </row>
    <row r="73" spans="1:37" s="135" customFormat="1" ht="14.25" x14ac:dyDescent="0.35">
      <c r="A73" s="99" t="s">
        <v>222</v>
      </c>
      <c r="B73" s="82"/>
      <c r="C73" s="82"/>
      <c r="D73" s="82"/>
      <c r="E73" s="82"/>
      <c r="F73" s="82"/>
      <c r="G73" s="82"/>
      <c r="H73" s="82"/>
      <c r="I73" s="82"/>
      <c r="J73" s="82"/>
      <c r="K73" s="82"/>
      <c r="L73" s="82"/>
      <c r="M73" s="82"/>
      <c r="N73" s="82"/>
      <c r="O73" s="82"/>
      <c r="R73" s="137"/>
      <c r="S73" s="137"/>
    </row>
    <row r="74" spans="1:37" x14ac:dyDescent="0.3">
      <c r="A74" s="81" t="s">
        <v>223</v>
      </c>
      <c r="B74" s="135"/>
      <c r="C74" s="135"/>
      <c r="D74" s="135"/>
      <c r="E74" s="135"/>
      <c r="F74" s="135"/>
      <c r="G74" s="135"/>
      <c r="H74" s="135"/>
      <c r="I74" s="135"/>
      <c r="J74" s="135"/>
      <c r="K74" s="135"/>
      <c r="L74" s="135"/>
      <c r="M74" s="135"/>
      <c r="N74" s="135"/>
      <c r="O74" s="135"/>
      <c r="P74" s="82"/>
      <c r="Q74" s="82"/>
      <c r="R74" s="82"/>
      <c r="S74" s="82"/>
      <c r="T74" s="82"/>
      <c r="U74" s="82"/>
      <c r="V74" s="82"/>
      <c r="W74" s="82"/>
      <c r="X74" s="82"/>
      <c r="Y74" s="82"/>
      <c r="Z74" s="82"/>
      <c r="AA74" s="82"/>
      <c r="AB74" s="82"/>
      <c r="AC74" s="82"/>
      <c r="AD74" s="82"/>
      <c r="AE74" s="82"/>
      <c r="AF74" s="82"/>
      <c r="AG74" s="82"/>
      <c r="AH74" s="82"/>
      <c r="AI74" s="82"/>
      <c r="AJ74" s="82"/>
      <c r="AK74" s="42"/>
    </row>
    <row r="75" spans="1:37" ht="14.25" x14ac:dyDescent="0.35">
      <c r="A75" s="99" t="s">
        <v>726</v>
      </c>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42"/>
    </row>
    <row r="76" spans="1:37" x14ac:dyDescent="0.3">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42"/>
    </row>
    <row r="77" spans="1:37" x14ac:dyDescent="0.3">
      <c r="A77" s="75" t="s">
        <v>211</v>
      </c>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row>
    <row r="78" spans="1:37" x14ac:dyDescent="0.3">
      <c r="A78" s="75" t="s">
        <v>212</v>
      </c>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row>
    <row r="79" spans="1:37" x14ac:dyDescent="0.3">
      <c r="A79" s="75" t="s">
        <v>224</v>
      </c>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row>
    <row r="80" spans="1:37" x14ac:dyDescent="0.3">
      <c r="A80" s="101" t="s">
        <v>225</v>
      </c>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row>
    <row r="81" spans="1:37" x14ac:dyDescent="0.3">
      <c r="A81" s="101"/>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row>
    <row r="82" spans="1:37" ht="12.75" x14ac:dyDescent="0.35">
      <c r="A82" s="101" t="s">
        <v>226</v>
      </c>
      <c r="B82" s="82"/>
      <c r="C82" s="82"/>
      <c r="D82" s="82"/>
      <c r="E82" s="82"/>
      <c r="F82" s="82"/>
      <c r="G82" s="82"/>
      <c r="H82" s="82"/>
      <c r="I82" s="82"/>
      <c r="J82" s="82"/>
      <c r="K82" s="82"/>
      <c r="L82" s="82"/>
      <c r="M82" s="82"/>
      <c r="N82" s="82"/>
      <c r="O82" s="82"/>
      <c r="P82"/>
      <c r="Q82" s="82"/>
      <c r="R82" s="82"/>
      <c r="S82" s="82"/>
      <c r="T82" s="82"/>
      <c r="U82" s="82"/>
      <c r="V82" s="82"/>
      <c r="W82" s="82"/>
      <c r="X82" s="82"/>
      <c r="Y82" s="82"/>
      <c r="Z82" s="82"/>
      <c r="AA82" s="82"/>
      <c r="AB82" s="82"/>
      <c r="AC82" s="82"/>
      <c r="AD82" s="82"/>
      <c r="AE82" s="82"/>
      <c r="AF82" s="82"/>
      <c r="AG82" s="82"/>
      <c r="AH82" s="82"/>
      <c r="AI82" s="82"/>
      <c r="AJ82" s="82"/>
      <c r="AK82" s="82"/>
    </row>
    <row r="83" spans="1:37" s="258" customFormat="1" x14ac:dyDescent="0.3">
      <c r="A83" s="104" t="s">
        <v>227</v>
      </c>
      <c r="B83" s="82"/>
      <c r="C83" s="82"/>
      <c r="D83" s="82"/>
      <c r="E83" s="82"/>
      <c r="F83" s="82"/>
      <c r="G83" s="82"/>
      <c r="H83" s="82"/>
      <c r="I83" s="82"/>
      <c r="J83" s="82"/>
      <c r="K83" s="82"/>
      <c r="L83" s="82"/>
      <c r="M83" s="82"/>
      <c r="N83" s="82"/>
      <c r="O83" s="82"/>
      <c r="P83" s="49"/>
      <c r="Q83" s="49"/>
      <c r="R83" s="106"/>
      <c r="S83" s="106"/>
      <c r="T83" s="106"/>
      <c r="U83" s="106"/>
      <c r="V83" s="106"/>
      <c r="W83" s="106"/>
      <c r="X83" s="106"/>
      <c r="Y83" s="106"/>
      <c r="Z83" s="106"/>
      <c r="AA83" s="106"/>
      <c r="AB83" s="106"/>
      <c r="AC83" s="106"/>
      <c r="AD83" s="106"/>
      <c r="AE83" s="106"/>
      <c r="AF83" s="106"/>
      <c r="AG83" s="106"/>
      <c r="AH83" s="106"/>
      <c r="AI83" s="106"/>
      <c r="AJ83" s="106"/>
      <c r="AK83" s="106"/>
    </row>
    <row r="84" spans="1:37" s="258" customFormat="1" x14ac:dyDescent="0.3">
      <c r="A84" s="104"/>
      <c r="B84" s="49"/>
      <c r="C84" s="49"/>
      <c r="D84" s="49"/>
      <c r="E84" s="49"/>
      <c r="F84" s="49"/>
      <c r="G84" s="49"/>
      <c r="H84" s="49"/>
      <c r="I84" s="49"/>
      <c r="J84" s="49"/>
      <c r="K84" s="49"/>
      <c r="L84" s="49"/>
      <c r="M84" s="49"/>
      <c r="N84" s="49"/>
      <c r="O84" s="49"/>
      <c r="P84" s="49"/>
      <c r="Q84" s="49"/>
      <c r="R84" s="106"/>
      <c r="S84" s="106"/>
      <c r="T84" s="106"/>
      <c r="U84" s="106"/>
      <c r="V84" s="106"/>
      <c r="W84" s="106"/>
      <c r="X84" s="106"/>
      <c r="Y84" s="106"/>
      <c r="Z84" s="106"/>
      <c r="AA84" s="106"/>
      <c r="AB84" s="106"/>
      <c r="AC84" s="106"/>
      <c r="AD84" s="106"/>
      <c r="AE84" s="106"/>
      <c r="AF84" s="106"/>
      <c r="AG84" s="106"/>
      <c r="AH84" s="106"/>
      <c r="AI84" s="106"/>
      <c r="AJ84" s="106"/>
      <c r="AK84" s="106"/>
    </row>
    <row r="85" spans="1:37" s="258" customFormat="1" x14ac:dyDescent="0.3">
      <c r="A85" s="101" t="s">
        <v>228</v>
      </c>
      <c r="B85" s="50"/>
      <c r="C85" s="45"/>
      <c r="D85" s="45"/>
      <c r="E85" s="45"/>
      <c r="F85" s="50"/>
      <c r="G85" s="50"/>
      <c r="H85" s="50"/>
      <c r="I85" s="50"/>
      <c r="J85" s="45"/>
      <c r="K85" s="51"/>
      <c r="L85" s="45"/>
      <c r="M85" s="50"/>
      <c r="N85" s="50"/>
      <c r="O85" s="50"/>
      <c r="P85" s="52"/>
      <c r="Q85" s="52"/>
      <c r="R85" s="106"/>
      <c r="S85" s="106"/>
      <c r="T85" s="106"/>
      <c r="U85" s="106"/>
      <c r="V85" s="106"/>
      <c r="W85" s="106"/>
      <c r="X85" s="106"/>
      <c r="Y85" s="106"/>
      <c r="Z85" s="106"/>
      <c r="AA85" s="106"/>
      <c r="AB85" s="106"/>
      <c r="AC85" s="106"/>
      <c r="AD85" s="106"/>
      <c r="AE85" s="106"/>
      <c r="AF85" s="106"/>
      <c r="AG85" s="106"/>
      <c r="AH85" s="106"/>
      <c r="AI85" s="106"/>
      <c r="AJ85" s="106"/>
      <c r="AK85" s="106"/>
    </row>
    <row r="86" spans="1:37" s="258" customFormat="1" x14ac:dyDescent="0.3">
      <c r="A86" s="104" t="s">
        <v>229</v>
      </c>
      <c r="B86" s="50"/>
      <c r="C86" s="45"/>
      <c r="D86" s="45"/>
      <c r="E86" s="45"/>
      <c r="F86" s="50"/>
      <c r="G86" s="50"/>
      <c r="H86" s="50"/>
      <c r="I86" s="50"/>
      <c r="J86" s="45"/>
      <c r="K86" s="51"/>
      <c r="L86" s="45"/>
      <c r="M86" s="50"/>
      <c r="N86" s="50"/>
      <c r="O86" s="50"/>
      <c r="P86" s="52"/>
      <c r="Q86" s="52"/>
      <c r="R86" s="106"/>
      <c r="S86" s="106"/>
      <c r="T86" s="106"/>
      <c r="U86" s="106"/>
      <c r="V86" s="106"/>
      <c r="W86" s="106"/>
      <c r="X86" s="106"/>
      <c r="Y86" s="106"/>
      <c r="Z86" s="106"/>
      <c r="AA86" s="106"/>
      <c r="AB86" s="106"/>
      <c r="AC86" s="106"/>
      <c r="AD86" s="106"/>
      <c r="AE86" s="106"/>
      <c r="AF86" s="106"/>
      <c r="AG86" s="106"/>
      <c r="AH86" s="106"/>
      <c r="AI86" s="106"/>
      <c r="AJ86" s="106"/>
      <c r="AK86" s="106"/>
    </row>
    <row r="87" spans="1:37" s="258" customFormat="1" x14ac:dyDescent="0.3">
      <c r="A87" s="82"/>
      <c r="B87" s="50"/>
      <c r="C87" s="45"/>
      <c r="D87" s="45"/>
      <c r="E87" s="45"/>
      <c r="F87" s="50"/>
      <c r="G87" s="50"/>
      <c r="H87" s="50"/>
      <c r="I87" s="50"/>
      <c r="J87" s="45"/>
      <c r="K87" s="51"/>
      <c r="L87" s="45"/>
      <c r="M87" s="50"/>
      <c r="N87" s="50"/>
      <c r="O87" s="50"/>
      <c r="P87" s="52"/>
      <c r="Q87" s="52"/>
      <c r="R87" s="106"/>
      <c r="S87" s="106"/>
      <c r="T87" s="106"/>
      <c r="U87" s="106"/>
      <c r="V87" s="106"/>
      <c r="W87" s="106"/>
      <c r="X87" s="106"/>
      <c r="Y87" s="106"/>
      <c r="Z87" s="106"/>
      <c r="AA87" s="106"/>
      <c r="AB87" s="106"/>
      <c r="AC87" s="106"/>
      <c r="AD87" s="106"/>
      <c r="AE87" s="106"/>
      <c r="AF87" s="106"/>
      <c r="AG87" s="106"/>
      <c r="AH87" s="106"/>
      <c r="AI87" s="106"/>
      <c r="AJ87" s="106"/>
      <c r="AK87" s="106"/>
    </row>
    <row r="88" spans="1:37" s="258" customFormat="1" x14ac:dyDescent="0.3">
      <c r="A88" s="75" t="s">
        <v>687</v>
      </c>
      <c r="B88" s="50"/>
      <c r="C88" s="45"/>
      <c r="D88" s="45"/>
      <c r="E88" s="45"/>
      <c r="F88" s="50"/>
      <c r="G88" s="50"/>
      <c r="H88" s="50"/>
      <c r="I88" s="50"/>
      <c r="J88" s="45"/>
      <c r="K88" s="51"/>
      <c r="L88" s="45"/>
      <c r="M88" s="50"/>
      <c r="N88" s="50"/>
      <c r="O88" s="50"/>
      <c r="P88" s="52"/>
      <c r="Q88" s="52"/>
      <c r="R88" s="106"/>
      <c r="S88" s="106"/>
      <c r="T88" s="106"/>
      <c r="U88" s="106"/>
      <c r="V88" s="106"/>
      <c r="W88" s="106"/>
      <c r="X88" s="106"/>
      <c r="Y88" s="106"/>
      <c r="Z88" s="106"/>
      <c r="AA88" s="106"/>
      <c r="AB88" s="106"/>
      <c r="AC88" s="106"/>
      <c r="AD88" s="106"/>
      <c r="AE88" s="106"/>
      <c r="AF88" s="106"/>
      <c r="AG88" s="106"/>
      <c r="AH88" s="106"/>
      <c r="AI88" s="106"/>
      <c r="AJ88" s="106"/>
      <c r="AK88" s="106"/>
    </row>
    <row r="89" spans="1:37" x14ac:dyDescent="0.3">
      <c r="A89" s="82"/>
      <c r="B89" s="50"/>
      <c r="C89" s="45"/>
      <c r="D89" s="45"/>
      <c r="E89" s="45"/>
      <c r="F89" s="50"/>
      <c r="G89" s="50"/>
      <c r="H89" s="50"/>
      <c r="I89" s="50"/>
      <c r="J89" s="45"/>
      <c r="K89" s="51"/>
      <c r="L89" s="45"/>
      <c r="M89" s="50"/>
      <c r="N89" s="50"/>
      <c r="O89" s="50"/>
    </row>
    <row r="90" spans="1:37" ht="13.15" x14ac:dyDescent="0.4">
      <c r="A90" s="259" t="s">
        <v>16</v>
      </c>
    </row>
    <row r="91" spans="1:37" x14ac:dyDescent="0.3">
      <c r="A91" s="75" t="s">
        <v>10</v>
      </c>
    </row>
    <row r="92" spans="1:37" x14ac:dyDescent="0.3">
      <c r="A92" s="454" t="s">
        <v>15</v>
      </c>
    </row>
    <row r="93" spans="1:37" x14ac:dyDescent="0.3">
      <c r="A93" s="45"/>
    </row>
    <row r="94" spans="1:37" x14ac:dyDescent="0.3">
      <c r="A94" s="82" t="s">
        <v>11</v>
      </c>
    </row>
    <row r="95" spans="1:37" x14ac:dyDescent="0.3">
      <c r="A95" s="454" t="s">
        <v>13</v>
      </c>
    </row>
  </sheetData>
  <mergeCells count="1">
    <mergeCell ref="A1:C2"/>
  </mergeCells>
  <hyperlinks>
    <hyperlink ref="A95" r:id="rId1" display="www.hmrc.gov.uk/"/>
    <hyperlink ref="A92" r:id="rId2"/>
  </hyperlinks>
  <pageMargins left="0.7" right="0.7" top="0.75" bottom="0.75" header="0.3" footer="0.3"/>
  <pageSetup paperSize="9" scale="59" orientation="landscape" r:id="rId3"/>
  <rowBreaks count="1" manualBreakCount="1">
    <brk id="71" max="15" man="1"/>
  </rowBreaks>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X123"/>
  <sheetViews>
    <sheetView zoomScaleNormal="100" workbookViewId="0">
      <selection sqref="A1:C2"/>
    </sheetView>
  </sheetViews>
  <sheetFormatPr defaultColWidth="9.1328125" defaultRowHeight="12.75" x14ac:dyDescent="0.35"/>
  <cols>
    <col min="1" max="1" width="12" style="260" customWidth="1"/>
    <col min="2" max="3" width="8.59765625" style="260" customWidth="1"/>
    <col min="4" max="5" width="7.73046875" style="260" bestFit="1" customWidth="1"/>
    <col min="6" max="6" width="11.86328125" style="260" bestFit="1" customWidth="1"/>
    <col min="7" max="7" width="7.73046875" style="260" bestFit="1" customWidth="1"/>
    <col min="8" max="8" width="9.59765625" style="260" customWidth="1"/>
    <col min="9" max="9" width="7.59765625" style="260" customWidth="1"/>
    <col min="10" max="10" width="9.59765625" style="260" customWidth="1"/>
    <col min="11" max="11" width="8" style="260" customWidth="1"/>
    <col min="12" max="12" width="7" style="260" customWidth="1"/>
    <col min="13" max="13" width="2.73046875" style="260" customWidth="1"/>
    <col min="14" max="14" width="9.265625" style="260" customWidth="1"/>
    <col min="15" max="16384" width="9.1328125" style="260"/>
  </cols>
  <sheetData>
    <row r="1" spans="1:14" ht="19.350000000000001" customHeight="1" x14ac:dyDescent="0.4">
      <c r="A1" s="520" t="s">
        <v>230</v>
      </c>
      <c r="B1" s="520"/>
      <c r="C1" s="520"/>
      <c r="D1" s="409" t="s">
        <v>14</v>
      </c>
      <c r="E1" s="409"/>
      <c r="F1" s="409"/>
      <c r="G1" s="408"/>
      <c r="H1" s="408"/>
      <c r="I1" s="408"/>
      <c r="J1" s="408"/>
      <c r="K1" s="408"/>
      <c r="L1" s="408"/>
    </row>
    <row r="2" spans="1:14" ht="19.350000000000001" customHeight="1" x14ac:dyDescent="0.35">
      <c r="A2" s="520"/>
      <c r="B2" s="520"/>
      <c r="C2" s="520"/>
      <c r="D2" s="410" t="s">
        <v>753</v>
      </c>
      <c r="E2" s="410"/>
      <c r="F2" s="410"/>
      <c r="G2" s="408"/>
      <c r="H2" s="408"/>
      <c r="I2" s="408"/>
      <c r="J2" s="408"/>
      <c r="K2" s="408"/>
      <c r="L2" s="408"/>
    </row>
    <row r="3" spans="1:14" ht="12.75" customHeight="1" x14ac:dyDescent="0.4">
      <c r="A3" s="79"/>
      <c r="B3" s="79"/>
    </row>
    <row r="4" spans="1:14" s="261" customFormat="1" ht="5.0999999999999996" customHeight="1" x14ac:dyDescent="0.3">
      <c r="A4" s="245"/>
      <c r="B4" s="245"/>
      <c r="C4" s="262"/>
      <c r="D4" s="262"/>
      <c r="E4" s="262"/>
      <c r="F4" s="262"/>
      <c r="G4" s="262"/>
      <c r="H4" s="262"/>
      <c r="I4" s="262"/>
      <c r="J4" s="262"/>
      <c r="K4" s="262"/>
      <c r="L4" s="262"/>
    </row>
    <row r="5" spans="1:14" s="261" customFormat="1" ht="5.0999999999999996" customHeight="1" x14ac:dyDescent="0.3">
      <c r="A5" s="263"/>
      <c r="B5" s="263"/>
      <c r="C5" s="264"/>
      <c r="D5" s="264"/>
      <c r="E5" s="264"/>
      <c r="F5" s="264"/>
      <c r="G5" s="264"/>
      <c r="H5" s="264"/>
      <c r="I5" s="264"/>
      <c r="J5" s="264"/>
      <c r="K5" s="264"/>
      <c r="L5" s="264"/>
    </row>
    <row r="6" spans="1:14" s="261" customFormat="1" ht="10.15" x14ac:dyDescent="0.3">
      <c r="E6" s="526" t="s">
        <v>88</v>
      </c>
      <c r="F6" s="526"/>
      <c r="G6" s="526"/>
      <c r="H6" s="526"/>
      <c r="I6" s="526"/>
      <c r="J6" s="526"/>
      <c r="K6" s="526"/>
      <c r="L6" s="526"/>
    </row>
    <row r="7" spans="1:14" s="261" customFormat="1" ht="30.4" x14ac:dyDescent="0.3">
      <c r="A7" s="265" t="s">
        <v>231</v>
      </c>
      <c r="B7" s="265" t="s">
        <v>232</v>
      </c>
      <c r="C7" s="266" t="s">
        <v>233</v>
      </c>
      <c r="D7" s="266" t="s">
        <v>234</v>
      </c>
      <c r="E7" s="266" t="s">
        <v>235</v>
      </c>
      <c r="F7" s="266" t="s">
        <v>236</v>
      </c>
      <c r="G7" s="266" t="s">
        <v>237</v>
      </c>
      <c r="H7" s="266" t="s">
        <v>238</v>
      </c>
      <c r="I7" s="266" t="s">
        <v>239</v>
      </c>
      <c r="J7" s="266" t="s">
        <v>240</v>
      </c>
      <c r="K7" s="266" t="s">
        <v>241</v>
      </c>
      <c r="L7" s="266" t="s">
        <v>242</v>
      </c>
      <c r="N7" s="430"/>
    </row>
    <row r="8" spans="1:14" s="261" customFormat="1" ht="5.0999999999999996" customHeight="1" x14ac:dyDescent="0.3">
      <c r="A8" s="245"/>
      <c r="B8" s="245"/>
      <c r="C8" s="262"/>
      <c r="D8" s="262"/>
      <c r="E8" s="262"/>
      <c r="F8" s="262"/>
      <c r="G8" s="262"/>
      <c r="H8" s="262"/>
      <c r="I8" s="262"/>
      <c r="J8" s="262"/>
      <c r="K8" s="262"/>
      <c r="L8" s="262"/>
    </row>
    <row r="9" spans="1:14" s="261" customFormat="1" ht="5.0999999999999996" customHeight="1" x14ac:dyDescent="0.3">
      <c r="A9" s="263"/>
      <c r="B9" s="263"/>
      <c r="C9" s="264"/>
      <c r="D9" s="264"/>
      <c r="E9" s="264"/>
      <c r="F9" s="264"/>
      <c r="G9" s="264"/>
      <c r="H9" s="264"/>
      <c r="I9" s="264"/>
      <c r="J9" s="264"/>
      <c r="K9" s="264"/>
      <c r="L9" s="264"/>
    </row>
    <row r="10" spans="1:14" s="261" customFormat="1" ht="10.15" x14ac:dyDescent="0.3">
      <c r="A10" s="109" t="s">
        <v>243</v>
      </c>
      <c r="B10" s="109"/>
      <c r="N10" s="430"/>
    </row>
    <row r="11" spans="1:14" s="261" customFormat="1" ht="10.15" x14ac:dyDescent="0.3">
      <c r="A11" s="85" t="s">
        <v>244</v>
      </c>
      <c r="B11" s="85" t="s">
        <v>245</v>
      </c>
      <c r="C11" s="85" t="s">
        <v>245</v>
      </c>
      <c r="D11" s="267">
        <v>0.75</v>
      </c>
      <c r="E11" s="267">
        <v>0.2</v>
      </c>
      <c r="F11" s="267">
        <v>0.2</v>
      </c>
      <c r="G11" s="85" t="s">
        <v>245</v>
      </c>
      <c r="H11" s="85" t="s">
        <v>245</v>
      </c>
      <c r="I11" s="85" t="s">
        <v>245</v>
      </c>
      <c r="J11" s="85" t="s">
        <v>245</v>
      </c>
      <c r="K11" s="85" t="s">
        <v>246</v>
      </c>
      <c r="L11" s="267">
        <v>0.15</v>
      </c>
    </row>
    <row r="12" spans="1:14" s="261" customFormat="1" ht="10.15" x14ac:dyDescent="0.3">
      <c r="A12" s="85" t="s">
        <v>247</v>
      </c>
      <c r="B12" s="85" t="s">
        <v>245</v>
      </c>
      <c r="C12" s="85" t="s">
        <v>245</v>
      </c>
      <c r="D12" s="267">
        <v>0.5</v>
      </c>
      <c r="E12" s="267">
        <v>0.2</v>
      </c>
      <c r="F12" s="267">
        <v>0.2</v>
      </c>
      <c r="G12" s="85" t="s">
        <v>245</v>
      </c>
      <c r="H12" s="85" t="s">
        <v>245</v>
      </c>
      <c r="I12" s="85" t="s">
        <v>245</v>
      </c>
      <c r="J12" s="85" t="s">
        <v>245</v>
      </c>
      <c r="K12" s="85" t="s">
        <v>246</v>
      </c>
      <c r="L12" s="267">
        <v>0.15</v>
      </c>
    </row>
    <row r="13" spans="1:14" s="261" customFormat="1" ht="10.15" x14ac:dyDescent="0.3">
      <c r="A13" s="85" t="s">
        <v>248</v>
      </c>
      <c r="B13" s="85" t="s">
        <v>245</v>
      </c>
      <c r="C13" s="85" t="s">
        <v>245</v>
      </c>
      <c r="D13" s="267">
        <v>0.25</v>
      </c>
      <c r="E13" s="267">
        <v>0.2</v>
      </c>
      <c r="F13" s="267">
        <v>0.2</v>
      </c>
      <c r="G13" s="85" t="s">
        <v>245</v>
      </c>
      <c r="H13" s="85" t="s">
        <v>245</v>
      </c>
      <c r="I13" s="85" t="s">
        <v>245</v>
      </c>
      <c r="J13" s="85" t="s">
        <v>245</v>
      </c>
      <c r="K13" s="85" t="s">
        <v>246</v>
      </c>
      <c r="L13" s="267">
        <v>0.15</v>
      </c>
    </row>
    <row r="14" spans="1:14" s="261" customFormat="1" ht="10.15" x14ac:dyDescent="0.3">
      <c r="A14" s="85" t="s">
        <v>249</v>
      </c>
      <c r="B14" s="85" t="s">
        <v>245</v>
      </c>
      <c r="C14" s="85" t="s">
        <v>245</v>
      </c>
      <c r="D14" s="85" t="s">
        <v>245</v>
      </c>
      <c r="E14" s="85" t="s">
        <v>245</v>
      </c>
      <c r="F14" s="85" t="s">
        <v>245</v>
      </c>
      <c r="G14" s="85" t="s">
        <v>245</v>
      </c>
      <c r="H14" s="85" t="s">
        <v>245</v>
      </c>
      <c r="I14" s="85" t="s">
        <v>245</v>
      </c>
      <c r="J14" s="85" t="s">
        <v>245</v>
      </c>
      <c r="K14" s="85" t="s">
        <v>245</v>
      </c>
      <c r="L14" s="85" t="s">
        <v>245</v>
      </c>
    </row>
    <row r="15" spans="1:14" s="261" customFormat="1" ht="10.15" x14ac:dyDescent="0.3">
      <c r="A15" s="85" t="s">
        <v>250</v>
      </c>
      <c r="B15" s="85" t="s">
        <v>245</v>
      </c>
      <c r="C15" s="85" t="s">
        <v>245</v>
      </c>
      <c r="D15" s="267">
        <v>0.2</v>
      </c>
      <c r="E15" s="267">
        <v>0.2</v>
      </c>
      <c r="F15" s="267">
        <v>0.2</v>
      </c>
      <c r="G15" s="85" t="s">
        <v>245</v>
      </c>
      <c r="H15" s="85" t="s">
        <v>245</v>
      </c>
      <c r="I15" s="85" t="s">
        <v>245</v>
      </c>
      <c r="J15" s="85" t="s">
        <v>245</v>
      </c>
      <c r="K15" s="85" t="s">
        <v>245</v>
      </c>
      <c r="L15" s="85" t="s">
        <v>245</v>
      </c>
    </row>
    <row r="16" spans="1:14" s="261" customFormat="1" ht="10.15" x14ac:dyDescent="0.3">
      <c r="A16" s="85" t="s">
        <v>251</v>
      </c>
      <c r="B16" s="85" t="s">
        <v>245</v>
      </c>
      <c r="C16" s="85" t="s">
        <v>245</v>
      </c>
      <c r="D16" s="85" t="s">
        <v>245</v>
      </c>
      <c r="E16" s="85" t="s">
        <v>245</v>
      </c>
      <c r="F16" s="85" t="s">
        <v>245</v>
      </c>
      <c r="G16" s="85" t="s">
        <v>245</v>
      </c>
      <c r="H16" s="85" t="s">
        <v>245</v>
      </c>
      <c r="I16" s="85" t="s">
        <v>245</v>
      </c>
      <c r="J16" s="85" t="s">
        <v>245</v>
      </c>
      <c r="K16" s="85" t="s">
        <v>245</v>
      </c>
      <c r="L16" s="85" t="s">
        <v>245</v>
      </c>
    </row>
    <row r="17" spans="1:12" s="261" customFormat="1" ht="12.75" customHeight="1" x14ac:dyDescent="0.3">
      <c r="A17" s="109" t="s">
        <v>252</v>
      </c>
      <c r="B17" s="109"/>
    </row>
    <row r="18" spans="1:12" s="261" customFormat="1" ht="10.15" x14ac:dyDescent="0.3">
      <c r="A18" s="85" t="s">
        <v>253</v>
      </c>
      <c r="B18" s="85" t="s">
        <v>245</v>
      </c>
      <c r="C18" s="267">
        <v>1</v>
      </c>
      <c r="D18" s="85" t="s">
        <v>245</v>
      </c>
      <c r="E18" s="85" t="s">
        <v>245</v>
      </c>
      <c r="F18" s="85" t="s">
        <v>245</v>
      </c>
      <c r="G18" s="85" t="s">
        <v>245</v>
      </c>
      <c r="H18" s="85" t="s">
        <v>254</v>
      </c>
      <c r="I18" s="267">
        <v>1</v>
      </c>
      <c r="J18" s="85" t="s">
        <v>245</v>
      </c>
      <c r="K18" s="85" t="s">
        <v>245</v>
      </c>
      <c r="L18" s="85" t="s">
        <v>245</v>
      </c>
    </row>
    <row r="19" spans="1:12" s="261" customFormat="1" ht="10.15" x14ac:dyDescent="0.3">
      <c r="A19" s="85" t="s">
        <v>247</v>
      </c>
      <c r="B19" s="85" t="s">
        <v>245</v>
      </c>
      <c r="C19" s="267">
        <v>0.75</v>
      </c>
      <c r="D19" s="85" t="s">
        <v>245</v>
      </c>
      <c r="E19" s="85" t="s">
        <v>245</v>
      </c>
      <c r="F19" s="85" t="s">
        <v>245</v>
      </c>
      <c r="G19" s="85" t="s">
        <v>245</v>
      </c>
      <c r="H19" s="85" t="s">
        <v>254</v>
      </c>
      <c r="I19" s="267">
        <v>0.75</v>
      </c>
      <c r="J19" s="85" t="s">
        <v>245</v>
      </c>
      <c r="K19" s="85" t="s">
        <v>245</v>
      </c>
      <c r="L19" s="85" t="s">
        <v>245</v>
      </c>
    </row>
    <row r="20" spans="1:12" s="261" customFormat="1" ht="10.15" x14ac:dyDescent="0.3">
      <c r="A20" s="85" t="s">
        <v>248</v>
      </c>
      <c r="B20" s="85" t="s">
        <v>245</v>
      </c>
      <c r="C20" s="267">
        <v>0.5</v>
      </c>
      <c r="D20" s="85" t="s">
        <v>245</v>
      </c>
      <c r="E20" s="85" t="s">
        <v>245</v>
      </c>
      <c r="F20" s="85" t="s">
        <v>245</v>
      </c>
      <c r="G20" s="85" t="s">
        <v>245</v>
      </c>
      <c r="H20" s="85" t="s">
        <v>254</v>
      </c>
      <c r="I20" s="267">
        <v>0.5</v>
      </c>
      <c r="J20" s="85" t="s">
        <v>245</v>
      </c>
      <c r="K20" s="85" t="s">
        <v>245</v>
      </c>
      <c r="L20" s="85" t="s">
        <v>245</v>
      </c>
    </row>
    <row r="21" spans="1:12" s="261" customFormat="1" ht="10.15" x14ac:dyDescent="0.3">
      <c r="A21" s="85" t="s">
        <v>249</v>
      </c>
      <c r="B21" s="85" t="s">
        <v>245</v>
      </c>
      <c r="C21" s="85" t="s">
        <v>245</v>
      </c>
      <c r="D21" s="85" t="s">
        <v>245</v>
      </c>
      <c r="E21" s="85" t="s">
        <v>245</v>
      </c>
      <c r="F21" s="85" t="s">
        <v>245</v>
      </c>
      <c r="G21" s="85" t="s">
        <v>245</v>
      </c>
      <c r="H21" s="85" t="s">
        <v>245</v>
      </c>
      <c r="I21" s="85" t="s">
        <v>245</v>
      </c>
      <c r="J21" s="85" t="s">
        <v>245</v>
      </c>
      <c r="K21" s="85" t="s">
        <v>245</v>
      </c>
      <c r="L21" s="85" t="s">
        <v>245</v>
      </c>
    </row>
    <row r="22" spans="1:12" s="261" customFormat="1" ht="10.15" x14ac:dyDescent="0.3">
      <c r="A22" s="85" t="s">
        <v>250</v>
      </c>
      <c r="B22" s="85" t="s">
        <v>245</v>
      </c>
      <c r="C22" s="267">
        <v>0.4</v>
      </c>
      <c r="D22" s="85" t="s">
        <v>245</v>
      </c>
      <c r="E22" s="85" t="s">
        <v>245</v>
      </c>
      <c r="F22" s="85" t="s">
        <v>245</v>
      </c>
      <c r="G22" s="85" t="s">
        <v>245</v>
      </c>
      <c r="H22" s="85" t="s">
        <v>245</v>
      </c>
      <c r="I22" s="85" t="s">
        <v>245</v>
      </c>
      <c r="J22" s="85" t="s">
        <v>245</v>
      </c>
      <c r="K22" s="85" t="s">
        <v>245</v>
      </c>
      <c r="L22" s="85" t="s">
        <v>245</v>
      </c>
    </row>
    <row r="23" spans="1:12" s="261" customFormat="1" ht="10.15" x14ac:dyDescent="0.3">
      <c r="A23" s="85" t="s">
        <v>251</v>
      </c>
      <c r="B23" s="85" t="s">
        <v>245</v>
      </c>
      <c r="C23" s="85" t="s">
        <v>245</v>
      </c>
      <c r="D23" s="85" t="s">
        <v>245</v>
      </c>
      <c r="E23" s="85" t="s">
        <v>245</v>
      </c>
      <c r="F23" s="85" t="s">
        <v>245</v>
      </c>
      <c r="G23" s="85" t="s">
        <v>245</v>
      </c>
      <c r="H23" s="85" t="s">
        <v>245</v>
      </c>
      <c r="I23" s="85" t="s">
        <v>245</v>
      </c>
      <c r="J23" s="85" t="s">
        <v>245</v>
      </c>
      <c r="K23" s="85" t="s">
        <v>245</v>
      </c>
      <c r="L23" s="85" t="s">
        <v>245</v>
      </c>
    </row>
    <row r="24" spans="1:12" s="261" customFormat="1" ht="10.15" x14ac:dyDescent="0.3">
      <c r="A24" s="85" t="s">
        <v>255</v>
      </c>
      <c r="B24" s="85" t="s">
        <v>245</v>
      </c>
      <c r="C24" s="85" t="s">
        <v>256</v>
      </c>
      <c r="D24" s="85" t="s">
        <v>245</v>
      </c>
      <c r="E24" s="85" t="s">
        <v>245</v>
      </c>
      <c r="F24" s="85" t="s">
        <v>245</v>
      </c>
      <c r="G24" s="85" t="s">
        <v>245</v>
      </c>
      <c r="H24" s="85" t="s">
        <v>245</v>
      </c>
      <c r="I24" s="85" t="s">
        <v>245</v>
      </c>
      <c r="J24" s="85" t="s">
        <v>245</v>
      </c>
      <c r="K24" s="85" t="s">
        <v>245</v>
      </c>
      <c r="L24" s="85" t="s">
        <v>245</v>
      </c>
    </row>
    <row r="25" spans="1:12" s="261" customFormat="1" ht="10.15" x14ac:dyDescent="0.3">
      <c r="A25" s="85" t="s">
        <v>257</v>
      </c>
      <c r="B25" s="85" t="s">
        <v>245</v>
      </c>
      <c r="C25" s="267">
        <v>0.4</v>
      </c>
      <c r="D25" s="85" t="s">
        <v>245</v>
      </c>
      <c r="E25" s="85" t="s">
        <v>245</v>
      </c>
      <c r="F25" s="85" t="s">
        <v>245</v>
      </c>
      <c r="G25" s="85" t="s">
        <v>245</v>
      </c>
      <c r="H25" s="85" t="s">
        <v>245</v>
      </c>
      <c r="I25" s="85" t="s">
        <v>245</v>
      </c>
      <c r="J25" s="85" t="s">
        <v>245</v>
      </c>
      <c r="K25" s="85" t="s">
        <v>245</v>
      </c>
      <c r="L25" s="85" t="s">
        <v>245</v>
      </c>
    </row>
    <row r="26" spans="1:12" s="261" customFormat="1" ht="10.15" x14ac:dyDescent="0.3">
      <c r="A26" s="85" t="s">
        <v>258</v>
      </c>
      <c r="B26" s="85" t="s">
        <v>245</v>
      </c>
      <c r="C26" s="267">
        <v>0.4</v>
      </c>
      <c r="D26" s="85" t="s">
        <v>245</v>
      </c>
      <c r="E26" s="85" t="s">
        <v>245</v>
      </c>
      <c r="F26" s="85" t="s">
        <v>245</v>
      </c>
      <c r="G26" s="85" t="s">
        <v>245</v>
      </c>
      <c r="H26" s="85" t="s">
        <v>245</v>
      </c>
      <c r="I26" s="85" t="s">
        <v>245</v>
      </c>
      <c r="J26" s="85" t="s">
        <v>245</v>
      </c>
      <c r="K26" s="85" t="s">
        <v>245</v>
      </c>
      <c r="L26" s="85" t="s">
        <v>245</v>
      </c>
    </row>
    <row r="27" spans="1:12" s="261" customFormat="1" ht="10.15" x14ac:dyDescent="0.3">
      <c r="A27" s="268" t="s">
        <v>259</v>
      </c>
      <c r="B27" s="85" t="s">
        <v>245</v>
      </c>
      <c r="C27" s="267">
        <v>0.4</v>
      </c>
      <c r="D27" s="85" t="s">
        <v>245</v>
      </c>
      <c r="E27" s="85" t="s">
        <v>245</v>
      </c>
      <c r="F27" s="85" t="s">
        <v>245</v>
      </c>
      <c r="G27" s="267">
        <v>1</v>
      </c>
      <c r="H27" s="85" t="s">
        <v>245</v>
      </c>
      <c r="I27" s="85" t="s">
        <v>245</v>
      </c>
      <c r="J27" s="85" t="s">
        <v>245</v>
      </c>
      <c r="K27" s="267">
        <v>1</v>
      </c>
      <c r="L27" s="85" t="s">
        <v>245</v>
      </c>
    </row>
    <row r="28" spans="1:12" s="261" customFormat="1" ht="10.15" x14ac:dyDescent="0.3">
      <c r="A28" s="269" t="s">
        <v>260</v>
      </c>
      <c r="B28" s="270">
        <v>50000</v>
      </c>
      <c r="C28" s="85" t="s">
        <v>245</v>
      </c>
      <c r="D28" s="85" t="s">
        <v>245</v>
      </c>
      <c r="E28" s="85" t="s">
        <v>245</v>
      </c>
      <c r="F28" s="85" t="s">
        <v>245</v>
      </c>
      <c r="G28" s="267">
        <v>1</v>
      </c>
      <c r="H28" s="85" t="s">
        <v>245</v>
      </c>
      <c r="I28" s="85" t="s">
        <v>245</v>
      </c>
      <c r="J28" s="85" t="s">
        <v>245</v>
      </c>
      <c r="K28" s="267">
        <v>1</v>
      </c>
      <c r="L28" s="85" t="s">
        <v>245</v>
      </c>
    </row>
    <row r="29" spans="1:12" s="261" customFormat="1" ht="10.15" x14ac:dyDescent="0.3">
      <c r="A29" s="269" t="s">
        <v>261</v>
      </c>
      <c r="B29" s="270">
        <v>50000</v>
      </c>
      <c r="C29" s="267">
        <v>0.4</v>
      </c>
      <c r="D29" s="85" t="s">
        <v>245</v>
      </c>
      <c r="E29" s="85" t="s">
        <v>245</v>
      </c>
      <c r="F29" s="85" t="s">
        <v>245</v>
      </c>
      <c r="G29" s="267">
        <v>1</v>
      </c>
      <c r="H29" s="85" t="s">
        <v>245</v>
      </c>
      <c r="I29" s="85" t="s">
        <v>245</v>
      </c>
      <c r="J29" s="85" t="s">
        <v>245</v>
      </c>
      <c r="K29" s="267">
        <v>1</v>
      </c>
      <c r="L29" s="85" t="s">
        <v>245</v>
      </c>
    </row>
    <row r="30" spans="1:12" s="261" customFormat="1" ht="10.15" x14ac:dyDescent="0.3">
      <c r="A30" s="269" t="s">
        <v>262</v>
      </c>
      <c r="B30" s="270">
        <v>100000</v>
      </c>
      <c r="C30" s="85" t="s">
        <v>245</v>
      </c>
      <c r="D30" s="85" t="s">
        <v>245</v>
      </c>
      <c r="E30" s="85" t="s">
        <v>245</v>
      </c>
      <c r="F30" s="85" t="s">
        <v>245</v>
      </c>
      <c r="G30" s="267">
        <v>1</v>
      </c>
      <c r="H30" s="85" t="s">
        <v>245</v>
      </c>
      <c r="I30" s="85" t="s">
        <v>245</v>
      </c>
      <c r="J30" s="85" t="s">
        <v>245</v>
      </c>
      <c r="K30" s="267">
        <v>1</v>
      </c>
      <c r="L30" s="85" t="s">
        <v>245</v>
      </c>
    </row>
    <row r="31" spans="1:12" s="261" customFormat="1" ht="10.15" x14ac:dyDescent="0.3">
      <c r="A31" s="269" t="s">
        <v>263</v>
      </c>
      <c r="B31" s="270">
        <v>25000</v>
      </c>
      <c r="C31" s="85" t="s">
        <v>245</v>
      </c>
      <c r="D31" s="85" t="s">
        <v>245</v>
      </c>
      <c r="E31" s="85" t="s">
        <v>245</v>
      </c>
      <c r="F31" s="85" t="s">
        <v>245</v>
      </c>
      <c r="G31" s="267">
        <v>1</v>
      </c>
      <c r="H31" s="85" t="s">
        <v>245</v>
      </c>
      <c r="I31" s="85" t="s">
        <v>245</v>
      </c>
      <c r="J31" s="85" t="s">
        <v>245</v>
      </c>
      <c r="K31" s="267">
        <v>1</v>
      </c>
      <c r="L31" s="85" t="s">
        <v>245</v>
      </c>
    </row>
    <row r="32" spans="1:12" s="261" customFormat="1" ht="10.15" x14ac:dyDescent="0.3">
      <c r="A32" s="269" t="s">
        <v>264</v>
      </c>
      <c r="B32" s="270">
        <v>250000</v>
      </c>
      <c r="C32" s="85" t="s">
        <v>245</v>
      </c>
      <c r="D32" s="85" t="s">
        <v>245</v>
      </c>
      <c r="E32" s="85" t="s">
        <v>245</v>
      </c>
      <c r="F32" s="85" t="s">
        <v>245</v>
      </c>
      <c r="G32" s="267">
        <v>1</v>
      </c>
      <c r="H32" s="85" t="s">
        <v>245</v>
      </c>
      <c r="I32" s="85" t="s">
        <v>245</v>
      </c>
      <c r="J32" s="85" t="s">
        <v>245</v>
      </c>
      <c r="K32" s="267">
        <v>1</v>
      </c>
      <c r="L32" s="85" t="s">
        <v>245</v>
      </c>
    </row>
    <row r="33" spans="1:12" s="261" customFormat="1" ht="10.15" x14ac:dyDescent="0.3">
      <c r="A33" s="269" t="s">
        <v>265</v>
      </c>
      <c r="B33" s="270">
        <v>500000</v>
      </c>
      <c r="C33" s="85" t="s">
        <v>245</v>
      </c>
      <c r="D33" s="85" t="s">
        <v>245</v>
      </c>
      <c r="E33" s="85" t="s">
        <v>245</v>
      </c>
      <c r="F33" s="85" t="s">
        <v>245</v>
      </c>
      <c r="G33" s="267">
        <v>1</v>
      </c>
      <c r="H33" s="85" t="s">
        <v>245</v>
      </c>
      <c r="I33" s="85" t="s">
        <v>245</v>
      </c>
      <c r="J33" s="85" t="s">
        <v>245</v>
      </c>
      <c r="K33" s="267">
        <v>1</v>
      </c>
      <c r="L33" s="85" t="s">
        <v>245</v>
      </c>
    </row>
    <row r="34" spans="1:12" s="261" customFormat="1" ht="10.15" x14ac:dyDescent="0.3">
      <c r="A34" s="269" t="s">
        <v>754</v>
      </c>
      <c r="B34" s="270">
        <v>200000</v>
      </c>
      <c r="C34" s="85" t="s">
        <v>245</v>
      </c>
      <c r="D34" s="85" t="s">
        <v>245</v>
      </c>
      <c r="E34" s="85" t="s">
        <v>245</v>
      </c>
      <c r="F34" s="85" t="s">
        <v>245</v>
      </c>
      <c r="G34" s="267">
        <v>1</v>
      </c>
      <c r="H34" s="85" t="s">
        <v>245</v>
      </c>
      <c r="I34" s="85" t="s">
        <v>245</v>
      </c>
      <c r="J34" s="85" t="s">
        <v>245</v>
      </c>
      <c r="K34" s="267">
        <v>1</v>
      </c>
      <c r="L34" s="85" t="s">
        <v>245</v>
      </c>
    </row>
    <row r="35" spans="1:12" s="261" customFormat="1" ht="10.15" x14ac:dyDescent="0.3">
      <c r="A35" s="269"/>
      <c r="B35" s="270"/>
      <c r="C35" s="85"/>
      <c r="D35" s="85"/>
      <c r="E35" s="85"/>
      <c r="F35" s="85"/>
      <c r="G35" s="267"/>
      <c r="H35" s="85"/>
      <c r="I35" s="85"/>
      <c r="J35" s="85"/>
      <c r="K35" s="267"/>
      <c r="L35" s="85"/>
    </row>
    <row r="36" spans="1:12" s="261" customFormat="1" ht="12.75" customHeight="1" x14ac:dyDescent="0.3">
      <c r="A36" s="109" t="s">
        <v>88</v>
      </c>
      <c r="B36" s="109"/>
    </row>
    <row r="37" spans="1:12" s="261" customFormat="1" ht="10.15" x14ac:dyDescent="0.3">
      <c r="A37" s="85" t="s">
        <v>266</v>
      </c>
      <c r="B37" s="85" t="s">
        <v>245</v>
      </c>
      <c r="C37" s="85" t="s">
        <v>245</v>
      </c>
      <c r="D37" s="85" t="s">
        <v>245</v>
      </c>
      <c r="E37" s="85" t="s">
        <v>245</v>
      </c>
      <c r="F37" s="85" t="s">
        <v>245</v>
      </c>
      <c r="G37" s="85" t="s">
        <v>245</v>
      </c>
      <c r="H37" s="85" t="s">
        <v>245</v>
      </c>
      <c r="I37" s="85" t="s">
        <v>245</v>
      </c>
      <c r="J37" s="267">
        <v>1</v>
      </c>
      <c r="K37" s="85" t="s">
        <v>245</v>
      </c>
      <c r="L37" s="85" t="s">
        <v>245</v>
      </c>
    </row>
    <row r="38" spans="1:12" s="261" customFormat="1" ht="12.75" customHeight="1" x14ac:dyDescent="0.3">
      <c r="A38" s="109" t="s">
        <v>267</v>
      </c>
      <c r="B38" s="109"/>
    </row>
    <row r="39" spans="1:12" s="261" customFormat="1" ht="10.15" x14ac:dyDescent="0.3">
      <c r="A39" s="85" t="s">
        <v>268</v>
      </c>
      <c r="B39" s="85" t="s">
        <v>245</v>
      </c>
      <c r="C39" s="267">
        <v>0.25</v>
      </c>
      <c r="D39" s="267">
        <v>0.04</v>
      </c>
      <c r="E39" s="267">
        <v>0.04</v>
      </c>
      <c r="F39" s="267">
        <v>0.1</v>
      </c>
      <c r="G39" s="267">
        <v>0.25</v>
      </c>
      <c r="H39" s="267">
        <v>0.25</v>
      </c>
      <c r="I39" s="267">
        <v>0.25</v>
      </c>
      <c r="J39" s="85" t="s">
        <v>245</v>
      </c>
      <c r="K39" s="85" t="s">
        <v>245</v>
      </c>
      <c r="L39" s="267">
        <v>0.04</v>
      </c>
    </row>
    <row r="40" spans="1:12" s="261" customFormat="1" ht="10.15" x14ac:dyDescent="0.3">
      <c r="A40" s="85" t="s">
        <v>249</v>
      </c>
      <c r="B40" s="85" t="s">
        <v>245</v>
      </c>
      <c r="C40" s="267">
        <v>0.25</v>
      </c>
      <c r="D40" s="267">
        <v>0.04</v>
      </c>
      <c r="E40" s="267">
        <v>0.04</v>
      </c>
      <c r="F40" s="267">
        <v>0.04</v>
      </c>
      <c r="G40" s="267">
        <v>0.25</v>
      </c>
      <c r="H40" s="85" t="s">
        <v>269</v>
      </c>
      <c r="I40" s="267">
        <v>0.25</v>
      </c>
      <c r="J40" s="85" t="s">
        <v>245</v>
      </c>
      <c r="K40" s="85" t="s">
        <v>270</v>
      </c>
      <c r="L40" s="267">
        <v>0.04</v>
      </c>
    </row>
    <row r="41" spans="1:12" s="261" customFormat="1" ht="10.15" x14ac:dyDescent="0.3">
      <c r="A41" s="85" t="s">
        <v>271</v>
      </c>
      <c r="B41" s="85" t="s">
        <v>245</v>
      </c>
      <c r="C41" s="85" t="s">
        <v>272</v>
      </c>
      <c r="D41" s="267">
        <v>0.04</v>
      </c>
      <c r="E41" s="267">
        <v>0.04</v>
      </c>
      <c r="F41" s="267">
        <v>0.04</v>
      </c>
      <c r="G41" s="267">
        <v>0.25</v>
      </c>
      <c r="H41" s="85" t="s">
        <v>269</v>
      </c>
      <c r="I41" s="267" t="s">
        <v>273</v>
      </c>
      <c r="J41" s="85" t="s">
        <v>245</v>
      </c>
      <c r="K41" s="85" t="s">
        <v>270</v>
      </c>
      <c r="L41" s="267">
        <v>0.04</v>
      </c>
    </row>
    <row r="42" spans="1:12" s="261" customFormat="1" ht="10.15" x14ac:dyDescent="0.3">
      <c r="A42" s="269" t="s">
        <v>260</v>
      </c>
      <c r="B42" s="271" t="s">
        <v>245</v>
      </c>
      <c r="C42" s="272" t="s">
        <v>274</v>
      </c>
      <c r="D42" s="85" t="s">
        <v>275</v>
      </c>
      <c r="E42" s="85" t="s">
        <v>275</v>
      </c>
      <c r="F42" s="85" t="s">
        <v>275</v>
      </c>
      <c r="G42" s="267">
        <v>0.2</v>
      </c>
      <c r="H42" s="85" t="s">
        <v>276</v>
      </c>
      <c r="I42" s="267" t="s">
        <v>274</v>
      </c>
      <c r="J42" s="85" t="s">
        <v>245</v>
      </c>
      <c r="K42" s="85" t="s">
        <v>270</v>
      </c>
      <c r="L42" s="267">
        <v>0.04</v>
      </c>
    </row>
    <row r="43" spans="1:12" s="261" customFormat="1" ht="10.15" x14ac:dyDescent="0.3">
      <c r="A43" s="269" t="s">
        <v>261</v>
      </c>
      <c r="B43" s="271" t="s">
        <v>245</v>
      </c>
      <c r="C43" s="272" t="s">
        <v>274</v>
      </c>
      <c r="D43" s="85" t="s">
        <v>277</v>
      </c>
      <c r="E43" s="85" t="s">
        <v>277</v>
      </c>
      <c r="F43" s="85" t="s">
        <v>277</v>
      </c>
      <c r="G43" s="272" t="s">
        <v>274</v>
      </c>
      <c r="H43" s="85" t="s">
        <v>276</v>
      </c>
      <c r="I43" s="267" t="s">
        <v>274</v>
      </c>
      <c r="J43" s="85" t="s">
        <v>245</v>
      </c>
      <c r="K43" s="85" t="s">
        <v>270</v>
      </c>
      <c r="L43" s="267">
        <v>0.04</v>
      </c>
    </row>
    <row r="44" spans="1:12" s="261" customFormat="1" ht="10.15" x14ac:dyDescent="0.3">
      <c r="A44" s="269" t="s">
        <v>262</v>
      </c>
      <c r="B44" s="271" t="s">
        <v>245</v>
      </c>
      <c r="C44" s="272" t="s">
        <v>274</v>
      </c>
      <c r="D44" s="85" t="s">
        <v>278</v>
      </c>
      <c r="E44" s="85" t="s">
        <v>278</v>
      </c>
      <c r="F44" s="85" t="s">
        <v>278</v>
      </c>
      <c r="G44" s="272" t="s">
        <v>274</v>
      </c>
      <c r="H44" s="85" t="s">
        <v>276</v>
      </c>
      <c r="I44" s="267" t="s">
        <v>274</v>
      </c>
      <c r="J44" s="85" t="s">
        <v>245</v>
      </c>
      <c r="K44" s="85" t="s">
        <v>270</v>
      </c>
      <c r="L44" s="267">
        <v>0.04</v>
      </c>
    </row>
    <row r="45" spans="1:12" s="261" customFormat="1" ht="10.15" x14ac:dyDescent="0.3">
      <c r="A45" s="269" t="s">
        <v>279</v>
      </c>
      <c r="B45" s="271" t="s">
        <v>245</v>
      </c>
      <c r="C45" s="272" t="s">
        <v>274</v>
      </c>
      <c r="D45" s="85" t="s">
        <v>278</v>
      </c>
      <c r="E45" s="85" t="s">
        <v>278</v>
      </c>
      <c r="F45" s="85" t="s">
        <v>278</v>
      </c>
      <c r="G45" s="272" t="s">
        <v>274</v>
      </c>
      <c r="H45" s="85" t="s">
        <v>280</v>
      </c>
      <c r="I45" s="267" t="s">
        <v>274</v>
      </c>
      <c r="J45" s="85" t="s">
        <v>245</v>
      </c>
      <c r="K45" s="85" t="s">
        <v>270</v>
      </c>
      <c r="L45" s="267">
        <v>0.04</v>
      </c>
    </row>
    <row r="46" spans="1:12" s="261" customFormat="1" ht="10.15" x14ac:dyDescent="0.3">
      <c r="A46" s="269" t="s">
        <v>281</v>
      </c>
      <c r="B46" s="271" t="s">
        <v>245</v>
      </c>
      <c r="C46" s="272" t="s">
        <v>274</v>
      </c>
      <c r="D46" s="85" t="s">
        <v>245</v>
      </c>
      <c r="E46" s="85" t="s">
        <v>245</v>
      </c>
      <c r="F46" s="85" t="s">
        <v>245</v>
      </c>
      <c r="G46" s="272" t="s">
        <v>274</v>
      </c>
      <c r="H46" s="85" t="s">
        <v>280</v>
      </c>
      <c r="I46" s="267" t="s">
        <v>274</v>
      </c>
      <c r="J46" s="85" t="s">
        <v>245</v>
      </c>
      <c r="K46" s="85" t="s">
        <v>270</v>
      </c>
      <c r="L46" s="267">
        <v>0.04</v>
      </c>
    </row>
    <row r="47" spans="1:12" s="261" customFormat="1" ht="10.15" x14ac:dyDescent="0.3">
      <c r="A47" s="269" t="s">
        <v>263</v>
      </c>
      <c r="B47" s="271" t="s">
        <v>245</v>
      </c>
      <c r="C47" s="272" t="s">
        <v>282</v>
      </c>
      <c r="D47" s="85" t="s">
        <v>245</v>
      </c>
      <c r="E47" s="85" t="s">
        <v>245</v>
      </c>
      <c r="F47" s="85" t="s">
        <v>245</v>
      </c>
      <c r="G47" s="272" t="s">
        <v>282</v>
      </c>
      <c r="H47" s="85" t="s">
        <v>283</v>
      </c>
      <c r="I47" s="267" t="s">
        <v>282</v>
      </c>
      <c r="J47" s="85" t="s">
        <v>245</v>
      </c>
      <c r="K47" s="85" t="s">
        <v>270</v>
      </c>
      <c r="L47" s="267">
        <v>0.04</v>
      </c>
    </row>
    <row r="48" spans="1:12" s="261" customFormat="1" ht="3" customHeight="1" x14ac:dyDescent="0.3">
      <c r="A48" s="245"/>
      <c r="B48" s="245"/>
      <c r="C48" s="262"/>
      <c r="D48" s="262"/>
      <c r="E48" s="262"/>
      <c r="F48" s="262"/>
      <c r="G48" s="262"/>
      <c r="H48" s="262"/>
      <c r="I48" s="262"/>
      <c r="J48" s="262"/>
      <c r="K48" s="262"/>
      <c r="L48" s="262"/>
    </row>
    <row r="49" spans="1:12" s="261" customFormat="1" ht="10.15" x14ac:dyDescent="0.3">
      <c r="A49" s="273"/>
      <c r="B49" s="273"/>
      <c r="C49" s="264"/>
      <c r="D49" s="264"/>
      <c r="E49" s="264"/>
      <c r="F49" s="264"/>
      <c r="G49" s="264"/>
      <c r="H49" s="264"/>
      <c r="I49" s="264"/>
      <c r="J49" s="264"/>
      <c r="K49" s="264"/>
      <c r="L49" s="263" t="s">
        <v>570</v>
      </c>
    </row>
    <row r="50" spans="1:12" s="261" customFormat="1" ht="12.75" customHeight="1" x14ac:dyDescent="0.3">
      <c r="A50" s="109" t="s">
        <v>284</v>
      </c>
      <c r="B50" s="109"/>
    </row>
    <row r="51" spans="1:12" s="261" customFormat="1" ht="10.15" x14ac:dyDescent="0.3">
      <c r="A51" s="81"/>
      <c r="B51" s="81"/>
    </row>
    <row r="52" spans="1:12" s="261" customFormat="1" ht="12.75" customHeight="1" x14ac:dyDescent="0.3">
      <c r="A52" s="81" t="s">
        <v>285</v>
      </c>
      <c r="B52" s="81"/>
    </row>
    <row r="53" spans="1:12" s="261" customFormat="1" ht="3" hidden="1" customHeight="1" x14ac:dyDescent="0.3">
      <c r="A53" s="523" t="s">
        <v>286</v>
      </c>
      <c r="B53" s="523"/>
      <c r="C53" s="524"/>
      <c r="D53" s="524"/>
      <c r="E53" s="524"/>
      <c r="F53" s="524"/>
      <c r="G53" s="524"/>
      <c r="H53" s="524"/>
      <c r="I53" s="524"/>
      <c r="J53" s="524"/>
      <c r="K53" s="524"/>
      <c r="L53" s="524"/>
    </row>
    <row r="54" spans="1:12" s="261" customFormat="1" ht="10.15" x14ac:dyDescent="0.3">
      <c r="A54" s="524"/>
      <c r="B54" s="524"/>
      <c r="C54" s="524"/>
      <c r="D54" s="524"/>
      <c r="E54" s="524"/>
      <c r="F54" s="524"/>
      <c r="G54" s="524"/>
      <c r="H54" s="524"/>
      <c r="I54" s="524"/>
      <c r="J54" s="524"/>
      <c r="K54" s="524"/>
      <c r="L54" s="524"/>
    </row>
    <row r="55" spans="1:12" s="261" customFormat="1" ht="10.15" x14ac:dyDescent="0.3">
      <c r="A55" s="524"/>
      <c r="B55" s="524"/>
      <c r="C55" s="524"/>
      <c r="D55" s="524"/>
      <c r="E55" s="524"/>
      <c r="F55" s="524"/>
      <c r="G55" s="524"/>
      <c r="H55" s="524"/>
      <c r="I55" s="524"/>
      <c r="J55" s="524"/>
      <c r="K55" s="524"/>
      <c r="L55" s="524"/>
    </row>
    <row r="56" spans="1:12" s="261" customFormat="1" ht="11.25" customHeight="1" x14ac:dyDescent="0.3">
      <c r="A56" s="523" t="s">
        <v>287</v>
      </c>
      <c r="B56" s="523"/>
      <c r="C56" s="524"/>
      <c r="D56" s="524"/>
      <c r="E56" s="524"/>
      <c r="F56" s="524"/>
      <c r="G56" s="524"/>
      <c r="H56" s="524"/>
      <c r="I56" s="524"/>
      <c r="J56" s="524"/>
      <c r="K56" s="524"/>
      <c r="L56" s="524"/>
    </row>
    <row r="57" spans="1:12" s="261" customFormat="1" ht="11.25" customHeight="1" x14ac:dyDescent="0.3">
      <c r="A57" s="524"/>
      <c r="B57" s="524"/>
      <c r="C57" s="524"/>
      <c r="D57" s="524"/>
      <c r="E57" s="524"/>
      <c r="F57" s="524"/>
      <c r="G57" s="524"/>
      <c r="H57" s="524"/>
      <c r="I57" s="524"/>
      <c r="J57" s="524"/>
      <c r="K57" s="524"/>
      <c r="L57" s="524"/>
    </row>
    <row r="58" spans="1:12" s="261" customFormat="1" ht="11.25" hidden="1" customHeight="1" x14ac:dyDescent="0.3">
      <c r="A58" s="523" t="s">
        <v>288</v>
      </c>
      <c r="B58" s="523"/>
      <c r="C58" s="524"/>
      <c r="D58" s="524"/>
      <c r="E58" s="524"/>
      <c r="F58" s="524"/>
      <c r="G58" s="524"/>
      <c r="H58" s="524"/>
      <c r="I58" s="524"/>
      <c r="J58" s="524"/>
      <c r="K58" s="524"/>
      <c r="L58" s="524"/>
    </row>
    <row r="59" spans="1:12" s="261" customFormat="1" ht="11.25" customHeight="1" x14ac:dyDescent="0.3">
      <c r="A59" s="524"/>
      <c r="B59" s="524"/>
      <c r="C59" s="524"/>
      <c r="D59" s="524"/>
      <c r="E59" s="524"/>
      <c r="F59" s="524"/>
      <c r="G59" s="524"/>
      <c r="H59" s="524"/>
      <c r="I59" s="524"/>
      <c r="J59" s="524"/>
      <c r="K59" s="524"/>
      <c r="L59" s="524"/>
    </row>
    <row r="60" spans="1:12" s="261" customFormat="1" ht="11.25" customHeight="1" x14ac:dyDescent="0.3">
      <c r="A60" s="524"/>
      <c r="B60" s="524"/>
      <c r="C60" s="524"/>
      <c r="D60" s="524"/>
      <c r="E60" s="524"/>
      <c r="F60" s="524"/>
      <c r="G60" s="524"/>
      <c r="H60" s="524"/>
      <c r="I60" s="524"/>
      <c r="J60" s="524"/>
      <c r="K60" s="524"/>
      <c r="L60" s="524"/>
    </row>
    <row r="61" spans="1:12" s="261" customFormat="1" ht="10.15" x14ac:dyDescent="0.3">
      <c r="A61" s="261" t="s">
        <v>289</v>
      </c>
    </row>
    <row r="62" spans="1:12" s="261" customFormat="1" ht="10.15" x14ac:dyDescent="0.3">
      <c r="A62" s="261" t="s">
        <v>290</v>
      </c>
    </row>
    <row r="63" spans="1:12" s="261" customFormat="1" ht="10.15" x14ac:dyDescent="0.3">
      <c r="A63" s="261" t="s">
        <v>291</v>
      </c>
    </row>
    <row r="64" spans="1:12" s="261" customFormat="1" ht="10.15" x14ac:dyDescent="0.3">
      <c r="A64" s="261" t="s">
        <v>292</v>
      </c>
    </row>
    <row r="65" spans="1:24" s="261" customFormat="1" ht="10.15" x14ac:dyDescent="0.3">
      <c r="A65" s="261" t="s">
        <v>293</v>
      </c>
    </row>
    <row r="66" spans="1:24" s="261" customFormat="1" ht="10.15" x14ac:dyDescent="0.3">
      <c r="A66" s="261" t="s">
        <v>294</v>
      </c>
    </row>
    <row r="67" spans="1:24" s="261" customFormat="1" ht="10.5" customHeight="1" x14ac:dyDescent="0.3">
      <c r="A67" s="261" t="s">
        <v>295</v>
      </c>
    </row>
    <row r="68" spans="1:24" s="261" customFormat="1" ht="11.25" customHeight="1" x14ac:dyDescent="0.35">
      <c r="A68" s="261" t="s">
        <v>738</v>
      </c>
      <c r="M68" s="444"/>
      <c r="N68" s="444"/>
      <c r="O68" s="445"/>
      <c r="P68" s="445"/>
      <c r="Q68" s="445"/>
      <c r="R68" s="445"/>
      <c r="S68" s="445"/>
      <c r="T68" s="445"/>
      <c r="U68" s="445"/>
      <c r="V68" s="445"/>
      <c r="W68" s="445"/>
      <c r="X68" s="445"/>
    </row>
    <row r="69" spans="1:24" s="261" customFormat="1" ht="11.25" customHeight="1" x14ac:dyDescent="0.35">
      <c r="A69" s="261" t="s">
        <v>296</v>
      </c>
      <c r="M69" s="445"/>
      <c r="N69" s="445"/>
      <c r="O69" s="445"/>
      <c r="P69" s="445"/>
      <c r="Q69" s="445"/>
      <c r="R69" s="445"/>
      <c r="S69" s="445"/>
      <c r="T69" s="445"/>
      <c r="U69" s="445"/>
      <c r="V69" s="445"/>
      <c r="W69" s="445"/>
      <c r="X69" s="445"/>
    </row>
    <row r="70" spans="1:24" s="261" customFormat="1" ht="11.25" customHeight="1" x14ac:dyDescent="0.35">
      <c r="A70" s="239" t="s">
        <v>297</v>
      </c>
      <c r="M70" s="445"/>
      <c r="N70" s="445"/>
      <c r="O70" s="445"/>
      <c r="P70" s="445"/>
      <c r="Q70" s="445"/>
      <c r="R70" s="445"/>
      <c r="S70" s="445"/>
      <c r="T70" s="445"/>
      <c r="U70" s="445"/>
      <c r="V70" s="445"/>
      <c r="W70" s="445"/>
      <c r="X70" s="445"/>
    </row>
    <row r="71" spans="1:24" s="261" customFormat="1" ht="11.25" customHeight="1" x14ac:dyDescent="0.35">
      <c r="A71" s="261" t="s">
        <v>298</v>
      </c>
      <c r="M71" s="445"/>
      <c r="N71" s="445"/>
      <c r="O71" s="445"/>
      <c r="P71" s="445"/>
      <c r="Q71" s="445"/>
      <c r="R71" s="445"/>
      <c r="S71" s="445"/>
      <c r="T71" s="445"/>
      <c r="U71" s="445"/>
      <c r="V71" s="445"/>
      <c r="W71" s="445"/>
      <c r="X71" s="445"/>
    </row>
    <row r="72" spans="1:24" s="261" customFormat="1" ht="11.25" customHeight="1" x14ac:dyDescent="0.35">
      <c r="A72" s="261" t="s">
        <v>299</v>
      </c>
      <c r="M72" s="445"/>
      <c r="N72" s="445"/>
      <c r="O72" s="445"/>
      <c r="P72" s="445"/>
      <c r="Q72" s="445"/>
      <c r="R72" s="445"/>
      <c r="S72" s="445"/>
      <c r="T72" s="445"/>
      <c r="U72" s="445"/>
      <c r="V72" s="445"/>
      <c r="W72" s="445"/>
      <c r="X72" s="445"/>
    </row>
    <row r="73" spans="1:24" s="261" customFormat="1" ht="11.25" customHeight="1" x14ac:dyDescent="0.3">
      <c r="A73" s="82" t="s">
        <v>300</v>
      </c>
    </row>
    <row r="74" spans="1:24" s="261" customFormat="1" ht="11.25" customHeight="1" x14ac:dyDescent="0.3">
      <c r="A74" s="243" t="s">
        <v>301</v>
      </c>
    </row>
    <row r="75" spans="1:24" s="261" customFormat="1" ht="11.25" customHeight="1" x14ac:dyDescent="0.3">
      <c r="A75" s="243" t="s">
        <v>302</v>
      </c>
    </row>
    <row r="76" spans="1:24" s="261" customFormat="1" ht="11.25" customHeight="1" x14ac:dyDescent="0.3">
      <c r="A76" s="243" t="s">
        <v>303</v>
      </c>
    </row>
    <row r="77" spans="1:24" s="261" customFormat="1" ht="11.25" customHeight="1" x14ac:dyDescent="0.3">
      <c r="A77" s="261" t="s">
        <v>304</v>
      </c>
      <c r="N77" s="82"/>
    </row>
    <row r="78" spans="1:24" s="261" customFormat="1" ht="11.25" customHeight="1" x14ac:dyDescent="0.3">
      <c r="A78" s="261" t="s">
        <v>305</v>
      </c>
    </row>
    <row r="79" spans="1:24" s="261" customFormat="1" ht="11.25" customHeight="1" x14ac:dyDescent="0.3">
      <c r="A79" s="261" t="s">
        <v>306</v>
      </c>
    </row>
    <row r="80" spans="1:24" s="261" customFormat="1" ht="11.25" customHeight="1" x14ac:dyDescent="0.3">
      <c r="A80" s="42" t="s">
        <v>307</v>
      </c>
      <c r="N80" s="82"/>
    </row>
    <row r="81" spans="1:14" s="261" customFormat="1" ht="11.25" customHeight="1" x14ac:dyDescent="0.3">
      <c r="A81" s="274" t="s">
        <v>308</v>
      </c>
      <c r="N81" s="243"/>
    </row>
    <row r="82" spans="1:14" s="261" customFormat="1" ht="11.25" customHeight="1" x14ac:dyDescent="0.3">
      <c r="A82" s="42" t="s">
        <v>309</v>
      </c>
      <c r="N82" s="243"/>
    </row>
    <row r="83" spans="1:14" s="261" customFormat="1" ht="10.15" x14ac:dyDescent="0.3">
      <c r="A83" s="274" t="s">
        <v>310</v>
      </c>
      <c r="N83" s="243"/>
    </row>
    <row r="84" spans="1:14" s="261" customFormat="1" ht="10.15" x14ac:dyDescent="0.3">
      <c r="A84" s="261" t="s">
        <v>311</v>
      </c>
    </row>
    <row r="85" spans="1:14" s="261" customFormat="1" ht="10.15" x14ac:dyDescent="0.3">
      <c r="A85" s="42" t="s">
        <v>312</v>
      </c>
    </row>
    <row r="86" spans="1:14" s="261" customFormat="1" ht="2.25" hidden="1" customHeight="1" x14ac:dyDescent="0.3">
      <c r="A86" s="523" t="s">
        <v>313</v>
      </c>
      <c r="B86" s="523"/>
      <c r="C86" s="524"/>
      <c r="D86" s="524"/>
      <c r="E86" s="524"/>
      <c r="F86" s="524"/>
      <c r="G86" s="524"/>
      <c r="H86" s="524"/>
      <c r="I86" s="524"/>
      <c r="J86" s="524"/>
      <c r="K86" s="524"/>
      <c r="L86" s="524"/>
      <c r="N86" s="274"/>
    </row>
    <row r="87" spans="1:14" s="261" customFormat="1" ht="11.25" customHeight="1" x14ac:dyDescent="0.3">
      <c r="A87" s="524"/>
      <c r="B87" s="524"/>
      <c r="C87" s="524"/>
      <c r="D87" s="524"/>
      <c r="E87" s="524"/>
      <c r="F87" s="524"/>
      <c r="G87" s="524"/>
      <c r="H87" s="524"/>
      <c r="I87" s="524"/>
      <c r="J87" s="524"/>
      <c r="K87" s="524"/>
      <c r="L87" s="524"/>
      <c r="N87" s="42"/>
    </row>
    <row r="88" spans="1:14" s="261" customFormat="1" ht="11.25" customHeight="1" x14ac:dyDescent="0.3">
      <c r="A88" s="524"/>
      <c r="B88" s="524"/>
      <c r="C88" s="524"/>
      <c r="D88" s="524"/>
      <c r="E88" s="524"/>
      <c r="F88" s="524"/>
      <c r="G88" s="524"/>
      <c r="H88" s="524"/>
      <c r="I88" s="524"/>
      <c r="J88" s="524"/>
      <c r="K88" s="524"/>
      <c r="L88" s="524"/>
    </row>
    <row r="89" spans="1:14" s="261" customFormat="1" ht="11.25" customHeight="1" x14ac:dyDescent="0.3">
      <c r="A89" s="524"/>
      <c r="B89" s="524"/>
      <c r="C89" s="524"/>
      <c r="D89" s="524"/>
      <c r="E89" s="524"/>
      <c r="F89" s="524"/>
      <c r="G89" s="524"/>
      <c r="H89" s="524"/>
      <c r="I89" s="524"/>
      <c r="J89" s="524"/>
      <c r="K89" s="524"/>
      <c r="L89" s="524"/>
    </row>
    <row r="90" spans="1:14" s="261" customFormat="1" ht="11.25" customHeight="1" x14ac:dyDescent="0.3">
      <c r="A90" s="524"/>
      <c r="B90" s="524"/>
      <c r="C90" s="524"/>
      <c r="D90" s="524"/>
      <c r="E90" s="524"/>
      <c r="F90" s="524"/>
      <c r="G90" s="524"/>
      <c r="H90" s="524"/>
      <c r="I90" s="524"/>
      <c r="J90" s="524"/>
      <c r="K90" s="524"/>
      <c r="L90" s="524"/>
    </row>
    <row r="91" spans="1:14" s="261" customFormat="1" ht="11.25" customHeight="1" x14ac:dyDescent="0.3">
      <c r="A91" s="523" t="s">
        <v>314</v>
      </c>
      <c r="B91" s="523"/>
      <c r="C91" s="524"/>
      <c r="D91" s="524"/>
      <c r="E91" s="524"/>
      <c r="F91" s="524"/>
      <c r="G91" s="524"/>
      <c r="H91" s="524"/>
      <c r="I91" s="524"/>
      <c r="J91" s="524"/>
      <c r="K91" s="524"/>
      <c r="L91" s="524"/>
    </row>
    <row r="92" spans="1:14" s="261" customFormat="1" ht="11.25" customHeight="1" x14ac:dyDescent="0.3">
      <c r="A92" s="524"/>
      <c r="B92" s="524"/>
      <c r="C92" s="524"/>
      <c r="D92" s="524"/>
      <c r="E92" s="524"/>
      <c r="F92" s="524"/>
      <c r="G92" s="524"/>
      <c r="H92" s="524"/>
      <c r="I92" s="524"/>
      <c r="J92" s="524"/>
      <c r="K92" s="524"/>
      <c r="L92" s="524"/>
    </row>
    <row r="93" spans="1:14" s="261" customFormat="1" ht="10.15" x14ac:dyDescent="0.3">
      <c r="A93" s="261" t="s">
        <v>315</v>
      </c>
    </row>
    <row r="94" spans="1:14" s="261" customFormat="1" ht="10.15" x14ac:dyDescent="0.3">
      <c r="A94" s="261" t="s">
        <v>316</v>
      </c>
    </row>
    <row r="95" spans="1:14" s="261" customFormat="1" ht="10.15" x14ac:dyDescent="0.3">
      <c r="A95" s="261" t="s">
        <v>317</v>
      </c>
    </row>
    <row r="96" spans="1:14" s="261" customFormat="1" ht="10.15" x14ac:dyDescent="0.3">
      <c r="A96" s="261" t="s">
        <v>318</v>
      </c>
    </row>
    <row r="97" spans="1:12" s="261" customFormat="1" ht="10.15" x14ac:dyDescent="0.3">
      <c r="A97" s="261" t="s">
        <v>319</v>
      </c>
    </row>
    <row r="98" spans="1:12" s="261" customFormat="1" ht="10.15" x14ac:dyDescent="0.3">
      <c r="A98" s="261" t="s">
        <v>320</v>
      </c>
    </row>
    <row r="99" spans="1:12" s="261" customFormat="1" ht="10.15" x14ac:dyDescent="0.3">
      <c r="A99" s="261" t="s">
        <v>321</v>
      </c>
    </row>
    <row r="100" spans="1:12" s="261" customFormat="1" ht="10.15" x14ac:dyDescent="0.3">
      <c r="A100" s="243" t="s">
        <v>322</v>
      </c>
    </row>
    <row r="101" spans="1:12" s="261" customFormat="1" ht="10.15" x14ac:dyDescent="0.3">
      <c r="A101" s="243" t="s">
        <v>323</v>
      </c>
    </row>
    <row r="102" spans="1:12" s="261" customFormat="1" ht="10.15" x14ac:dyDescent="0.3">
      <c r="A102" s="243" t="s">
        <v>739</v>
      </c>
    </row>
    <row r="103" spans="1:12" s="261" customFormat="1" ht="10.15" x14ac:dyDescent="0.3">
      <c r="A103" s="261" t="s">
        <v>324</v>
      </c>
    </row>
    <row r="104" spans="1:12" s="261" customFormat="1" ht="10.15" x14ac:dyDescent="0.3">
      <c r="A104" s="261" t="s">
        <v>325</v>
      </c>
    </row>
    <row r="105" spans="1:12" s="261" customFormat="1" ht="10.15" x14ac:dyDescent="0.3">
      <c r="A105" s="261" t="s">
        <v>326</v>
      </c>
    </row>
    <row r="106" spans="1:12" s="261" customFormat="1" ht="10.15" x14ac:dyDescent="0.3">
      <c r="A106" s="261" t="s">
        <v>327</v>
      </c>
    </row>
    <row r="107" spans="1:12" s="261" customFormat="1" ht="10.15" x14ac:dyDescent="0.3">
      <c r="A107" s="261" t="s">
        <v>328</v>
      </c>
    </row>
    <row r="108" spans="1:12" s="261" customFormat="1" ht="2.25" hidden="1" customHeight="1" x14ac:dyDescent="0.3">
      <c r="A108" s="525" t="s">
        <v>329</v>
      </c>
      <c r="B108" s="525"/>
      <c r="C108" s="525"/>
      <c r="D108" s="525"/>
      <c r="E108" s="525"/>
      <c r="F108" s="525"/>
      <c r="G108" s="525"/>
      <c r="H108" s="525"/>
      <c r="I108" s="525"/>
      <c r="J108" s="525"/>
      <c r="K108" s="525"/>
      <c r="L108" s="525"/>
    </row>
    <row r="109" spans="1:12" s="261" customFormat="1" ht="10.15" x14ac:dyDescent="0.3">
      <c r="A109" s="525"/>
      <c r="B109" s="525"/>
      <c r="C109" s="525"/>
      <c r="D109" s="525"/>
      <c r="E109" s="525"/>
      <c r="F109" s="525"/>
      <c r="G109" s="525"/>
      <c r="H109" s="525"/>
      <c r="I109" s="525"/>
      <c r="J109" s="525"/>
      <c r="K109" s="525"/>
      <c r="L109" s="525"/>
    </row>
    <row r="110" spans="1:12" s="261" customFormat="1" ht="10.15" x14ac:dyDescent="0.3">
      <c r="A110" s="525"/>
      <c r="B110" s="525"/>
      <c r="C110" s="525"/>
      <c r="D110" s="525"/>
      <c r="E110" s="525"/>
      <c r="F110" s="525"/>
      <c r="G110" s="525"/>
      <c r="H110" s="525"/>
      <c r="I110" s="525"/>
      <c r="J110" s="525"/>
      <c r="K110" s="525"/>
      <c r="L110" s="525"/>
    </row>
    <row r="111" spans="1:12" s="261" customFormat="1" ht="10.15" x14ac:dyDescent="0.3">
      <c r="A111" s="525"/>
      <c r="B111" s="525"/>
      <c r="C111" s="525"/>
      <c r="D111" s="525"/>
      <c r="E111" s="525"/>
      <c r="F111" s="525"/>
      <c r="G111" s="525"/>
      <c r="H111" s="525"/>
      <c r="I111" s="525"/>
      <c r="J111" s="525"/>
      <c r="K111" s="525"/>
      <c r="L111" s="525"/>
    </row>
    <row r="112" spans="1:12" s="261" customFormat="1" ht="10.15" x14ac:dyDescent="0.3">
      <c r="A112" s="525"/>
      <c r="B112" s="525"/>
      <c r="C112" s="525"/>
      <c r="D112" s="525"/>
      <c r="E112" s="525"/>
      <c r="F112" s="525"/>
      <c r="G112" s="525"/>
      <c r="H112" s="525"/>
      <c r="I112" s="525"/>
      <c r="J112" s="525"/>
      <c r="K112" s="525"/>
      <c r="L112" s="525"/>
    </row>
    <row r="113" spans="1:12" s="261" customFormat="1" ht="10.15" x14ac:dyDescent="0.3">
      <c r="A113" s="525"/>
      <c r="B113" s="525"/>
      <c r="C113" s="525"/>
      <c r="D113" s="525"/>
      <c r="E113" s="525"/>
      <c r="F113" s="525"/>
      <c r="G113" s="525"/>
      <c r="H113" s="525"/>
      <c r="I113" s="525"/>
      <c r="J113" s="525"/>
      <c r="K113" s="525"/>
      <c r="L113" s="525"/>
    </row>
    <row r="115" spans="1:12" ht="13.15" x14ac:dyDescent="0.4">
      <c r="A115" s="275" t="s">
        <v>330</v>
      </c>
    </row>
    <row r="116" spans="1:12" ht="13.15" x14ac:dyDescent="0.4">
      <c r="A116" s="275"/>
    </row>
    <row r="117" spans="1:12" x14ac:dyDescent="0.35">
      <c r="A117" s="75" t="s">
        <v>10</v>
      </c>
      <c r="B117" s="45"/>
      <c r="C117" s="50"/>
      <c r="D117" s="45"/>
      <c r="E117" s="50"/>
      <c r="F117" s="50"/>
      <c r="G117" s="50"/>
      <c r="H117" s="45"/>
      <c r="I117" s="51"/>
    </row>
    <row r="118" spans="1:12" x14ac:dyDescent="0.35">
      <c r="A118" s="517" t="s">
        <v>15</v>
      </c>
      <c r="B118" s="517"/>
      <c r="C118" s="50"/>
      <c r="D118" s="45"/>
      <c r="E118" s="50"/>
      <c r="F118" s="50"/>
      <c r="G118" s="50"/>
      <c r="H118" s="45"/>
      <c r="I118" s="51"/>
    </row>
    <row r="119" spans="1:12" x14ac:dyDescent="0.35">
      <c r="A119" s="45"/>
      <c r="B119" s="45"/>
      <c r="C119" s="50"/>
      <c r="D119" s="45"/>
      <c r="E119" s="50"/>
      <c r="F119" s="50"/>
      <c r="G119" s="50"/>
      <c r="H119" s="45"/>
      <c r="I119" s="51"/>
    </row>
    <row r="120" spans="1:12" x14ac:dyDescent="0.35">
      <c r="A120" s="82" t="s">
        <v>11</v>
      </c>
      <c r="B120" s="45"/>
      <c r="C120" s="50"/>
      <c r="D120" s="45"/>
      <c r="E120" s="50"/>
      <c r="F120" s="50"/>
      <c r="G120" s="50"/>
      <c r="H120" s="45"/>
      <c r="I120" s="51"/>
    </row>
    <row r="121" spans="1:12" x14ac:dyDescent="0.35">
      <c r="A121" s="107" t="s">
        <v>13</v>
      </c>
      <c r="B121" s="108"/>
      <c r="C121" s="50"/>
      <c r="D121" s="45"/>
      <c r="E121" s="50"/>
      <c r="F121" s="50"/>
      <c r="G121" s="50"/>
      <c r="H121" s="45"/>
      <c r="I121" s="51"/>
    </row>
    <row r="123" spans="1:12" ht="13.15" x14ac:dyDescent="0.4">
      <c r="A123" s="275" t="s">
        <v>740</v>
      </c>
    </row>
  </sheetData>
  <mergeCells count="9">
    <mergeCell ref="A86:L90"/>
    <mergeCell ref="A91:L92"/>
    <mergeCell ref="A108:L113"/>
    <mergeCell ref="A118:B118"/>
    <mergeCell ref="A1:C2"/>
    <mergeCell ref="E6:L6"/>
    <mergeCell ref="A53:L55"/>
    <mergeCell ref="A56:L57"/>
    <mergeCell ref="A58:L60"/>
  </mergeCells>
  <hyperlinks>
    <hyperlink ref="A121" r:id="rId1"/>
    <hyperlink ref="A118" r:id="rId2" display="ct_statistics@hmrc.gsi.gov.uk"/>
    <hyperlink ref="A121:B121" r:id="rId3" display="www.hmrc.gov.uk/"/>
    <hyperlink ref="A118:B118" r:id="rId4" display="ct.statistics@hmrc.gsi.gov.uk"/>
  </hyperlinks>
  <pageMargins left="0.7" right="0.7" top="0.75" bottom="0.75" header="0.3" footer="0.3"/>
  <pageSetup paperSize="9" scale="82" orientation="portrait" r:id="rId5"/>
  <drawing r:id="rId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108"/>
  <sheetViews>
    <sheetView zoomScaleNormal="100" workbookViewId="0">
      <selection sqref="A1:C2"/>
    </sheetView>
  </sheetViews>
  <sheetFormatPr defaultColWidth="8.265625" defaultRowHeight="10.15" x14ac:dyDescent="0.3"/>
  <cols>
    <col min="1" max="1" width="12" style="82" customWidth="1"/>
    <col min="2" max="2" width="1.59765625" style="82" customWidth="1"/>
    <col min="3" max="3" width="9.265625" style="82" customWidth="1"/>
    <col min="4" max="6" width="13.59765625" style="82" customWidth="1"/>
    <col min="7" max="7" width="1.59765625" style="82" customWidth="1"/>
    <col min="8" max="8" width="9.265625" style="82" customWidth="1"/>
    <col min="9" max="11" width="13.59765625" style="82" customWidth="1"/>
    <col min="12" max="12" width="1.59765625" style="82" customWidth="1"/>
    <col min="13" max="13" width="9.265625" style="82" customWidth="1"/>
    <col min="14" max="14" width="1.59765625" style="82" customWidth="1"/>
    <col min="15" max="15" width="12" style="115" customWidth="1"/>
    <col min="16" max="16" width="2.59765625" style="82" customWidth="1"/>
    <col min="17" max="16384" width="8.265625" style="82"/>
  </cols>
  <sheetData>
    <row r="1" spans="1:15" ht="20.45" customHeight="1" x14ac:dyDescent="0.4">
      <c r="A1" s="520" t="s">
        <v>391</v>
      </c>
      <c r="B1" s="520"/>
      <c r="C1" s="520"/>
      <c r="D1" s="528" t="s">
        <v>537</v>
      </c>
      <c r="E1" s="528"/>
      <c r="F1" s="528"/>
      <c r="G1" s="409"/>
      <c r="H1" s="409"/>
      <c r="I1" s="409"/>
      <c r="J1" s="409"/>
      <c r="K1" s="409"/>
      <c r="L1" s="409"/>
      <c r="M1" s="409"/>
      <c r="N1" s="409"/>
      <c r="O1" s="409"/>
    </row>
    <row r="2" spans="1:15" ht="18.600000000000001" customHeight="1" x14ac:dyDescent="0.4">
      <c r="A2" s="520"/>
      <c r="B2" s="520"/>
      <c r="C2" s="520"/>
      <c r="D2" s="528"/>
      <c r="E2" s="528"/>
      <c r="F2" s="528"/>
      <c r="G2" s="409"/>
      <c r="H2" s="409"/>
      <c r="I2" s="409"/>
      <c r="J2" s="409"/>
      <c r="K2" s="409"/>
      <c r="L2" s="409"/>
      <c r="M2" s="409"/>
      <c r="N2" s="409"/>
      <c r="O2" s="409"/>
    </row>
    <row r="4" spans="1:15" ht="5.25" customHeight="1" thickBot="1" x14ac:dyDescent="0.35">
      <c r="A4" s="197"/>
      <c r="B4" s="197"/>
      <c r="C4" s="197"/>
      <c r="D4" s="197"/>
      <c r="E4" s="197"/>
      <c r="F4" s="197"/>
      <c r="G4" s="197"/>
      <c r="H4" s="197"/>
      <c r="I4" s="197"/>
      <c r="J4" s="197"/>
      <c r="K4" s="197"/>
      <c r="L4" s="197"/>
      <c r="M4" s="197"/>
      <c r="N4" s="197"/>
      <c r="O4" s="276"/>
    </row>
    <row r="5" spans="1:15" s="151" customFormat="1" ht="42.75" customHeight="1" x14ac:dyDescent="0.35">
      <c r="C5" s="529" t="s">
        <v>331</v>
      </c>
      <c r="D5" s="529"/>
      <c r="E5" s="529"/>
      <c r="F5" s="529"/>
      <c r="G5" s="110"/>
      <c r="H5" s="529" t="s">
        <v>332</v>
      </c>
      <c r="I5" s="529"/>
      <c r="J5" s="529"/>
      <c r="K5" s="529"/>
      <c r="L5" s="110"/>
      <c r="M5" s="277" t="s">
        <v>333</v>
      </c>
      <c r="N5" s="277"/>
      <c r="O5" s="278" t="s">
        <v>334</v>
      </c>
    </row>
    <row r="6" spans="1:15" s="151" customFormat="1" ht="4.5" customHeight="1" x14ac:dyDescent="0.35">
      <c r="A6" s="279"/>
      <c r="B6" s="279"/>
      <c r="C6" s="280"/>
      <c r="D6" s="281"/>
      <c r="E6" s="281"/>
      <c r="F6" s="280"/>
      <c r="H6" s="282"/>
      <c r="I6" s="281"/>
      <c r="J6" s="281"/>
      <c r="K6" s="280"/>
      <c r="L6" s="69"/>
      <c r="M6" s="282"/>
      <c r="N6" s="283"/>
      <c r="O6" s="284"/>
    </row>
    <row r="7" spans="1:15" s="151" customFormat="1" ht="33" customHeight="1" x14ac:dyDescent="0.35">
      <c r="A7" s="530" t="s">
        <v>335</v>
      </c>
      <c r="B7" s="285"/>
      <c r="C7" s="286" t="s">
        <v>336</v>
      </c>
      <c r="D7" s="532" t="s">
        <v>337</v>
      </c>
      <c r="E7" s="532"/>
      <c r="F7" s="287" t="s">
        <v>338</v>
      </c>
      <c r="G7" s="288"/>
      <c r="H7" s="286" t="s">
        <v>336</v>
      </c>
      <c r="I7" s="532" t="s">
        <v>337</v>
      </c>
      <c r="J7" s="532"/>
      <c r="K7" s="287" t="s">
        <v>339</v>
      </c>
      <c r="L7" s="288"/>
      <c r="O7" s="289"/>
    </row>
    <row r="8" spans="1:15" s="151" customFormat="1" ht="14.25" x14ac:dyDescent="0.35">
      <c r="A8" s="531"/>
      <c r="B8" s="290"/>
      <c r="C8" s="277"/>
      <c r="D8" s="277" t="s">
        <v>340</v>
      </c>
      <c r="E8" s="277" t="s">
        <v>341</v>
      </c>
      <c r="I8" s="277" t="s">
        <v>340</v>
      </c>
      <c r="J8" s="277" t="s">
        <v>341</v>
      </c>
      <c r="O8" s="291"/>
    </row>
    <row r="9" spans="1:15" s="151" customFormat="1" ht="12.75" x14ac:dyDescent="0.35">
      <c r="A9" s="531"/>
      <c r="B9" s="290"/>
      <c r="C9" s="277" t="s">
        <v>342</v>
      </c>
      <c r="D9" s="277" t="s">
        <v>131</v>
      </c>
      <c r="E9" s="277" t="s">
        <v>131</v>
      </c>
      <c r="H9" s="277" t="s">
        <v>342</v>
      </c>
      <c r="I9" s="277" t="s">
        <v>131</v>
      </c>
      <c r="J9" s="277" t="s">
        <v>131</v>
      </c>
      <c r="M9" s="277" t="s">
        <v>343</v>
      </c>
      <c r="N9" s="288"/>
      <c r="O9" s="291"/>
    </row>
    <row r="10" spans="1:15" ht="3" customHeight="1" x14ac:dyDescent="0.3">
      <c r="A10" s="83"/>
      <c r="B10" s="83"/>
      <c r="C10" s="83"/>
      <c r="D10" s="83"/>
      <c r="E10" s="83"/>
      <c r="F10" s="83"/>
      <c r="G10" s="83"/>
      <c r="H10" s="292"/>
      <c r="I10" s="292"/>
      <c r="J10" s="292"/>
      <c r="K10" s="83"/>
      <c r="L10" s="83"/>
      <c r="M10" s="292"/>
      <c r="N10" s="83"/>
      <c r="O10" s="293"/>
    </row>
    <row r="11" spans="1:15" ht="3" customHeight="1" x14ac:dyDescent="0.3">
      <c r="H11" s="115"/>
      <c r="I11" s="115"/>
      <c r="J11" s="115"/>
      <c r="M11" s="115"/>
      <c r="O11" s="294"/>
    </row>
    <row r="12" spans="1:15" x14ac:dyDescent="0.3">
      <c r="A12" s="115">
        <v>1971</v>
      </c>
      <c r="B12" s="115"/>
      <c r="C12" s="85" t="s">
        <v>245</v>
      </c>
      <c r="D12" s="85" t="s">
        <v>245</v>
      </c>
      <c r="E12" s="85" t="s">
        <v>245</v>
      </c>
      <c r="F12" s="85" t="s">
        <v>245</v>
      </c>
      <c r="G12" s="85"/>
      <c r="H12" s="115">
        <v>40</v>
      </c>
      <c r="I12" s="85" t="s">
        <v>245</v>
      </c>
      <c r="J12" s="85" t="s">
        <v>245</v>
      </c>
      <c r="K12" s="85" t="s">
        <v>245</v>
      </c>
      <c r="L12" s="85"/>
      <c r="M12" s="115">
        <v>40</v>
      </c>
      <c r="N12" s="85"/>
      <c r="O12" s="295" t="s">
        <v>245</v>
      </c>
    </row>
    <row r="13" spans="1:15" x14ac:dyDescent="0.3">
      <c r="A13" s="115">
        <v>1972</v>
      </c>
      <c r="B13" s="115"/>
      <c r="C13" s="85" t="s">
        <v>245</v>
      </c>
      <c r="D13" s="85" t="s">
        <v>245</v>
      </c>
      <c r="E13" s="85" t="s">
        <v>245</v>
      </c>
      <c r="F13" s="85" t="s">
        <v>245</v>
      </c>
      <c r="G13" s="85"/>
      <c r="H13" s="115">
        <v>40</v>
      </c>
      <c r="I13" s="85" t="s">
        <v>245</v>
      </c>
      <c r="J13" s="85" t="s">
        <v>245</v>
      </c>
      <c r="K13" s="85" t="s">
        <v>245</v>
      </c>
      <c r="L13" s="85"/>
      <c r="M13" s="115">
        <v>40</v>
      </c>
      <c r="N13" s="85"/>
      <c r="O13" s="295" t="s">
        <v>245</v>
      </c>
    </row>
    <row r="14" spans="1:15" x14ac:dyDescent="0.3">
      <c r="A14" s="115">
        <v>1973</v>
      </c>
      <c r="B14" s="115"/>
      <c r="C14" s="85" t="s">
        <v>245</v>
      </c>
      <c r="D14" s="85" t="s">
        <v>245</v>
      </c>
      <c r="E14" s="85" t="s">
        <v>245</v>
      </c>
      <c r="F14" s="85" t="s">
        <v>245</v>
      </c>
      <c r="G14" s="85"/>
      <c r="H14" s="115">
        <v>42</v>
      </c>
      <c r="I14" s="227">
        <v>25000</v>
      </c>
      <c r="J14" s="227">
        <v>40000</v>
      </c>
      <c r="K14" s="296" t="s">
        <v>344</v>
      </c>
      <c r="L14" s="85"/>
      <c r="M14" s="115">
        <v>52</v>
      </c>
      <c r="N14" s="85"/>
      <c r="O14" s="295" t="s">
        <v>345</v>
      </c>
    </row>
    <row r="15" spans="1:15" x14ac:dyDescent="0.3">
      <c r="A15" s="115">
        <v>1974</v>
      </c>
      <c r="B15" s="115"/>
      <c r="C15" s="85" t="s">
        <v>245</v>
      </c>
      <c r="D15" s="85" t="s">
        <v>245</v>
      </c>
      <c r="E15" s="85" t="s">
        <v>245</v>
      </c>
      <c r="F15" s="85" t="s">
        <v>245</v>
      </c>
      <c r="G15" s="85"/>
      <c r="H15" s="115">
        <v>42</v>
      </c>
      <c r="I15" s="227">
        <v>25000</v>
      </c>
      <c r="J15" s="227">
        <v>40000</v>
      </c>
      <c r="K15" s="296" t="s">
        <v>344</v>
      </c>
      <c r="L15" s="85"/>
      <c r="M15" s="115">
        <v>52</v>
      </c>
      <c r="N15" s="85"/>
      <c r="O15" s="295" t="s">
        <v>346</v>
      </c>
    </row>
    <row r="16" spans="1:15" x14ac:dyDescent="0.3">
      <c r="A16" s="115">
        <v>1975</v>
      </c>
      <c r="B16" s="115"/>
      <c r="C16" s="85" t="s">
        <v>245</v>
      </c>
      <c r="D16" s="85" t="s">
        <v>245</v>
      </c>
      <c r="E16" s="85" t="s">
        <v>245</v>
      </c>
      <c r="F16" s="85" t="s">
        <v>245</v>
      </c>
      <c r="G16" s="85"/>
      <c r="H16" s="115">
        <v>42</v>
      </c>
      <c r="I16" s="227">
        <v>30000</v>
      </c>
      <c r="J16" s="227">
        <v>50000</v>
      </c>
      <c r="K16" s="296" t="s">
        <v>347</v>
      </c>
      <c r="L16" s="85"/>
      <c r="M16" s="115">
        <v>52</v>
      </c>
      <c r="N16" s="85"/>
      <c r="O16" s="295" t="s">
        <v>348</v>
      </c>
    </row>
    <row r="17" spans="1:15" x14ac:dyDescent="0.3">
      <c r="A17" s="115">
        <v>1976</v>
      </c>
      <c r="B17" s="115"/>
      <c r="C17" s="85" t="s">
        <v>245</v>
      </c>
      <c r="D17" s="85" t="s">
        <v>245</v>
      </c>
      <c r="E17" s="85" t="s">
        <v>245</v>
      </c>
      <c r="F17" s="85" t="s">
        <v>245</v>
      </c>
      <c r="G17" s="85"/>
      <c r="H17" s="115">
        <v>42</v>
      </c>
      <c r="I17" s="227">
        <v>40000</v>
      </c>
      <c r="J17" s="227">
        <v>65000</v>
      </c>
      <c r="K17" s="296" t="s">
        <v>349</v>
      </c>
      <c r="L17" s="85"/>
      <c r="M17" s="115">
        <v>52</v>
      </c>
      <c r="N17" s="85"/>
      <c r="O17" s="295" t="s">
        <v>348</v>
      </c>
    </row>
    <row r="18" spans="1:15" x14ac:dyDescent="0.3">
      <c r="A18" s="115">
        <v>1977</v>
      </c>
      <c r="B18" s="115"/>
      <c r="C18" s="85" t="s">
        <v>245</v>
      </c>
      <c r="D18" s="85" t="s">
        <v>245</v>
      </c>
      <c r="E18" s="85" t="s">
        <v>245</v>
      </c>
      <c r="F18" s="85" t="s">
        <v>245</v>
      </c>
      <c r="G18" s="85"/>
      <c r="H18" s="115">
        <v>42</v>
      </c>
      <c r="I18" s="227">
        <v>50000</v>
      </c>
      <c r="J18" s="227">
        <v>85000</v>
      </c>
      <c r="K18" s="296" t="s">
        <v>350</v>
      </c>
      <c r="L18" s="85"/>
      <c r="M18" s="115">
        <v>52</v>
      </c>
      <c r="N18" s="85"/>
      <c r="O18" s="295" t="s">
        <v>351</v>
      </c>
    </row>
    <row r="19" spans="1:15" x14ac:dyDescent="0.3">
      <c r="A19" s="115">
        <v>1978</v>
      </c>
      <c r="B19" s="115"/>
      <c r="C19" s="85" t="s">
        <v>245</v>
      </c>
      <c r="D19" s="85" t="s">
        <v>245</v>
      </c>
      <c r="E19" s="85" t="s">
        <v>245</v>
      </c>
      <c r="F19" s="85" t="s">
        <v>245</v>
      </c>
      <c r="G19" s="85"/>
      <c r="H19" s="115">
        <v>42</v>
      </c>
      <c r="I19" s="227">
        <v>60000</v>
      </c>
      <c r="J19" s="227">
        <v>100000</v>
      </c>
      <c r="K19" s="296" t="s">
        <v>347</v>
      </c>
      <c r="L19" s="85"/>
      <c r="M19" s="115">
        <v>52</v>
      </c>
      <c r="N19" s="85"/>
      <c r="O19" s="295" t="s">
        <v>346</v>
      </c>
    </row>
    <row r="20" spans="1:15" x14ac:dyDescent="0.3">
      <c r="A20" s="115">
        <v>1979</v>
      </c>
      <c r="B20" s="115"/>
      <c r="C20" s="85" t="s">
        <v>245</v>
      </c>
      <c r="D20" s="85" t="s">
        <v>245</v>
      </c>
      <c r="E20" s="85" t="s">
        <v>245</v>
      </c>
      <c r="F20" s="85" t="s">
        <v>245</v>
      </c>
      <c r="G20" s="85"/>
      <c r="H20" s="115">
        <v>40</v>
      </c>
      <c r="I20" s="227">
        <v>70000</v>
      </c>
      <c r="J20" s="227">
        <v>130000</v>
      </c>
      <c r="K20" s="296" t="s">
        <v>352</v>
      </c>
      <c r="L20" s="85"/>
      <c r="M20" s="115">
        <v>52</v>
      </c>
      <c r="N20" s="85"/>
      <c r="O20" s="295" t="s">
        <v>345</v>
      </c>
    </row>
    <row r="21" spans="1:15" x14ac:dyDescent="0.3">
      <c r="A21" s="115">
        <v>1980</v>
      </c>
      <c r="B21" s="115"/>
      <c r="C21" s="85" t="s">
        <v>245</v>
      </c>
      <c r="D21" s="85" t="s">
        <v>245</v>
      </c>
      <c r="E21" s="85" t="s">
        <v>245</v>
      </c>
      <c r="F21" s="85" t="s">
        <v>245</v>
      </c>
      <c r="G21" s="85"/>
      <c r="H21" s="115">
        <v>40</v>
      </c>
      <c r="I21" s="227">
        <v>80000</v>
      </c>
      <c r="J21" s="227">
        <v>200000</v>
      </c>
      <c r="K21" s="296" t="s">
        <v>353</v>
      </c>
      <c r="L21" s="85"/>
      <c r="M21" s="115">
        <v>52</v>
      </c>
      <c r="N21" s="85"/>
      <c r="O21" s="295" t="s">
        <v>345</v>
      </c>
    </row>
    <row r="22" spans="1:15" x14ac:dyDescent="0.3">
      <c r="A22" s="115">
        <v>1981</v>
      </c>
      <c r="B22" s="115"/>
      <c r="C22" s="85" t="s">
        <v>245</v>
      </c>
      <c r="D22" s="85" t="s">
        <v>245</v>
      </c>
      <c r="E22" s="85" t="s">
        <v>245</v>
      </c>
      <c r="F22" s="85" t="s">
        <v>245</v>
      </c>
      <c r="G22" s="85"/>
      <c r="H22" s="115">
        <v>40</v>
      </c>
      <c r="I22" s="227">
        <v>90000</v>
      </c>
      <c r="J22" s="227">
        <v>225000</v>
      </c>
      <c r="K22" s="296" t="s">
        <v>353</v>
      </c>
      <c r="L22" s="85"/>
      <c r="M22" s="115">
        <v>52</v>
      </c>
      <c r="N22" s="85"/>
      <c r="O22" s="295" t="s">
        <v>345</v>
      </c>
    </row>
    <row r="23" spans="1:15" x14ac:dyDescent="0.3">
      <c r="A23" s="115">
        <v>1982</v>
      </c>
      <c r="B23" s="115"/>
      <c r="C23" s="85" t="s">
        <v>245</v>
      </c>
      <c r="D23" s="85" t="s">
        <v>245</v>
      </c>
      <c r="E23" s="85" t="s">
        <v>245</v>
      </c>
      <c r="F23" s="85" t="s">
        <v>245</v>
      </c>
      <c r="G23" s="85"/>
      <c r="H23" s="115">
        <v>38</v>
      </c>
      <c r="I23" s="227">
        <v>100000</v>
      </c>
      <c r="J23" s="227">
        <v>500000</v>
      </c>
      <c r="K23" s="296" t="s">
        <v>354</v>
      </c>
      <c r="L23" s="85"/>
      <c r="M23" s="115">
        <v>52</v>
      </c>
      <c r="N23" s="85"/>
      <c r="O23" s="295" t="s">
        <v>345</v>
      </c>
    </row>
    <row r="24" spans="1:15" x14ac:dyDescent="0.3">
      <c r="A24" s="115">
        <v>1983</v>
      </c>
      <c r="B24" s="115"/>
      <c r="C24" s="85" t="s">
        <v>245</v>
      </c>
      <c r="D24" s="85" t="s">
        <v>245</v>
      </c>
      <c r="E24" s="85" t="s">
        <v>245</v>
      </c>
      <c r="F24" s="85" t="s">
        <v>245</v>
      </c>
      <c r="G24" s="85"/>
      <c r="H24" s="115">
        <v>30</v>
      </c>
      <c r="I24" s="227">
        <v>100000</v>
      </c>
      <c r="J24" s="227">
        <v>500000</v>
      </c>
      <c r="K24" s="296" t="s">
        <v>355</v>
      </c>
      <c r="L24" s="85"/>
      <c r="M24" s="115">
        <v>50</v>
      </c>
      <c r="N24" s="85"/>
      <c r="O24" s="295" t="s">
        <v>345</v>
      </c>
    </row>
    <row r="25" spans="1:15" x14ac:dyDescent="0.3">
      <c r="A25" s="115">
        <v>1984</v>
      </c>
      <c r="B25" s="115"/>
      <c r="C25" s="85" t="s">
        <v>245</v>
      </c>
      <c r="D25" s="85" t="s">
        <v>245</v>
      </c>
      <c r="E25" s="85" t="s">
        <v>245</v>
      </c>
      <c r="F25" s="85" t="s">
        <v>245</v>
      </c>
      <c r="G25" s="85"/>
      <c r="H25" s="115">
        <v>30</v>
      </c>
      <c r="I25" s="227">
        <v>100000</v>
      </c>
      <c r="J25" s="227">
        <v>500000</v>
      </c>
      <c r="K25" s="296" t="s">
        <v>356</v>
      </c>
      <c r="L25" s="85"/>
      <c r="M25" s="115">
        <v>45</v>
      </c>
      <c r="N25" s="85"/>
      <c r="O25" s="295" t="s">
        <v>345</v>
      </c>
    </row>
    <row r="26" spans="1:15" x14ac:dyDescent="0.3">
      <c r="A26" s="115">
        <v>1985</v>
      </c>
      <c r="B26" s="115"/>
      <c r="C26" s="85" t="s">
        <v>245</v>
      </c>
      <c r="D26" s="85" t="s">
        <v>245</v>
      </c>
      <c r="E26" s="85" t="s">
        <v>245</v>
      </c>
      <c r="F26" s="85" t="s">
        <v>245</v>
      </c>
      <c r="G26" s="85"/>
      <c r="H26" s="115">
        <v>30</v>
      </c>
      <c r="I26" s="227">
        <v>100000</v>
      </c>
      <c r="J26" s="227">
        <v>500000</v>
      </c>
      <c r="K26" s="296" t="s">
        <v>357</v>
      </c>
      <c r="L26" s="85"/>
      <c r="M26" s="115">
        <v>40</v>
      </c>
      <c r="N26" s="85"/>
      <c r="O26" s="295" t="s">
        <v>345</v>
      </c>
    </row>
    <row r="27" spans="1:15" x14ac:dyDescent="0.3">
      <c r="A27" s="115">
        <v>1986</v>
      </c>
      <c r="B27" s="115"/>
      <c r="C27" s="85" t="s">
        <v>245</v>
      </c>
      <c r="D27" s="85" t="s">
        <v>245</v>
      </c>
      <c r="E27" s="85" t="s">
        <v>245</v>
      </c>
      <c r="F27" s="85" t="s">
        <v>245</v>
      </c>
      <c r="G27" s="85"/>
      <c r="H27" s="115">
        <v>29</v>
      </c>
      <c r="I27" s="227">
        <v>100000</v>
      </c>
      <c r="J27" s="227">
        <v>500000</v>
      </c>
      <c r="K27" s="296" t="s">
        <v>358</v>
      </c>
      <c r="L27" s="85"/>
      <c r="M27" s="115">
        <v>35</v>
      </c>
      <c r="N27" s="85"/>
      <c r="O27" s="295" t="s">
        <v>359</v>
      </c>
    </row>
    <row r="28" spans="1:15" x14ac:dyDescent="0.3">
      <c r="A28" s="115">
        <v>1987</v>
      </c>
      <c r="B28" s="115"/>
      <c r="C28" s="85" t="s">
        <v>245</v>
      </c>
      <c r="D28" s="85" t="s">
        <v>245</v>
      </c>
      <c r="E28" s="85" t="s">
        <v>245</v>
      </c>
      <c r="F28" s="85" t="s">
        <v>245</v>
      </c>
      <c r="G28" s="85"/>
      <c r="H28" s="115">
        <v>27</v>
      </c>
      <c r="I28" s="227">
        <v>100000</v>
      </c>
      <c r="J28" s="227">
        <v>500000</v>
      </c>
      <c r="K28" s="296" t="s">
        <v>360</v>
      </c>
      <c r="L28" s="85"/>
      <c r="M28" s="115">
        <v>35</v>
      </c>
      <c r="N28" s="85"/>
      <c r="O28" s="295" t="s">
        <v>361</v>
      </c>
    </row>
    <row r="29" spans="1:15" x14ac:dyDescent="0.3">
      <c r="A29" s="115">
        <v>1988</v>
      </c>
      <c r="B29" s="115"/>
      <c r="C29" s="85" t="s">
        <v>245</v>
      </c>
      <c r="D29" s="85" t="s">
        <v>245</v>
      </c>
      <c r="E29" s="85" t="s">
        <v>245</v>
      </c>
      <c r="F29" s="85" t="s">
        <v>245</v>
      </c>
      <c r="G29" s="85"/>
      <c r="H29" s="115">
        <v>25</v>
      </c>
      <c r="I29" s="227">
        <v>100000</v>
      </c>
      <c r="J29" s="227">
        <v>500000</v>
      </c>
      <c r="K29" s="296" t="s">
        <v>357</v>
      </c>
      <c r="L29" s="85"/>
      <c r="M29" s="115">
        <v>35</v>
      </c>
      <c r="N29" s="85"/>
      <c r="O29" s="295" t="s">
        <v>362</v>
      </c>
    </row>
    <row r="30" spans="1:15" x14ac:dyDescent="0.3">
      <c r="A30" s="115">
        <v>1989</v>
      </c>
      <c r="B30" s="115"/>
      <c r="C30" s="85" t="s">
        <v>245</v>
      </c>
      <c r="D30" s="85" t="s">
        <v>245</v>
      </c>
      <c r="E30" s="85" t="s">
        <v>245</v>
      </c>
      <c r="F30" s="85" t="s">
        <v>245</v>
      </c>
      <c r="G30" s="85"/>
      <c r="H30" s="115">
        <v>25</v>
      </c>
      <c r="I30" s="227">
        <v>150000</v>
      </c>
      <c r="J30" s="227">
        <v>750000</v>
      </c>
      <c r="K30" s="296" t="s">
        <v>357</v>
      </c>
      <c r="L30" s="85"/>
      <c r="M30" s="115">
        <v>35</v>
      </c>
      <c r="N30" s="85"/>
      <c r="O30" s="295" t="s">
        <v>362</v>
      </c>
    </row>
    <row r="31" spans="1:15" x14ac:dyDescent="0.3">
      <c r="A31" s="115">
        <v>1990</v>
      </c>
      <c r="B31" s="115"/>
      <c r="C31" s="85" t="s">
        <v>245</v>
      </c>
      <c r="D31" s="85" t="s">
        <v>245</v>
      </c>
      <c r="E31" s="85" t="s">
        <v>245</v>
      </c>
      <c r="F31" s="85" t="s">
        <v>245</v>
      </c>
      <c r="G31" s="85"/>
      <c r="H31" s="115">
        <v>25</v>
      </c>
      <c r="I31" s="227">
        <v>200000</v>
      </c>
      <c r="J31" s="227">
        <v>1000000</v>
      </c>
      <c r="K31" s="296" t="s">
        <v>363</v>
      </c>
      <c r="L31" s="85"/>
      <c r="M31" s="115">
        <v>34</v>
      </c>
      <c r="N31" s="85"/>
      <c r="O31" s="295" t="s">
        <v>362</v>
      </c>
    </row>
    <row r="32" spans="1:15" x14ac:dyDescent="0.3">
      <c r="A32" s="115">
        <v>1991</v>
      </c>
      <c r="B32" s="115"/>
      <c r="C32" s="85" t="s">
        <v>245</v>
      </c>
      <c r="D32" s="85" t="s">
        <v>245</v>
      </c>
      <c r="E32" s="85" t="s">
        <v>245</v>
      </c>
      <c r="F32" s="85" t="s">
        <v>245</v>
      </c>
      <c r="G32" s="85"/>
      <c r="H32" s="115">
        <v>25</v>
      </c>
      <c r="I32" s="227">
        <v>250000</v>
      </c>
      <c r="J32" s="227">
        <v>1250000</v>
      </c>
      <c r="K32" s="296" t="s">
        <v>360</v>
      </c>
      <c r="L32" s="85"/>
      <c r="M32" s="115">
        <v>33</v>
      </c>
      <c r="N32" s="85"/>
      <c r="O32" s="295" t="s">
        <v>362</v>
      </c>
    </row>
    <row r="33" spans="1:15" x14ac:dyDescent="0.3">
      <c r="A33" s="115">
        <v>1992</v>
      </c>
      <c r="B33" s="115"/>
      <c r="C33" s="85" t="s">
        <v>245</v>
      </c>
      <c r="D33" s="85" t="s">
        <v>245</v>
      </c>
      <c r="E33" s="85" t="s">
        <v>245</v>
      </c>
      <c r="F33" s="85" t="s">
        <v>245</v>
      </c>
      <c r="G33" s="85"/>
      <c r="H33" s="115">
        <v>25</v>
      </c>
      <c r="I33" s="227">
        <v>250000</v>
      </c>
      <c r="J33" s="227">
        <v>1250000</v>
      </c>
      <c r="K33" s="296" t="s">
        <v>360</v>
      </c>
      <c r="L33" s="85"/>
      <c r="M33" s="115">
        <v>33</v>
      </c>
      <c r="N33" s="85"/>
      <c r="O33" s="295" t="s">
        <v>362</v>
      </c>
    </row>
    <row r="34" spans="1:15" x14ac:dyDescent="0.3">
      <c r="A34" s="462">
        <v>1993</v>
      </c>
      <c r="B34" s="115"/>
      <c r="C34" s="85" t="s">
        <v>245</v>
      </c>
      <c r="D34" s="85" t="s">
        <v>245</v>
      </c>
      <c r="E34" s="85" t="s">
        <v>245</v>
      </c>
      <c r="F34" s="85" t="s">
        <v>245</v>
      </c>
      <c r="G34" s="85"/>
      <c r="H34" s="115">
        <v>25</v>
      </c>
      <c r="I34" s="227">
        <v>250000</v>
      </c>
      <c r="J34" s="227">
        <v>1250000</v>
      </c>
      <c r="K34" s="296" t="s">
        <v>360</v>
      </c>
      <c r="L34" s="85"/>
      <c r="M34" s="115">
        <v>33</v>
      </c>
      <c r="N34" s="85"/>
      <c r="O34" s="295" t="s">
        <v>364</v>
      </c>
    </row>
    <row r="35" spans="1:15" x14ac:dyDescent="0.3">
      <c r="A35" s="462">
        <v>1994</v>
      </c>
      <c r="B35" s="115"/>
      <c r="C35" s="85" t="s">
        <v>245</v>
      </c>
      <c r="D35" s="85" t="s">
        <v>245</v>
      </c>
      <c r="E35" s="85" t="s">
        <v>245</v>
      </c>
      <c r="F35" s="85" t="s">
        <v>245</v>
      </c>
      <c r="G35" s="85"/>
      <c r="H35" s="115">
        <v>25</v>
      </c>
      <c r="I35" s="227">
        <v>300000</v>
      </c>
      <c r="J35" s="227">
        <v>1500000</v>
      </c>
      <c r="K35" s="296" t="s">
        <v>360</v>
      </c>
      <c r="L35" s="85"/>
      <c r="M35" s="115">
        <v>33</v>
      </c>
      <c r="N35" s="85"/>
      <c r="O35" s="295" t="s">
        <v>365</v>
      </c>
    </row>
    <row r="36" spans="1:15" x14ac:dyDescent="0.3">
      <c r="A36" s="462">
        <v>1995</v>
      </c>
      <c r="B36" s="115"/>
      <c r="C36" s="85" t="s">
        <v>245</v>
      </c>
      <c r="D36" s="85" t="s">
        <v>245</v>
      </c>
      <c r="E36" s="85" t="s">
        <v>245</v>
      </c>
      <c r="F36" s="85" t="s">
        <v>245</v>
      </c>
      <c r="G36" s="85"/>
      <c r="H36" s="115">
        <v>25</v>
      </c>
      <c r="I36" s="227">
        <v>300000</v>
      </c>
      <c r="J36" s="227">
        <v>1500000</v>
      </c>
      <c r="K36" s="296" t="s">
        <v>360</v>
      </c>
      <c r="L36" s="85"/>
      <c r="M36" s="115">
        <v>33</v>
      </c>
      <c r="N36" s="85"/>
      <c r="O36" s="295" t="s">
        <v>365</v>
      </c>
    </row>
    <row r="37" spans="1:15" x14ac:dyDescent="0.3">
      <c r="A37" s="115">
        <v>1996</v>
      </c>
      <c r="B37" s="115"/>
      <c r="C37" s="85" t="s">
        <v>245</v>
      </c>
      <c r="D37" s="85" t="s">
        <v>245</v>
      </c>
      <c r="E37" s="85" t="s">
        <v>245</v>
      </c>
      <c r="F37" s="85" t="s">
        <v>245</v>
      </c>
      <c r="G37" s="85"/>
      <c r="H37" s="115">
        <v>24</v>
      </c>
      <c r="I37" s="227">
        <v>300000</v>
      </c>
      <c r="J37" s="227">
        <v>1500000</v>
      </c>
      <c r="K37" s="296" t="s">
        <v>363</v>
      </c>
      <c r="L37" s="85"/>
      <c r="M37" s="115">
        <v>33</v>
      </c>
      <c r="N37" s="85"/>
      <c r="O37" s="295" t="s">
        <v>365</v>
      </c>
    </row>
    <row r="38" spans="1:15" x14ac:dyDescent="0.3">
      <c r="A38" s="115">
        <v>1997</v>
      </c>
      <c r="B38" s="115"/>
      <c r="C38" s="85" t="s">
        <v>245</v>
      </c>
      <c r="D38" s="85" t="s">
        <v>245</v>
      </c>
      <c r="E38" s="85" t="s">
        <v>245</v>
      </c>
      <c r="F38" s="85" t="s">
        <v>245</v>
      </c>
      <c r="G38" s="85"/>
      <c r="H38" s="115">
        <v>21</v>
      </c>
      <c r="I38" s="227">
        <v>300000</v>
      </c>
      <c r="J38" s="227">
        <v>1500000</v>
      </c>
      <c r="K38" s="296" t="s">
        <v>357</v>
      </c>
      <c r="L38" s="296"/>
      <c r="M38" s="115">
        <v>31</v>
      </c>
      <c r="N38" s="85"/>
      <c r="O38" s="295" t="s">
        <v>365</v>
      </c>
    </row>
    <row r="39" spans="1:15" x14ac:dyDescent="0.3">
      <c r="A39" s="115">
        <v>1998</v>
      </c>
      <c r="B39" s="115"/>
      <c r="C39" s="85" t="s">
        <v>245</v>
      </c>
      <c r="D39" s="85" t="s">
        <v>245</v>
      </c>
      <c r="E39" s="85" t="s">
        <v>245</v>
      </c>
      <c r="F39" s="85" t="s">
        <v>245</v>
      </c>
      <c r="G39" s="85"/>
      <c r="H39" s="115">
        <v>21</v>
      </c>
      <c r="I39" s="227">
        <v>300000</v>
      </c>
      <c r="J39" s="227">
        <v>1500000</v>
      </c>
      <c r="K39" s="296" t="s">
        <v>357</v>
      </c>
      <c r="L39" s="296"/>
      <c r="M39" s="115">
        <v>31</v>
      </c>
      <c r="N39" s="85"/>
      <c r="O39" s="295" t="s">
        <v>365</v>
      </c>
    </row>
    <row r="40" spans="1:15" x14ac:dyDescent="0.3">
      <c r="A40" s="115">
        <v>1999</v>
      </c>
      <c r="B40" s="115"/>
      <c r="C40" s="85" t="s">
        <v>245</v>
      </c>
      <c r="D40" s="85" t="s">
        <v>245</v>
      </c>
      <c r="E40" s="85" t="s">
        <v>245</v>
      </c>
      <c r="F40" s="85" t="s">
        <v>245</v>
      </c>
      <c r="G40" s="85"/>
      <c r="H40" s="115">
        <v>20</v>
      </c>
      <c r="I40" s="227">
        <v>300000</v>
      </c>
      <c r="J40" s="227">
        <v>1500000</v>
      </c>
      <c r="K40" s="296" t="s">
        <v>357</v>
      </c>
      <c r="L40" s="296"/>
      <c r="M40" s="115">
        <v>30</v>
      </c>
      <c r="N40" s="85"/>
      <c r="O40" s="295" t="s">
        <v>365</v>
      </c>
    </row>
    <row r="41" spans="1:15" x14ac:dyDescent="0.3">
      <c r="A41" s="115">
        <v>2000</v>
      </c>
      <c r="B41" s="115"/>
      <c r="C41" s="85">
        <v>10</v>
      </c>
      <c r="D41" s="297">
        <v>10000</v>
      </c>
      <c r="E41" s="297">
        <v>50000</v>
      </c>
      <c r="F41" s="296" t="s">
        <v>357</v>
      </c>
      <c r="G41" s="296"/>
      <c r="H41" s="115">
        <v>20</v>
      </c>
      <c r="I41" s="227">
        <v>300000</v>
      </c>
      <c r="J41" s="227">
        <v>1500000</v>
      </c>
      <c r="K41" s="296" t="s">
        <v>357</v>
      </c>
      <c r="L41" s="296"/>
      <c r="M41" s="115">
        <v>30</v>
      </c>
      <c r="N41" s="85"/>
      <c r="O41" s="85" t="s">
        <v>245</v>
      </c>
    </row>
    <row r="42" spans="1:15" x14ac:dyDescent="0.3">
      <c r="A42" s="115">
        <v>2001</v>
      </c>
      <c r="B42" s="115"/>
      <c r="C42" s="85">
        <v>10</v>
      </c>
      <c r="D42" s="297">
        <v>10000</v>
      </c>
      <c r="E42" s="297">
        <v>50000</v>
      </c>
      <c r="F42" s="296" t="s">
        <v>357</v>
      </c>
      <c r="G42" s="296"/>
      <c r="H42" s="115">
        <v>20</v>
      </c>
      <c r="I42" s="227">
        <v>300000</v>
      </c>
      <c r="J42" s="227">
        <v>1500000</v>
      </c>
      <c r="K42" s="296" t="s">
        <v>357</v>
      </c>
      <c r="L42" s="296"/>
      <c r="M42" s="115">
        <v>30</v>
      </c>
      <c r="N42" s="85"/>
      <c r="O42" s="85" t="s">
        <v>245</v>
      </c>
    </row>
    <row r="43" spans="1:15" x14ac:dyDescent="0.3">
      <c r="A43" s="115">
        <v>2002</v>
      </c>
      <c r="B43" s="115"/>
      <c r="C43" s="85">
        <v>0</v>
      </c>
      <c r="D43" s="297">
        <v>10000</v>
      </c>
      <c r="E43" s="297">
        <v>50000</v>
      </c>
      <c r="F43" s="296" t="s">
        <v>366</v>
      </c>
      <c r="G43" s="296"/>
      <c r="H43" s="115">
        <v>19</v>
      </c>
      <c r="I43" s="227">
        <v>300000</v>
      </c>
      <c r="J43" s="227">
        <v>1500000</v>
      </c>
      <c r="K43" s="296" t="s">
        <v>367</v>
      </c>
      <c r="L43" s="296"/>
      <c r="M43" s="115">
        <v>30</v>
      </c>
      <c r="N43" s="85"/>
      <c r="O43" s="85" t="s">
        <v>245</v>
      </c>
    </row>
    <row r="44" spans="1:15" x14ac:dyDescent="0.3">
      <c r="A44" s="115">
        <v>2003</v>
      </c>
      <c r="B44" s="115"/>
      <c r="C44" s="85">
        <v>0</v>
      </c>
      <c r="D44" s="297">
        <v>10000</v>
      </c>
      <c r="E44" s="297">
        <v>50000</v>
      </c>
      <c r="F44" s="296" t="s">
        <v>366</v>
      </c>
      <c r="G44" s="296"/>
      <c r="H44" s="115">
        <v>19</v>
      </c>
      <c r="I44" s="227">
        <v>300000</v>
      </c>
      <c r="J44" s="227">
        <v>1500000</v>
      </c>
      <c r="K44" s="296" t="s">
        <v>367</v>
      </c>
      <c r="L44" s="296"/>
      <c r="M44" s="115">
        <v>30</v>
      </c>
      <c r="N44" s="85"/>
      <c r="O44" s="85" t="s">
        <v>245</v>
      </c>
    </row>
    <row r="45" spans="1:15" x14ac:dyDescent="0.3">
      <c r="A45" s="115">
        <v>2004</v>
      </c>
      <c r="B45" s="115"/>
      <c r="C45" s="85">
        <v>0</v>
      </c>
      <c r="D45" s="297">
        <v>10000</v>
      </c>
      <c r="E45" s="297">
        <v>50000</v>
      </c>
      <c r="F45" s="296" t="s">
        <v>366</v>
      </c>
      <c r="G45" s="296"/>
      <c r="H45" s="115">
        <v>19</v>
      </c>
      <c r="I45" s="227">
        <v>300000</v>
      </c>
      <c r="J45" s="227">
        <v>1500000</v>
      </c>
      <c r="K45" s="296" t="s">
        <v>367</v>
      </c>
      <c r="L45" s="296"/>
      <c r="M45" s="115">
        <v>30</v>
      </c>
      <c r="N45" s="85"/>
      <c r="O45" s="85" t="s">
        <v>245</v>
      </c>
    </row>
    <row r="46" spans="1:15" x14ac:dyDescent="0.3">
      <c r="A46" s="115">
        <v>2005</v>
      </c>
      <c r="B46" s="115"/>
      <c r="C46" s="85">
        <v>0</v>
      </c>
      <c r="D46" s="297">
        <v>10000</v>
      </c>
      <c r="E46" s="297">
        <v>50000</v>
      </c>
      <c r="F46" s="296" t="s">
        <v>366</v>
      </c>
      <c r="G46" s="296"/>
      <c r="H46" s="115">
        <v>19</v>
      </c>
      <c r="I46" s="227">
        <v>300000</v>
      </c>
      <c r="J46" s="227">
        <v>1500000</v>
      </c>
      <c r="K46" s="296" t="s">
        <v>367</v>
      </c>
      <c r="L46" s="296"/>
      <c r="M46" s="115">
        <v>30</v>
      </c>
      <c r="N46" s="85"/>
      <c r="O46" s="85" t="s">
        <v>245</v>
      </c>
    </row>
    <row r="47" spans="1:15" x14ac:dyDescent="0.3">
      <c r="A47" s="115">
        <v>2006</v>
      </c>
      <c r="B47" s="115"/>
      <c r="C47" s="85" t="s">
        <v>245</v>
      </c>
      <c r="D47" s="85" t="s">
        <v>245</v>
      </c>
      <c r="E47" s="85" t="s">
        <v>245</v>
      </c>
      <c r="F47" s="85" t="s">
        <v>245</v>
      </c>
      <c r="G47" s="85"/>
      <c r="H47" s="115">
        <v>19</v>
      </c>
      <c r="I47" s="227">
        <v>300000</v>
      </c>
      <c r="J47" s="227">
        <v>1500000</v>
      </c>
      <c r="K47" s="296" t="s">
        <v>367</v>
      </c>
      <c r="L47" s="296"/>
      <c r="M47" s="115">
        <v>30</v>
      </c>
      <c r="N47" s="85"/>
      <c r="O47" s="85" t="s">
        <v>245</v>
      </c>
    </row>
    <row r="48" spans="1:15" x14ac:dyDescent="0.3">
      <c r="A48" s="115">
        <v>2007</v>
      </c>
      <c r="B48" s="115"/>
      <c r="C48" s="85" t="s">
        <v>245</v>
      </c>
      <c r="D48" s="85" t="s">
        <v>245</v>
      </c>
      <c r="E48" s="85" t="s">
        <v>245</v>
      </c>
      <c r="F48" s="85" t="s">
        <v>245</v>
      </c>
      <c r="G48" s="85"/>
      <c r="H48" s="115">
        <v>20</v>
      </c>
      <c r="I48" s="227">
        <v>300000</v>
      </c>
      <c r="J48" s="227">
        <v>1500000</v>
      </c>
      <c r="K48" s="296" t="s">
        <v>357</v>
      </c>
      <c r="L48" s="296"/>
      <c r="M48" s="115">
        <v>30</v>
      </c>
      <c r="N48" s="85"/>
      <c r="O48" s="85" t="s">
        <v>245</v>
      </c>
    </row>
    <row r="49" spans="1:15" x14ac:dyDescent="0.3">
      <c r="A49" s="115">
        <v>2008</v>
      </c>
      <c r="B49" s="115"/>
      <c r="C49" s="85" t="s">
        <v>245</v>
      </c>
      <c r="D49" s="85" t="s">
        <v>245</v>
      </c>
      <c r="E49" s="85" t="s">
        <v>245</v>
      </c>
      <c r="F49" s="85" t="s">
        <v>245</v>
      </c>
      <c r="G49" s="85"/>
      <c r="H49" s="115">
        <v>21</v>
      </c>
      <c r="I49" s="227">
        <v>300000</v>
      </c>
      <c r="J49" s="227">
        <v>1500000</v>
      </c>
      <c r="K49" s="296" t="s">
        <v>368</v>
      </c>
      <c r="L49" s="296"/>
      <c r="M49" s="115">
        <v>28</v>
      </c>
      <c r="N49" s="85"/>
      <c r="O49" s="85" t="s">
        <v>245</v>
      </c>
    </row>
    <row r="50" spans="1:15" x14ac:dyDescent="0.3">
      <c r="A50" s="115">
        <v>2009</v>
      </c>
      <c r="B50" s="115"/>
      <c r="C50" s="85" t="s">
        <v>245</v>
      </c>
      <c r="D50" s="85" t="s">
        <v>245</v>
      </c>
      <c r="E50" s="85" t="s">
        <v>245</v>
      </c>
      <c r="F50" s="85" t="s">
        <v>245</v>
      </c>
      <c r="G50" s="85"/>
      <c r="H50" s="115">
        <v>21</v>
      </c>
      <c r="I50" s="227">
        <v>300000</v>
      </c>
      <c r="J50" s="227">
        <v>1500000</v>
      </c>
      <c r="K50" s="296" t="s">
        <v>368</v>
      </c>
      <c r="L50" s="296"/>
      <c r="M50" s="115">
        <v>28</v>
      </c>
      <c r="N50" s="85"/>
      <c r="O50" s="85" t="s">
        <v>245</v>
      </c>
    </row>
    <row r="51" spans="1:15" x14ac:dyDescent="0.3">
      <c r="A51" s="115">
        <v>2010</v>
      </c>
      <c r="B51" s="115"/>
      <c r="C51" s="85" t="s">
        <v>245</v>
      </c>
      <c r="D51" s="85" t="s">
        <v>245</v>
      </c>
      <c r="E51" s="85" t="s">
        <v>245</v>
      </c>
      <c r="F51" s="85" t="s">
        <v>245</v>
      </c>
      <c r="G51" s="85"/>
      <c r="H51" s="115">
        <v>21</v>
      </c>
      <c r="I51" s="227">
        <v>300000</v>
      </c>
      <c r="J51" s="227">
        <v>1500000</v>
      </c>
      <c r="K51" s="296" t="s">
        <v>368</v>
      </c>
      <c r="L51" s="296"/>
      <c r="M51" s="115">
        <v>28</v>
      </c>
      <c r="N51" s="85"/>
      <c r="O51" s="85" t="s">
        <v>245</v>
      </c>
    </row>
    <row r="52" spans="1:15" x14ac:dyDescent="0.3">
      <c r="A52" s="115">
        <v>2011</v>
      </c>
      <c r="B52" s="115"/>
      <c r="C52" s="85" t="s">
        <v>245</v>
      </c>
      <c r="D52" s="85" t="s">
        <v>245</v>
      </c>
      <c r="E52" s="85" t="s">
        <v>245</v>
      </c>
      <c r="F52" s="85" t="s">
        <v>245</v>
      </c>
      <c r="G52" s="85"/>
      <c r="H52" s="115">
        <v>20</v>
      </c>
      <c r="I52" s="227">
        <v>300000</v>
      </c>
      <c r="J52" s="227">
        <v>1500000</v>
      </c>
      <c r="K52" s="296" t="s">
        <v>358</v>
      </c>
      <c r="L52" s="296"/>
      <c r="M52" s="115">
        <v>26</v>
      </c>
      <c r="N52" s="85"/>
      <c r="O52" s="85" t="s">
        <v>245</v>
      </c>
    </row>
    <row r="53" spans="1:15" x14ac:dyDescent="0.3">
      <c r="A53" s="115">
        <v>2012</v>
      </c>
      <c r="B53" s="115"/>
      <c r="C53" s="85" t="s">
        <v>245</v>
      </c>
      <c r="D53" s="85" t="s">
        <v>245</v>
      </c>
      <c r="E53" s="85" t="s">
        <v>245</v>
      </c>
      <c r="F53" s="85" t="s">
        <v>245</v>
      </c>
      <c r="G53" s="85"/>
      <c r="H53" s="115">
        <v>20</v>
      </c>
      <c r="I53" s="227">
        <v>300000</v>
      </c>
      <c r="J53" s="227">
        <v>1500000</v>
      </c>
      <c r="K53" s="296" t="s">
        <v>369</v>
      </c>
      <c r="L53" s="296"/>
      <c r="M53" s="115">
        <v>24</v>
      </c>
      <c r="N53" s="85"/>
      <c r="O53" s="85" t="s">
        <v>245</v>
      </c>
    </row>
    <row r="54" spans="1:15" x14ac:dyDescent="0.3">
      <c r="A54" s="115">
        <v>2013</v>
      </c>
      <c r="B54" s="115"/>
      <c r="C54" s="85" t="s">
        <v>245</v>
      </c>
      <c r="D54" s="85" t="s">
        <v>245</v>
      </c>
      <c r="E54" s="85" t="s">
        <v>245</v>
      </c>
      <c r="F54" s="85" t="s">
        <v>245</v>
      </c>
      <c r="G54" s="85"/>
      <c r="H54" s="115">
        <v>20</v>
      </c>
      <c r="I54" s="227">
        <v>300000</v>
      </c>
      <c r="J54" s="227">
        <v>1500000</v>
      </c>
      <c r="K54" s="296" t="s">
        <v>370</v>
      </c>
      <c r="L54" s="296"/>
      <c r="M54" s="115">
        <v>23</v>
      </c>
      <c r="N54" s="85"/>
      <c r="O54" s="85" t="s">
        <v>245</v>
      </c>
    </row>
    <row r="55" spans="1:15" x14ac:dyDescent="0.3">
      <c r="A55" s="115">
        <v>2014</v>
      </c>
      <c r="B55" s="115"/>
      <c r="C55" s="85" t="s">
        <v>245</v>
      </c>
      <c r="D55" s="85" t="s">
        <v>245</v>
      </c>
      <c r="E55" s="85" t="s">
        <v>245</v>
      </c>
      <c r="F55" s="85" t="s">
        <v>245</v>
      </c>
      <c r="G55" s="85"/>
      <c r="H55" s="115">
        <v>20</v>
      </c>
      <c r="I55" s="227">
        <v>300000</v>
      </c>
      <c r="J55" s="227">
        <v>1500000</v>
      </c>
      <c r="K55" s="296" t="s">
        <v>371</v>
      </c>
      <c r="L55" s="296"/>
      <c r="M55" s="115">
        <v>21</v>
      </c>
      <c r="N55" s="85"/>
      <c r="O55" s="85" t="s">
        <v>245</v>
      </c>
    </row>
    <row r="56" spans="1:15" x14ac:dyDescent="0.3">
      <c r="A56" s="115">
        <v>2015</v>
      </c>
      <c r="C56" s="85" t="s">
        <v>245</v>
      </c>
      <c r="D56" s="85" t="s">
        <v>245</v>
      </c>
      <c r="E56" s="85" t="s">
        <v>245</v>
      </c>
      <c r="F56" s="85" t="s">
        <v>245</v>
      </c>
      <c r="G56" s="85"/>
      <c r="H56" s="115" t="s">
        <v>245</v>
      </c>
      <c r="I56" s="85" t="s">
        <v>245</v>
      </c>
      <c r="J56" s="85" t="s">
        <v>245</v>
      </c>
      <c r="K56" s="85" t="s">
        <v>245</v>
      </c>
      <c r="M56" s="115">
        <v>20</v>
      </c>
      <c r="O56" s="85" t="s">
        <v>245</v>
      </c>
    </row>
    <row r="57" spans="1:15" x14ac:dyDescent="0.3">
      <c r="A57" s="115">
        <v>2016</v>
      </c>
      <c r="C57" s="85" t="s">
        <v>245</v>
      </c>
      <c r="D57" s="85" t="s">
        <v>245</v>
      </c>
      <c r="E57" s="85" t="s">
        <v>245</v>
      </c>
      <c r="F57" s="85" t="s">
        <v>245</v>
      </c>
      <c r="G57" s="85"/>
      <c r="H57" s="115" t="s">
        <v>245</v>
      </c>
      <c r="I57" s="85" t="s">
        <v>245</v>
      </c>
      <c r="J57" s="85" t="s">
        <v>245</v>
      </c>
      <c r="K57" s="85" t="s">
        <v>245</v>
      </c>
      <c r="M57" s="115">
        <v>20</v>
      </c>
      <c r="O57" s="85" t="s">
        <v>245</v>
      </c>
    </row>
    <row r="58" spans="1:15" x14ac:dyDescent="0.3">
      <c r="A58" s="115">
        <v>2017</v>
      </c>
      <c r="C58" s="85" t="s">
        <v>245</v>
      </c>
      <c r="D58" s="85" t="s">
        <v>245</v>
      </c>
      <c r="E58" s="85" t="s">
        <v>245</v>
      </c>
      <c r="F58" s="85" t="s">
        <v>245</v>
      </c>
      <c r="G58" s="85"/>
      <c r="H58" s="115" t="s">
        <v>245</v>
      </c>
      <c r="I58" s="85" t="s">
        <v>245</v>
      </c>
      <c r="J58" s="85" t="s">
        <v>245</v>
      </c>
      <c r="K58" s="85" t="s">
        <v>245</v>
      </c>
      <c r="M58" s="115">
        <v>19</v>
      </c>
      <c r="O58" s="85" t="s">
        <v>245</v>
      </c>
    </row>
    <row r="59" spans="1:15" x14ac:dyDescent="0.3">
      <c r="A59" s="115">
        <v>2018</v>
      </c>
      <c r="C59" s="85" t="s">
        <v>245</v>
      </c>
      <c r="D59" s="85" t="s">
        <v>245</v>
      </c>
      <c r="E59" s="85" t="s">
        <v>245</v>
      </c>
      <c r="F59" s="85" t="s">
        <v>245</v>
      </c>
      <c r="G59" s="85"/>
      <c r="H59" s="115" t="s">
        <v>245</v>
      </c>
      <c r="I59" s="85" t="s">
        <v>245</v>
      </c>
      <c r="J59" s="85" t="s">
        <v>245</v>
      </c>
      <c r="K59" s="85" t="s">
        <v>245</v>
      </c>
      <c r="M59" s="115">
        <v>19</v>
      </c>
      <c r="O59" s="85" t="s">
        <v>245</v>
      </c>
    </row>
    <row r="60" spans="1:15" ht="3.95" customHeight="1" thickBot="1" x14ac:dyDescent="0.35">
      <c r="A60" s="197"/>
      <c r="B60" s="197"/>
      <c r="C60" s="197"/>
      <c r="D60" s="197"/>
      <c r="E60" s="197"/>
      <c r="F60" s="197"/>
      <c r="G60" s="197"/>
      <c r="H60" s="276"/>
      <c r="I60" s="197"/>
      <c r="J60" s="197"/>
      <c r="K60" s="197"/>
      <c r="L60" s="197"/>
      <c r="M60" s="197"/>
      <c r="N60" s="197"/>
      <c r="O60" s="197"/>
    </row>
    <row r="61" spans="1:15" ht="15" customHeight="1" x14ac:dyDescent="0.3">
      <c r="O61" s="298" t="s">
        <v>570</v>
      </c>
    </row>
    <row r="62" spans="1:15" x14ac:dyDescent="0.3">
      <c r="A62" s="523" t="s">
        <v>404</v>
      </c>
      <c r="B62" s="523"/>
      <c r="C62" s="527"/>
      <c r="D62" s="527"/>
      <c r="E62" s="527"/>
      <c r="F62" s="527"/>
      <c r="G62" s="527"/>
      <c r="H62" s="527"/>
      <c r="I62" s="527"/>
      <c r="J62" s="527"/>
      <c r="K62" s="527"/>
      <c r="L62" s="527"/>
      <c r="M62" s="527"/>
      <c r="N62" s="527"/>
      <c r="O62" s="527"/>
    </row>
    <row r="63" spans="1:15" x14ac:dyDescent="0.3">
      <c r="A63" s="527"/>
      <c r="B63" s="527"/>
      <c r="C63" s="527"/>
      <c r="D63" s="527"/>
      <c r="E63" s="527"/>
      <c r="F63" s="527"/>
      <c r="G63" s="527"/>
      <c r="H63" s="527"/>
      <c r="I63" s="527"/>
      <c r="J63" s="527"/>
      <c r="K63" s="527"/>
      <c r="L63" s="527"/>
      <c r="M63" s="527"/>
      <c r="N63" s="527"/>
      <c r="O63" s="527"/>
    </row>
    <row r="64" spans="1:15" ht="12.75" customHeight="1" x14ac:dyDescent="0.3">
      <c r="A64" s="523" t="s">
        <v>372</v>
      </c>
      <c r="B64" s="523"/>
      <c r="C64" s="527"/>
      <c r="D64" s="527"/>
      <c r="E64" s="527"/>
      <c r="F64" s="527"/>
      <c r="G64" s="527"/>
      <c r="H64" s="527"/>
      <c r="I64" s="527"/>
      <c r="J64" s="527"/>
      <c r="K64" s="527"/>
      <c r="L64" s="527"/>
      <c r="M64" s="527"/>
      <c r="N64" s="527"/>
      <c r="O64" s="527"/>
    </row>
    <row r="65" spans="1:15" x14ac:dyDescent="0.3">
      <c r="A65" s="527"/>
      <c r="B65" s="527"/>
      <c r="C65" s="527"/>
      <c r="D65" s="527"/>
      <c r="E65" s="527"/>
      <c r="F65" s="527"/>
      <c r="G65" s="527"/>
      <c r="H65" s="527"/>
      <c r="I65" s="527"/>
      <c r="J65" s="527"/>
      <c r="K65" s="527"/>
      <c r="L65" s="527"/>
      <c r="M65" s="527"/>
      <c r="N65" s="527"/>
      <c r="O65" s="527"/>
    </row>
    <row r="66" spans="1:15" x14ac:dyDescent="0.3">
      <c r="A66" s="527"/>
      <c r="B66" s="527"/>
      <c r="C66" s="527"/>
      <c r="D66" s="527"/>
      <c r="E66" s="527"/>
      <c r="F66" s="527"/>
      <c r="G66" s="527"/>
      <c r="H66" s="527"/>
      <c r="I66" s="527"/>
      <c r="J66" s="527"/>
      <c r="K66" s="527"/>
      <c r="L66" s="527"/>
      <c r="M66" s="527"/>
      <c r="N66" s="527"/>
      <c r="O66" s="527"/>
    </row>
    <row r="67" spans="1:15" x14ac:dyDescent="0.3">
      <c r="A67" s="527"/>
      <c r="B67" s="527"/>
      <c r="C67" s="527"/>
      <c r="D67" s="527"/>
      <c r="E67" s="527"/>
      <c r="F67" s="527"/>
      <c r="G67" s="527"/>
      <c r="H67" s="527"/>
      <c r="I67" s="527"/>
      <c r="J67" s="527"/>
      <c r="K67" s="527"/>
      <c r="L67" s="527"/>
      <c r="M67" s="527"/>
      <c r="N67" s="527"/>
      <c r="O67" s="527"/>
    </row>
    <row r="68" spans="1:15" ht="3.95" customHeight="1" x14ac:dyDescent="0.3">
      <c r="A68" s="299"/>
      <c r="B68" s="299"/>
      <c r="C68" s="299"/>
      <c r="D68" s="299"/>
      <c r="E68" s="299"/>
      <c r="F68" s="299"/>
      <c r="G68" s="299"/>
      <c r="H68" s="299"/>
      <c r="I68" s="299"/>
      <c r="J68" s="299"/>
      <c r="K68" s="299"/>
      <c r="L68" s="299"/>
      <c r="M68" s="299"/>
      <c r="N68" s="299"/>
      <c r="O68" s="299"/>
    </row>
    <row r="69" spans="1:15" x14ac:dyDescent="0.3">
      <c r="A69" s="523" t="s">
        <v>373</v>
      </c>
      <c r="B69" s="523"/>
      <c r="C69" s="527"/>
      <c r="D69" s="527"/>
      <c r="E69" s="527"/>
      <c r="F69" s="527"/>
      <c r="G69" s="527"/>
      <c r="H69" s="527"/>
      <c r="I69" s="527"/>
      <c r="J69" s="527"/>
      <c r="K69" s="527"/>
      <c r="L69" s="527"/>
      <c r="M69" s="527"/>
      <c r="N69" s="527"/>
      <c r="O69" s="527"/>
    </row>
    <row r="70" spans="1:15" x14ac:dyDescent="0.3">
      <c r="A70" s="527"/>
      <c r="B70" s="527"/>
      <c r="C70" s="527"/>
      <c r="D70" s="527"/>
      <c r="E70" s="527"/>
      <c r="F70" s="527"/>
      <c r="G70" s="527"/>
      <c r="H70" s="527"/>
      <c r="I70" s="527"/>
      <c r="J70" s="527"/>
      <c r="K70" s="527"/>
      <c r="L70" s="527"/>
      <c r="M70" s="527"/>
      <c r="N70" s="527"/>
      <c r="O70" s="527"/>
    </row>
    <row r="71" spans="1:15" x14ac:dyDescent="0.3">
      <c r="A71" s="527"/>
      <c r="B71" s="527"/>
      <c r="C71" s="527"/>
      <c r="D71" s="527"/>
      <c r="E71" s="527"/>
      <c r="F71" s="527"/>
      <c r="G71" s="527"/>
      <c r="H71" s="527"/>
      <c r="I71" s="527"/>
      <c r="J71" s="527"/>
      <c r="K71" s="527"/>
      <c r="L71" s="527"/>
      <c r="M71" s="527"/>
      <c r="N71" s="527"/>
      <c r="O71" s="527"/>
    </row>
    <row r="72" spans="1:15" ht="3.95" customHeight="1" x14ac:dyDescent="0.3"/>
    <row r="73" spans="1:15" x14ac:dyDescent="0.3">
      <c r="A73" s="82" t="s">
        <v>374</v>
      </c>
      <c r="C73" s="299"/>
      <c r="D73" s="299"/>
      <c r="E73" s="299"/>
      <c r="F73" s="299"/>
      <c r="G73" s="299"/>
      <c r="H73" s="299"/>
      <c r="I73" s="299"/>
      <c r="J73" s="299"/>
      <c r="K73" s="299"/>
      <c r="L73" s="299"/>
      <c r="M73" s="299"/>
      <c r="N73" s="299"/>
      <c r="O73" s="299"/>
    </row>
    <row r="74" spans="1:15" ht="3.95" customHeight="1" x14ac:dyDescent="0.3">
      <c r="C74" s="299"/>
      <c r="D74" s="299"/>
      <c r="E74" s="299"/>
      <c r="F74" s="299"/>
      <c r="G74" s="299"/>
      <c r="H74" s="299"/>
      <c r="I74" s="299"/>
      <c r="J74" s="299"/>
      <c r="K74" s="299"/>
      <c r="L74" s="299"/>
      <c r="M74" s="299"/>
      <c r="N74" s="299"/>
      <c r="O74" s="299"/>
    </row>
    <row r="75" spans="1:15" ht="11.25" customHeight="1" x14ac:dyDescent="0.3">
      <c r="A75" s="525" t="s">
        <v>375</v>
      </c>
      <c r="B75" s="525"/>
      <c r="C75" s="525"/>
      <c r="D75" s="525"/>
      <c r="E75" s="525"/>
      <c r="F75" s="525"/>
      <c r="G75" s="525"/>
      <c r="H75" s="525"/>
      <c r="I75" s="525"/>
      <c r="J75" s="525"/>
      <c r="K75" s="525"/>
      <c r="L75" s="525"/>
      <c r="M75" s="525"/>
      <c r="N75" s="525"/>
      <c r="O75" s="525"/>
    </row>
    <row r="76" spans="1:15" x14ac:dyDescent="0.3">
      <c r="A76" s="525"/>
      <c r="B76" s="525"/>
      <c r="C76" s="525"/>
      <c r="D76" s="525"/>
      <c r="E76" s="525"/>
      <c r="F76" s="525"/>
      <c r="G76" s="525"/>
      <c r="H76" s="525"/>
      <c r="I76" s="525"/>
      <c r="J76" s="525"/>
      <c r="K76" s="525"/>
      <c r="L76" s="525"/>
      <c r="M76" s="525"/>
      <c r="N76" s="525"/>
      <c r="O76" s="525"/>
    </row>
    <row r="77" spans="1:15" ht="3.95" customHeight="1" x14ac:dyDescent="0.35">
      <c r="A77" s="300"/>
      <c r="B77" s="300"/>
      <c r="C77" s="300"/>
      <c r="D77" s="300"/>
      <c r="E77" s="300"/>
      <c r="F77" s="300"/>
      <c r="G77" s="300"/>
      <c r="H77" s="300"/>
      <c r="I77" s="300"/>
      <c r="J77" s="300"/>
      <c r="K77" s="300"/>
      <c r="L77" s="300"/>
      <c r="M77" s="300"/>
      <c r="N77" s="300"/>
      <c r="O77" s="300"/>
    </row>
    <row r="78" spans="1:15" ht="3.95" customHeight="1" x14ac:dyDescent="0.3">
      <c r="A78" s="523" t="s">
        <v>376</v>
      </c>
      <c r="B78" s="523"/>
      <c r="C78" s="527"/>
      <c r="D78" s="527"/>
      <c r="E78" s="527"/>
      <c r="F78" s="527"/>
      <c r="G78" s="527"/>
      <c r="H78" s="527"/>
      <c r="I78" s="527"/>
      <c r="J78" s="527"/>
      <c r="K78" s="527"/>
      <c r="L78" s="527"/>
      <c r="M78" s="527"/>
      <c r="N78" s="527"/>
      <c r="O78" s="527"/>
    </row>
    <row r="79" spans="1:15" x14ac:dyDescent="0.3">
      <c r="A79" s="527"/>
      <c r="B79" s="527"/>
      <c r="C79" s="527"/>
      <c r="D79" s="527"/>
      <c r="E79" s="527"/>
      <c r="F79" s="527"/>
      <c r="G79" s="527"/>
      <c r="H79" s="527"/>
      <c r="I79" s="527"/>
      <c r="J79" s="527"/>
      <c r="K79" s="527"/>
      <c r="L79" s="527"/>
      <c r="M79" s="527"/>
      <c r="N79" s="527"/>
      <c r="O79" s="527"/>
    </row>
    <row r="80" spans="1:15" ht="3.95" customHeight="1" x14ac:dyDescent="0.3">
      <c r="A80" s="299"/>
      <c r="B80" s="299"/>
      <c r="C80" s="299"/>
      <c r="D80" s="299"/>
      <c r="E80" s="299"/>
      <c r="F80" s="299"/>
      <c r="G80" s="299"/>
      <c r="H80" s="299"/>
      <c r="I80" s="299"/>
      <c r="J80" s="299"/>
      <c r="K80" s="299"/>
      <c r="L80" s="299"/>
      <c r="M80" s="299"/>
      <c r="N80" s="299"/>
      <c r="O80" s="299"/>
    </row>
    <row r="81" spans="1:15" x14ac:dyDescent="0.3">
      <c r="A81" s="261" t="s">
        <v>377</v>
      </c>
      <c r="B81" s="261"/>
      <c r="C81" s="301"/>
      <c r="D81" s="301"/>
      <c r="E81" s="301"/>
      <c r="F81" s="301"/>
      <c r="G81" s="301"/>
      <c r="H81" s="301"/>
      <c r="I81" s="301"/>
      <c r="J81" s="301"/>
      <c r="K81" s="301"/>
      <c r="L81" s="301"/>
      <c r="M81" s="301"/>
      <c r="N81" s="301"/>
      <c r="O81" s="301"/>
    </row>
    <row r="83" spans="1:15" x14ac:dyDescent="0.3">
      <c r="A83" s="48" t="s">
        <v>16</v>
      </c>
      <c r="B83" s="45"/>
      <c r="C83" s="49"/>
      <c r="D83" s="49"/>
      <c r="E83" s="49"/>
      <c r="F83" s="49"/>
      <c r="G83" s="49"/>
      <c r="H83" s="49"/>
      <c r="I83" s="49"/>
      <c r="J83" s="49"/>
      <c r="K83" s="49"/>
    </row>
    <row r="84" spans="1:15" x14ac:dyDescent="0.3">
      <c r="A84" s="75" t="s">
        <v>10</v>
      </c>
      <c r="B84" s="45"/>
      <c r="C84" s="50"/>
      <c r="D84" s="45"/>
      <c r="E84" s="50"/>
      <c r="F84" s="50"/>
      <c r="G84" s="50"/>
      <c r="H84" s="45"/>
      <c r="I84" s="51"/>
      <c r="J84" s="45"/>
      <c r="K84" s="50"/>
    </row>
    <row r="85" spans="1:15" x14ac:dyDescent="0.3">
      <c r="A85" s="517" t="s">
        <v>15</v>
      </c>
      <c r="B85" s="517"/>
      <c r="C85" s="50"/>
      <c r="D85" s="45"/>
      <c r="E85" s="50"/>
      <c r="F85" s="50"/>
      <c r="G85" s="50"/>
      <c r="H85" s="45"/>
      <c r="I85" s="51"/>
      <c r="J85" s="45"/>
      <c r="K85" s="50"/>
    </row>
    <row r="86" spans="1:15" x14ac:dyDescent="0.3">
      <c r="A86" s="45"/>
      <c r="B86" s="45"/>
      <c r="C86" s="50"/>
      <c r="D86" s="45"/>
      <c r="E86" s="50"/>
      <c r="F86" s="50"/>
      <c r="G86" s="50"/>
      <c r="H86" s="45"/>
      <c r="I86" s="51"/>
      <c r="J86" s="45"/>
      <c r="K86" s="50"/>
    </row>
    <row r="87" spans="1:15" x14ac:dyDescent="0.3">
      <c r="A87" s="82" t="s">
        <v>11</v>
      </c>
      <c r="B87" s="45"/>
      <c r="C87" s="50"/>
      <c r="D87" s="45"/>
      <c r="E87" s="50"/>
      <c r="F87" s="50"/>
      <c r="G87" s="50"/>
      <c r="H87" s="45"/>
      <c r="I87" s="51"/>
      <c r="J87" s="45"/>
      <c r="K87" s="50"/>
    </row>
    <row r="88" spans="1:15" x14ac:dyDescent="0.3">
      <c r="A88" s="107" t="s">
        <v>13</v>
      </c>
      <c r="B88" s="108"/>
      <c r="C88" s="50"/>
      <c r="D88" s="45"/>
      <c r="E88" s="50"/>
      <c r="F88" s="50"/>
      <c r="G88" s="50"/>
      <c r="H88" s="45"/>
      <c r="I88" s="51"/>
      <c r="J88" s="45"/>
      <c r="K88" s="50"/>
    </row>
    <row r="89" spans="1:15" ht="12.75" customHeight="1" x14ac:dyDescent="0.3">
      <c r="A89" s="45"/>
      <c r="B89" s="45"/>
      <c r="C89" s="50"/>
      <c r="D89" s="45"/>
      <c r="E89" s="50"/>
      <c r="F89" s="50"/>
      <c r="G89" s="50"/>
      <c r="H89" s="45"/>
      <c r="I89" s="51"/>
      <c r="J89" s="45"/>
      <c r="K89" s="50"/>
    </row>
    <row r="92" spans="1:15" x14ac:dyDescent="0.3">
      <c r="A92" s="75"/>
      <c r="B92" s="75"/>
    </row>
    <row r="99" spans="1:14" x14ac:dyDescent="0.3">
      <c r="C99" s="206"/>
      <c r="D99" s="206"/>
      <c r="E99" s="206"/>
      <c r="F99" s="206"/>
      <c r="G99" s="206"/>
      <c r="H99" s="206"/>
      <c r="I99" s="206"/>
      <c r="J99" s="206"/>
      <c r="K99" s="206"/>
      <c r="L99" s="206"/>
      <c r="M99" s="206"/>
      <c r="N99" s="206"/>
    </row>
    <row r="101" spans="1:14" x14ac:dyDescent="0.3">
      <c r="C101" s="206"/>
      <c r="D101" s="206"/>
      <c r="E101" s="206"/>
      <c r="F101" s="206"/>
      <c r="G101" s="206"/>
      <c r="H101" s="206"/>
      <c r="I101" s="206"/>
      <c r="J101" s="206"/>
      <c r="K101" s="206"/>
      <c r="L101" s="206"/>
      <c r="M101" s="206"/>
      <c r="N101" s="206"/>
    </row>
    <row r="106" spans="1:14" x14ac:dyDescent="0.3">
      <c r="A106" s="75"/>
      <c r="B106" s="75"/>
    </row>
    <row r="108" spans="1:14" x14ac:dyDescent="0.3">
      <c r="A108" s="75"/>
      <c r="B108" s="75"/>
    </row>
  </sheetData>
  <mergeCells count="13">
    <mergeCell ref="A1:C2"/>
    <mergeCell ref="D1:F2"/>
    <mergeCell ref="A62:O63"/>
    <mergeCell ref="C5:F5"/>
    <mergeCell ref="H5:K5"/>
    <mergeCell ref="A7:A9"/>
    <mergeCell ref="D7:E7"/>
    <mergeCell ref="I7:J7"/>
    <mergeCell ref="A64:O67"/>
    <mergeCell ref="A69:O71"/>
    <mergeCell ref="A75:O76"/>
    <mergeCell ref="A78:O79"/>
    <mergeCell ref="A85:B85"/>
  </mergeCells>
  <hyperlinks>
    <hyperlink ref="A88" r:id="rId1"/>
    <hyperlink ref="A85" r:id="rId2" display="ct_statistics@hmrc.gsi.gov.uk"/>
    <hyperlink ref="A88:B88" r:id="rId3" display="www.hmrc.gov.uk/"/>
    <hyperlink ref="A85:B85" r:id="rId4" display="ct.statistics@hmrc.gsi.gov.uk"/>
  </hyperlinks>
  <pageMargins left="0.7" right="0.7" top="0.75" bottom="0.75" header="0.3" footer="0.3"/>
  <pageSetup paperSize="9" scale="67" orientation="landscape" r:id="rId5"/>
  <rowBreaks count="1" manualBreakCount="1">
    <brk id="61" max="15" man="1"/>
  </rowBreaks>
  <ignoredErrors>
    <ignoredError sqref="O34 K28:K30 K16:K17 K19:K22 K24:K26 K32:K36 K38:K42 K48 F41:F42" twoDigitTextYear="1"/>
  </ignoredErrors>
  <drawing r:id="rId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91"/>
  <sheetViews>
    <sheetView showGridLines="0" zoomScaleNormal="100" workbookViewId="0">
      <selection sqref="A1:H1"/>
    </sheetView>
  </sheetViews>
  <sheetFormatPr defaultRowHeight="12.75" x14ac:dyDescent="0.35"/>
  <cols>
    <col min="1" max="1" width="13" customWidth="1"/>
    <col min="2" max="2" width="48.265625" customWidth="1"/>
  </cols>
  <sheetData>
    <row r="1" spans="1:12" ht="39" customHeight="1" thickBot="1" x14ac:dyDescent="0.4">
      <c r="A1" s="540" t="s">
        <v>508</v>
      </c>
      <c r="B1" s="540"/>
      <c r="C1" s="540"/>
      <c r="D1" s="540"/>
      <c r="E1" s="540"/>
      <c r="F1" s="540"/>
      <c r="G1" s="540"/>
      <c r="H1" s="540"/>
    </row>
    <row r="3" spans="1:12" x14ac:dyDescent="0.35">
      <c r="A3" s="380" t="s">
        <v>509</v>
      </c>
      <c r="B3" s="390"/>
      <c r="C3" s="390"/>
      <c r="D3" s="390"/>
      <c r="E3" s="390"/>
      <c r="F3" s="390"/>
      <c r="G3" s="390"/>
      <c r="H3" s="390"/>
      <c r="I3" s="390"/>
      <c r="J3" s="390"/>
      <c r="K3" s="390"/>
      <c r="L3" s="390"/>
    </row>
    <row r="4" spans="1:12" x14ac:dyDescent="0.35">
      <c r="A4" s="380"/>
      <c r="B4" s="390"/>
      <c r="C4" s="390"/>
      <c r="D4" s="390"/>
      <c r="E4" s="390"/>
      <c r="F4" s="390"/>
      <c r="G4" s="390"/>
      <c r="H4" s="390"/>
      <c r="I4" s="390"/>
      <c r="J4" s="390"/>
      <c r="K4" s="390"/>
      <c r="L4" s="390"/>
    </row>
    <row r="5" spans="1:12" ht="13.9" x14ac:dyDescent="0.35">
      <c r="A5" s="395" t="s">
        <v>457</v>
      </c>
      <c r="B5" s="390"/>
      <c r="C5" s="390"/>
      <c r="D5" s="390"/>
      <c r="E5" s="390"/>
      <c r="F5" s="390"/>
      <c r="G5" s="390"/>
      <c r="H5" s="390"/>
      <c r="I5" s="390"/>
      <c r="J5" s="390"/>
      <c r="K5" s="390"/>
      <c r="L5" s="390"/>
    </row>
    <row r="6" spans="1:12" x14ac:dyDescent="0.35">
      <c r="A6" s="475" t="s">
        <v>606</v>
      </c>
      <c r="B6" s="475"/>
      <c r="C6" s="475"/>
      <c r="D6" s="475"/>
      <c r="E6" s="475"/>
      <c r="F6" s="475"/>
      <c r="G6" s="475"/>
      <c r="H6" s="475"/>
      <c r="I6" s="390"/>
      <c r="J6" s="390"/>
      <c r="K6" s="390"/>
      <c r="L6" s="390"/>
    </row>
    <row r="7" spans="1:12" x14ac:dyDescent="0.35">
      <c r="A7" s="475"/>
      <c r="B7" s="475"/>
      <c r="C7" s="475"/>
      <c r="D7" s="475"/>
      <c r="E7" s="475"/>
      <c r="F7" s="475"/>
      <c r="G7" s="475"/>
      <c r="H7" s="475"/>
      <c r="I7" s="390"/>
      <c r="J7" s="390"/>
      <c r="K7" s="390"/>
      <c r="L7" s="390"/>
    </row>
    <row r="8" spans="1:12" x14ac:dyDescent="0.35">
      <c r="A8" s="475"/>
      <c r="B8" s="475"/>
      <c r="C8" s="475"/>
      <c r="D8" s="475"/>
      <c r="E8" s="475"/>
      <c r="F8" s="475"/>
      <c r="G8" s="475"/>
      <c r="H8" s="475"/>
      <c r="I8" s="390"/>
      <c r="J8" s="390"/>
      <c r="K8" s="390"/>
      <c r="L8" s="390"/>
    </row>
    <row r="9" spans="1:12" x14ac:dyDescent="0.35">
      <c r="A9" s="380"/>
      <c r="B9" s="390"/>
      <c r="C9" s="390"/>
      <c r="D9" s="390"/>
      <c r="E9" s="390"/>
      <c r="F9" s="390"/>
      <c r="G9" s="390"/>
      <c r="H9" s="390"/>
      <c r="I9" s="390"/>
      <c r="J9" s="390"/>
      <c r="K9" s="390"/>
      <c r="L9" s="390"/>
    </row>
    <row r="10" spans="1:12" x14ac:dyDescent="0.35">
      <c r="A10" s="475" t="s">
        <v>607</v>
      </c>
      <c r="B10" s="475"/>
      <c r="C10" s="475"/>
      <c r="D10" s="475"/>
      <c r="E10" s="475"/>
      <c r="F10" s="475"/>
      <c r="G10" s="475"/>
      <c r="H10" s="475"/>
      <c r="I10" s="390"/>
      <c r="J10" s="390"/>
      <c r="K10" s="390"/>
      <c r="L10" s="390"/>
    </row>
    <row r="11" spans="1:12" x14ac:dyDescent="0.35">
      <c r="A11" s="475"/>
      <c r="B11" s="475"/>
      <c r="C11" s="475"/>
      <c r="D11" s="475"/>
      <c r="E11" s="475"/>
      <c r="F11" s="475"/>
      <c r="G11" s="475"/>
      <c r="H11" s="475"/>
      <c r="I11" s="390"/>
      <c r="J11" s="390"/>
      <c r="K11" s="390"/>
      <c r="L11" s="390"/>
    </row>
    <row r="12" spans="1:12" x14ac:dyDescent="0.35">
      <c r="B12" s="390"/>
      <c r="C12" s="390"/>
      <c r="D12" s="390"/>
      <c r="E12" s="390"/>
      <c r="F12" s="390"/>
      <c r="G12" s="390"/>
      <c r="H12" s="390"/>
      <c r="I12" s="390"/>
      <c r="J12" s="390"/>
      <c r="K12" s="390"/>
      <c r="L12" s="390"/>
    </row>
    <row r="13" spans="1:12" x14ac:dyDescent="0.35">
      <c r="A13" s="475" t="s">
        <v>608</v>
      </c>
      <c r="B13" s="475"/>
      <c r="C13" s="475"/>
      <c r="D13" s="475"/>
      <c r="E13" s="475"/>
      <c r="F13" s="475"/>
      <c r="G13" s="475"/>
      <c r="H13" s="475"/>
      <c r="I13" s="390"/>
      <c r="J13" s="390"/>
      <c r="K13" s="390"/>
      <c r="L13" s="390"/>
    </row>
    <row r="14" spans="1:12" x14ac:dyDescent="0.35">
      <c r="A14" s="475"/>
      <c r="B14" s="475"/>
      <c r="C14" s="475"/>
      <c r="D14" s="475"/>
      <c r="E14" s="475"/>
      <c r="F14" s="475"/>
      <c r="G14" s="475"/>
      <c r="H14" s="475"/>
      <c r="I14" s="390"/>
      <c r="J14" s="390"/>
      <c r="K14" s="390"/>
      <c r="L14" s="390"/>
    </row>
    <row r="15" spans="1:12" x14ac:dyDescent="0.35">
      <c r="A15" s="475"/>
      <c r="B15" s="475"/>
      <c r="C15" s="475"/>
      <c r="D15" s="475"/>
      <c r="E15" s="475"/>
      <c r="F15" s="475"/>
      <c r="G15" s="475"/>
      <c r="H15" s="475"/>
      <c r="I15" s="390"/>
      <c r="J15" s="390"/>
      <c r="K15" s="390"/>
      <c r="L15" s="390"/>
    </row>
    <row r="16" spans="1:12" x14ac:dyDescent="0.35">
      <c r="A16" s="475"/>
      <c r="B16" s="475"/>
      <c r="C16" s="475"/>
      <c r="D16" s="475"/>
      <c r="E16" s="475"/>
      <c r="F16" s="475"/>
      <c r="G16" s="475"/>
      <c r="H16" s="475"/>
      <c r="I16" s="390"/>
      <c r="J16" s="390"/>
      <c r="K16" s="390"/>
      <c r="L16" s="390"/>
    </row>
    <row r="17" spans="1:12" x14ac:dyDescent="0.35">
      <c r="B17" s="390"/>
      <c r="C17" s="390"/>
      <c r="D17" s="390"/>
      <c r="E17" s="390"/>
      <c r="F17" s="390"/>
      <c r="G17" s="390"/>
      <c r="H17" s="390"/>
      <c r="I17" s="390"/>
      <c r="J17" s="390"/>
      <c r="K17" s="390"/>
      <c r="L17" s="390"/>
    </row>
    <row r="18" spans="1:12" x14ac:dyDescent="0.35">
      <c r="A18" s="475" t="s">
        <v>787</v>
      </c>
      <c r="B18" s="475"/>
      <c r="C18" s="475"/>
      <c r="D18" s="475"/>
      <c r="E18" s="475"/>
      <c r="F18" s="475"/>
      <c r="G18" s="475"/>
      <c r="H18" s="475"/>
      <c r="I18" s="390"/>
      <c r="J18" s="390"/>
      <c r="K18" s="390"/>
      <c r="L18" s="390"/>
    </row>
    <row r="19" spans="1:12" x14ac:dyDescent="0.35">
      <c r="A19" s="475"/>
      <c r="B19" s="475"/>
      <c r="C19" s="475"/>
      <c r="D19" s="475"/>
      <c r="E19" s="475"/>
      <c r="F19" s="475"/>
      <c r="G19" s="475"/>
      <c r="H19" s="475"/>
      <c r="I19" s="390"/>
      <c r="J19" s="390"/>
      <c r="K19" s="390"/>
      <c r="L19" s="390"/>
    </row>
    <row r="20" spans="1:12" x14ac:dyDescent="0.35">
      <c r="A20" s="475"/>
      <c r="B20" s="475"/>
      <c r="C20" s="475"/>
      <c r="D20" s="475"/>
      <c r="E20" s="475"/>
      <c r="F20" s="475"/>
      <c r="G20" s="475"/>
      <c r="H20" s="475"/>
      <c r="I20" s="390"/>
      <c r="J20" s="390"/>
      <c r="K20" s="390"/>
      <c r="L20" s="390"/>
    </row>
    <row r="21" spans="1:12" x14ac:dyDescent="0.35">
      <c r="A21" s="396"/>
      <c r="B21" s="390"/>
      <c r="C21" s="390"/>
      <c r="D21" s="390"/>
      <c r="E21" s="390"/>
      <c r="F21" s="390"/>
      <c r="G21" s="390"/>
      <c r="H21" s="390"/>
      <c r="I21" s="390"/>
      <c r="J21" s="390"/>
      <c r="K21" s="390"/>
      <c r="L21" s="390"/>
    </row>
    <row r="22" spans="1:12" x14ac:dyDescent="0.35">
      <c r="A22" s="533" t="s">
        <v>609</v>
      </c>
      <c r="B22" s="533"/>
      <c r="C22" s="533"/>
      <c r="D22" s="533"/>
      <c r="E22" s="533"/>
      <c r="F22" s="533"/>
      <c r="G22" s="533"/>
      <c r="H22" s="533"/>
      <c r="I22" s="390"/>
      <c r="J22" s="390"/>
      <c r="K22" s="390"/>
      <c r="L22" s="390"/>
    </row>
    <row r="23" spans="1:12" x14ac:dyDescent="0.35">
      <c r="A23" s="533"/>
      <c r="B23" s="533"/>
      <c r="C23" s="533"/>
      <c r="D23" s="533"/>
      <c r="E23" s="533"/>
      <c r="F23" s="533"/>
      <c r="G23" s="533"/>
      <c r="H23" s="533"/>
      <c r="I23" s="390"/>
      <c r="J23" s="390"/>
      <c r="K23" s="390"/>
      <c r="L23" s="390"/>
    </row>
    <row r="24" spans="1:12" x14ac:dyDescent="0.35">
      <c r="A24" s="533"/>
      <c r="B24" s="533"/>
      <c r="C24" s="533"/>
      <c r="D24" s="533"/>
      <c r="E24" s="533"/>
      <c r="F24" s="533"/>
      <c r="G24" s="533"/>
      <c r="H24" s="533"/>
      <c r="I24" s="390"/>
      <c r="J24" s="390"/>
      <c r="K24" s="390"/>
      <c r="L24" s="390"/>
    </row>
    <row r="25" spans="1:12" x14ac:dyDescent="0.35">
      <c r="A25" s="533"/>
      <c r="B25" s="533"/>
      <c r="C25" s="533"/>
      <c r="D25" s="533"/>
      <c r="E25" s="533"/>
      <c r="F25" s="533"/>
      <c r="G25" s="533"/>
      <c r="H25" s="533"/>
      <c r="I25" s="390"/>
      <c r="J25" s="390"/>
      <c r="K25" s="390"/>
      <c r="L25" s="390"/>
    </row>
    <row r="26" spans="1:12" x14ac:dyDescent="0.35">
      <c r="A26" s="533"/>
      <c r="B26" s="533"/>
      <c r="C26" s="533"/>
      <c r="D26" s="533"/>
      <c r="E26" s="533"/>
      <c r="F26" s="533"/>
      <c r="G26" s="533"/>
      <c r="H26" s="533"/>
      <c r="I26" s="390"/>
      <c r="J26" s="390"/>
      <c r="K26" s="390"/>
      <c r="L26" s="390"/>
    </row>
    <row r="27" spans="1:12" x14ac:dyDescent="0.35">
      <c r="A27" s="404"/>
      <c r="B27" s="404"/>
      <c r="C27" s="404"/>
      <c r="D27" s="404"/>
      <c r="E27" s="404"/>
      <c r="F27" s="404"/>
      <c r="G27" s="404"/>
      <c r="H27" s="404"/>
      <c r="I27" s="390"/>
      <c r="J27" s="390"/>
      <c r="K27" s="390"/>
      <c r="L27" s="390"/>
    </row>
    <row r="28" spans="1:12" ht="13.9" x14ac:dyDescent="0.35">
      <c r="A28" s="395" t="s">
        <v>458</v>
      </c>
      <c r="B28" s="390"/>
      <c r="C28" s="390"/>
      <c r="D28" s="390"/>
      <c r="E28" s="390"/>
      <c r="F28" s="390"/>
      <c r="G28" s="390"/>
      <c r="H28" s="390"/>
      <c r="I28" s="390"/>
      <c r="J28" s="390"/>
      <c r="K28" s="390"/>
      <c r="L28" s="390"/>
    </row>
    <row r="29" spans="1:12" x14ac:dyDescent="0.35">
      <c r="A29" s="475" t="s">
        <v>610</v>
      </c>
      <c r="B29" s="475"/>
      <c r="C29" s="475"/>
      <c r="D29" s="475"/>
      <c r="E29" s="475"/>
      <c r="F29" s="475"/>
      <c r="G29" s="475"/>
      <c r="H29" s="475"/>
      <c r="I29" s="390"/>
      <c r="J29" s="390"/>
      <c r="K29" s="390"/>
      <c r="L29" s="390"/>
    </row>
    <row r="30" spans="1:12" x14ac:dyDescent="0.35">
      <c r="A30" s="475"/>
      <c r="B30" s="475"/>
      <c r="C30" s="475"/>
      <c r="D30" s="475"/>
      <c r="E30" s="475"/>
      <c r="F30" s="475"/>
      <c r="G30" s="475"/>
      <c r="H30" s="475"/>
      <c r="I30" s="390"/>
      <c r="J30" s="390"/>
      <c r="K30" s="390"/>
      <c r="L30" s="390"/>
    </row>
    <row r="31" spans="1:12" x14ac:dyDescent="0.35">
      <c r="A31" s="475"/>
      <c r="B31" s="475"/>
      <c r="C31" s="475"/>
      <c r="D31" s="475"/>
      <c r="E31" s="475"/>
      <c r="F31" s="475"/>
      <c r="G31" s="475"/>
      <c r="H31" s="475"/>
      <c r="I31" s="390"/>
      <c r="J31" s="390"/>
      <c r="K31" s="390"/>
      <c r="L31" s="390"/>
    </row>
    <row r="32" spans="1:12" x14ac:dyDescent="0.35">
      <c r="A32" s="539"/>
      <c r="B32" s="539"/>
      <c r="C32" s="539"/>
      <c r="D32" s="539"/>
      <c r="E32" s="539"/>
      <c r="F32" s="539"/>
      <c r="G32" s="539"/>
      <c r="H32" s="539"/>
      <c r="I32" s="390"/>
      <c r="J32" s="390"/>
      <c r="K32" s="390"/>
      <c r="L32" s="390"/>
    </row>
    <row r="33" spans="1:12" x14ac:dyDescent="0.35">
      <c r="A33" s="539"/>
      <c r="B33" s="539"/>
      <c r="C33" s="539"/>
      <c r="D33" s="539"/>
      <c r="E33" s="539"/>
      <c r="F33" s="539"/>
      <c r="G33" s="539"/>
      <c r="H33" s="539"/>
      <c r="I33" s="390"/>
      <c r="J33" s="390"/>
      <c r="K33" s="390"/>
      <c r="L33" s="390"/>
    </row>
    <row r="34" spans="1:12" x14ac:dyDescent="0.35">
      <c r="A34" s="389"/>
      <c r="B34" s="389"/>
      <c r="C34" s="389"/>
      <c r="D34" s="389"/>
      <c r="E34" s="389"/>
      <c r="F34" s="389"/>
      <c r="G34" s="389"/>
      <c r="H34" s="389"/>
      <c r="I34" s="390"/>
      <c r="J34" s="390"/>
      <c r="K34" s="390"/>
      <c r="L34" s="390"/>
    </row>
    <row r="35" spans="1:12" ht="13.9" x14ac:dyDescent="0.35">
      <c r="A35" s="395" t="s">
        <v>459</v>
      </c>
      <c r="B35" s="390"/>
      <c r="C35" s="390"/>
      <c r="D35" s="390"/>
      <c r="E35" s="390"/>
      <c r="F35" s="390"/>
      <c r="G35" s="390"/>
      <c r="H35" s="390"/>
      <c r="I35" s="390"/>
      <c r="J35" s="390"/>
      <c r="K35" s="390"/>
      <c r="L35" s="390"/>
    </row>
    <row r="36" spans="1:12" x14ac:dyDescent="0.35">
      <c r="A36" s="475" t="s">
        <v>752</v>
      </c>
      <c r="B36" s="475"/>
      <c r="C36" s="475"/>
      <c r="D36" s="475"/>
      <c r="E36" s="475"/>
      <c r="F36" s="475"/>
      <c r="G36" s="475"/>
      <c r="H36" s="475"/>
      <c r="I36" s="390"/>
      <c r="J36" s="390"/>
      <c r="K36" s="390"/>
      <c r="L36" s="390"/>
    </row>
    <row r="37" spans="1:12" x14ac:dyDescent="0.35">
      <c r="A37" s="475"/>
      <c r="B37" s="475"/>
      <c r="C37" s="475"/>
      <c r="D37" s="475"/>
      <c r="E37" s="475"/>
      <c r="F37" s="475"/>
      <c r="G37" s="475"/>
      <c r="H37" s="475"/>
      <c r="I37" s="390"/>
      <c r="J37" s="390"/>
      <c r="K37" s="390"/>
      <c r="L37" s="390"/>
    </row>
    <row r="38" spans="1:12" x14ac:dyDescent="0.35">
      <c r="A38" s="389"/>
      <c r="B38" s="389"/>
      <c r="C38" s="389"/>
      <c r="D38" s="389"/>
      <c r="E38" s="389"/>
      <c r="F38" s="389"/>
      <c r="G38" s="389"/>
      <c r="H38" s="389"/>
      <c r="I38" s="390"/>
      <c r="J38" s="390"/>
      <c r="K38" s="390"/>
      <c r="L38" s="390"/>
    </row>
    <row r="39" spans="1:12" ht="13.9" x14ac:dyDescent="0.35">
      <c r="A39" s="395" t="s">
        <v>460</v>
      </c>
      <c r="B39" s="390"/>
      <c r="C39" s="390"/>
      <c r="D39" s="390"/>
      <c r="E39" s="390"/>
      <c r="F39" s="390"/>
      <c r="G39" s="390"/>
      <c r="H39" s="390"/>
      <c r="I39" s="390"/>
      <c r="J39" s="390"/>
      <c r="K39" s="390"/>
      <c r="L39" s="390"/>
    </row>
    <row r="40" spans="1:12" x14ac:dyDescent="0.35">
      <c r="A40" s="475" t="s">
        <v>611</v>
      </c>
      <c r="B40" s="475"/>
      <c r="C40" s="475"/>
      <c r="D40" s="475"/>
      <c r="E40" s="475"/>
      <c r="F40" s="475"/>
      <c r="G40" s="475"/>
      <c r="H40" s="475"/>
      <c r="I40" s="390"/>
      <c r="J40" s="390"/>
      <c r="K40" s="390"/>
      <c r="L40" s="390"/>
    </row>
    <row r="41" spans="1:12" x14ac:dyDescent="0.35">
      <c r="A41" s="475"/>
      <c r="B41" s="475"/>
      <c r="C41" s="475"/>
      <c r="D41" s="475"/>
      <c r="E41" s="475"/>
      <c r="F41" s="475"/>
      <c r="G41" s="475"/>
      <c r="H41" s="475"/>
      <c r="I41" s="390"/>
      <c r="J41" s="390"/>
      <c r="K41" s="390"/>
      <c r="L41" s="390"/>
    </row>
    <row r="42" spans="1:12" x14ac:dyDescent="0.35">
      <c r="A42" s="475"/>
      <c r="B42" s="475"/>
      <c r="C42" s="475"/>
      <c r="D42" s="475"/>
      <c r="E42" s="475"/>
      <c r="F42" s="475"/>
      <c r="G42" s="475"/>
      <c r="H42" s="475"/>
      <c r="I42" s="390"/>
      <c r="J42" s="390"/>
      <c r="K42" s="390"/>
      <c r="L42" s="390"/>
    </row>
    <row r="43" spans="1:12" x14ac:dyDescent="0.35">
      <c r="A43" s="475"/>
      <c r="B43" s="475"/>
      <c r="C43" s="475"/>
      <c r="D43" s="475"/>
      <c r="E43" s="475"/>
      <c r="F43" s="475"/>
      <c r="G43" s="475"/>
      <c r="H43" s="475"/>
      <c r="I43" s="390"/>
      <c r="J43" s="390"/>
      <c r="K43" s="390"/>
      <c r="L43" s="390"/>
    </row>
    <row r="44" spans="1:12" x14ac:dyDescent="0.35">
      <c r="A44" s="475"/>
      <c r="B44" s="475"/>
      <c r="C44" s="475"/>
      <c r="D44" s="475"/>
      <c r="E44" s="475"/>
      <c r="F44" s="475"/>
      <c r="G44" s="475"/>
      <c r="H44" s="475"/>
      <c r="I44" s="390"/>
      <c r="J44" s="390"/>
      <c r="K44" s="390"/>
      <c r="L44" s="390"/>
    </row>
    <row r="45" spans="1:12" x14ac:dyDescent="0.35">
      <c r="A45" s="389"/>
      <c r="B45" s="389"/>
      <c r="C45" s="389"/>
      <c r="D45" s="389"/>
      <c r="E45" s="389"/>
      <c r="F45" s="389"/>
      <c r="G45" s="389"/>
      <c r="H45" s="389"/>
      <c r="I45" s="390"/>
      <c r="J45" s="390"/>
      <c r="K45" s="390"/>
      <c r="L45" s="390"/>
    </row>
    <row r="46" spans="1:12" x14ac:dyDescent="0.35">
      <c r="A46" s="380" t="s">
        <v>626</v>
      </c>
      <c r="B46" s="390"/>
      <c r="C46" s="390"/>
      <c r="D46" s="390"/>
      <c r="E46" s="390"/>
      <c r="F46" s="390"/>
      <c r="G46" s="390"/>
      <c r="H46" s="390"/>
      <c r="I46" s="390"/>
      <c r="J46" s="390"/>
      <c r="K46" s="390"/>
      <c r="L46" s="390"/>
    </row>
    <row r="47" spans="1:12" x14ac:dyDescent="0.35">
      <c r="A47" s="380"/>
      <c r="B47" s="390"/>
      <c r="C47" s="390"/>
      <c r="D47" s="390"/>
      <c r="E47" s="390"/>
      <c r="F47" s="390"/>
      <c r="G47" s="390"/>
      <c r="H47" s="390"/>
      <c r="I47" s="390"/>
      <c r="J47" s="390"/>
      <c r="K47" s="390"/>
      <c r="L47" s="390"/>
    </row>
    <row r="48" spans="1:12" x14ac:dyDescent="0.35">
      <c r="A48" s="533" t="s">
        <v>612</v>
      </c>
      <c r="B48" s="533"/>
      <c r="C48" s="533"/>
      <c r="D48" s="533"/>
      <c r="E48" s="533"/>
      <c r="F48" s="533"/>
      <c r="G48" s="533"/>
      <c r="H48" s="533"/>
      <c r="I48" s="390"/>
      <c r="J48" s="390"/>
      <c r="K48" s="390"/>
      <c r="L48" s="390"/>
    </row>
    <row r="49" spans="1:12" x14ac:dyDescent="0.35">
      <c r="A49" s="533"/>
      <c r="B49" s="533"/>
      <c r="C49" s="533"/>
      <c r="D49" s="533"/>
      <c r="E49" s="533"/>
      <c r="F49" s="533"/>
      <c r="G49" s="533"/>
      <c r="H49" s="533"/>
      <c r="I49" s="390"/>
      <c r="J49" s="390"/>
      <c r="K49" s="390"/>
      <c r="L49" s="390"/>
    </row>
    <row r="50" spans="1:12" x14ac:dyDescent="0.35">
      <c r="A50" s="404"/>
      <c r="B50" s="404"/>
      <c r="C50" s="404"/>
      <c r="D50" s="404"/>
      <c r="E50" s="404"/>
      <c r="F50" s="404"/>
      <c r="G50" s="404"/>
      <c r="H50" s="404"/>
      <c r="I50" s="390"/>
      <c r="J50" s="390"/>
      <c r="K50" s="390"/>
      <c r="L50" s="390"/>
    </row>
    <row r="51" spans="1:12" x14ac:dyDescent="0.35">
      <c r="A51" s="396" t="s">
        <v>461</v>
      </c>
      <c r="B51" s="390"/>
      <c r="C51" s="390"/>
      <c r="D51" s="390"/>
      <c r="E51" s="390"/>
      <c r="F51" s="390"/>
      <c r="G51" s="390"/>
      <c r="H51" s="390"/>
      <c r="I51" s="390"/>
      <c r="J51" s="390"/>
      <c r="K51" s="390"/>
      <c r="L51" s="390"/>
    </row>
    <row r="52" spans="1:12" x14ac:dyDescent="0.35">
      <c r="A52" s="396"/>
      <c r="B52" s="390"/>
      <c r="C52" s="390"/>
      <c r="D52" s="390"/>
      <c r="E52" s="390"/>
      <c r="F52" s="390"/>
      <c r="G52" s="390"/>
      <c r="H52" s="390"/>
      <c r="I52" s="390"/>
      <c r="J52" s="390"/>
      <c r="K52" s="390"/>
      <c r="L52" s="390"/>
    </row>
    <row r="53" spans="1:12" ht="13.9" x14ac:dyDescent="0.35">
      <c r="A53" s="395" t="s">
        <v>462</v>
      </c>
      <c r="B53" s="390"/>
      <c r="C53" s="390"/>
      <c r="D53" s="390"/>
      <c r="E53" s="390"/>
      <c r="F53" s="390"/>
      <c r="G53" s="390"/>
      <c r="H53" s="390"/>
      <c r="I53" s="390"/>
      <c r="J53" s="390"/>
      <c r="K53" s="390"/>
      <c r="L53" s="390"/>
    </row>
    <row r="54" spans="1:12" x14ac:dyDescent="0.35">
      <c r="A54" s="475" t="s">
        <v>613</v>
      </c>
      <c r="B54" s="475"/>
      <c r="C54" s="475"/>
      <c r="D54" s="475"/>
      <c r="E54" s="475"/>
      <c r="F54" s="475"/>
      <c r="G54" s="475"/>
      <c r="H54" s="475"/>
      <c r="I54" s="390"/>
      <c r="J54" s="390"/>
      <c r="K54" s="390"/>
      <c r="L54" s="390"/>
    </row>
    <row r="55" spans="1:12" x14ac:dyDescent="0.35">
      <c r="A55" s="475"/>
      <c r="B55" s="475"/>
      <c r="C55" s="475"/>
      <c r="D55" s="475"/>
      <c r="E55" s="475"/>
      <c r="F55" s="475"/>
      <c r="G55" s="475"/>
      <c r="H55" s="475"/>
      <c r="I55" s="390"/>
      <c r="J55" s="390"/>
      <c r="K55" s="390"/>
      <c r="L55" s="390"/>
    </row>
    <row r="56" spans="1:12" x14ac:dyDescent="0.35">
      <c r="A56" s="475"/>
      <c r="B56" s="475"/>
      <c r="C56" s="475"/>
      <c r="D56" s="475"/>
      <c r="E56" s="475"/>
      <c r="F56" s="475"/>
      <c r="G56" s="475"/>
      <c r="H56" s="475"/>
      <c r="I56" s="390"/>
      <c r="J56" s="390"/>
      <c r="K56" s="390"/>
      <c r="L56" s="390"/>
    </row>
    <row r="57" spans="1:12" x14ac:dyDescent="0.35">
      <c r="A57" s="389"/>
      <c r="B57" s="389"/>
      <c r="C57" s="389"/>
      <c r="D57" s="389"/>
      <c r="E57" s="389"/>
      <c r="F57" s="389"/>
      <c r="G57" s="389"/>
      <c r="H57" s="389"/>
      <c r="I57" s="390"/>
      <c r="J57" s="390"/>
      <c r="K57" s="390"/>
      <c r="L57" s="390"/>
    </row>
    <row r="58" spans="1:12" x14ac:dyDescent="0.35">
      <c r="A58" s="475" t="s">
        <v>614</v>
      </c>
      <c r="B58" s="475"/>
      <c r="C58" s="475"/>
      <c r="D58" s="475"/>
      <c r="E58" s="475"/>
      <c r="F58" s="475"/>
      <c r="G58" s="475"/>
      <c r="H58" s="475"/>
      <c r="I58" s="390"/>
      <c r="J58" s="390"/>
      <c r="K58" s="390"/>
      <c r="L58" s="390"/>
    </row>
    <row r="59" spans="1:12" x14ac:dyDescent="0.35">
      <c r="A59" s="475"/>
      <c r="B59" s="475"/>
      <c r="C59" s="475"/>
      <c r="D59" s="475"/>
      <c r="E59" s="475"/>
      <c r="F59" s="475"/>
      <c r="G59" s="475"/>
      <c r="H59" s="475"/>
      <c r="I59" s="390"/>
      <c r="J59" s="390"/>
      <c r="K59" s="390"/>
      <c r="L59" s="390"/>
    </row>
    <row r="60" spans="1:12" x14ac:dyDescent="0.35">
      <c r="A60" s="475"/>
      <c r="B60" s="475"/>
      <c r="C60" s="475"/>
      <c r="D60" s="475"/>
      <c r="E60" s="475"/>
      <c r="F60" s="475"/>
      <c r="G60" s="475"/>
      <c r="H60" s="475"/>
      <c r="I60" s="390"/>
      <c r="J60" s="390"/>
      <c r="K60" s="390"/>
      <c r="L60" s="390"/>
    </row>
    <row r="61" spans="1:12" x14ac:dyDescent="0.35">
      <c r="A61" s="475"/>
      <c r="B61" s="475"/>
      <c r="C61" s="475"/>
      <c r="D61" s="475"/>
      <c r="E61" s="475"/>
      <c r="F61" s="475"/>
      <c r="G61" s="475"/>
      <c r="H61" s="475"/>
      <c r="I61" s="390"/>
      <c r="J61" s="390"/>
      <c r="K61" s="390"/>
      <c r="L61" s="390"/>
    </row>
    <row r="62" spans="1:12" x14ac:dyDescent="0.35">
      <c r="A62" s="475"/>
      <c r="B62" s="475"/>
      <c r="C62" s="475"/>
      <c r="D62" s="475"/>
      <c r="E62" s="475"/>
      <c r="F62" s="475"/>
      <c r="G62" s="475"/>
      <c r="H62" s="475"/>
      <c r="I62" s="390"/>
      <c r="J62" s="390"/>
      <c r="K62" s="390"/>
      <c r="L62" s="390"/>
    </row>
    <row r="63" spans="1:12" x14ac:dyDescent="0.35">
      <c r="A63" s="380"/>
      <c r="B63" s="390"/>
      <c r="C63" s="390"/>
      <c r="D63" s="390"/>
      <c r="E63" s="390"/>
      <c r="F63" s="390"/>
      <c r="G63" s="390"/>
      <c r="H63" s="390"/>
      <c r="I63" s="390"/>
      <c r="J63" s="390"/>
      <c r="K63" s="390"/>
      <c r="L63" s="390"/>
    </row>
    <row r="64" spans="1:12" x14ac:dyDescent="0.35">
      <c r="A64" s="475" t="s">
        <v>615</v>
      </c>
      <c r="B64" s="475"/>
      <c r="C64" s="475"/>
      <c r="D64" s="475"/>
      <c r="E64" s="475"/>
      <c r="F64" s="475"/>
      <c r="G64" s="475"/>
      <c r="H64" s="475"/>
      <c r="I64" s="390"/>
      <c r="J64" s="390"/>
      <c r="K64" s="390"/>
      <c r="L64" s="390"/>
    </row>
    <row r="65" spans="1:12" x14ac:dyDescent="0.35">
      <c r="A65" s="475"/>
      <c r="B65" s="475"/>
      <c r="C65" s="475"/>
      <c r="D65" s="475"/>
      <c r="E65" s="475"/>
      <c r="F65" s="475"/>
      <c r="G65" s="475"/>
      <c r="H65" s="475"/>
      <c r="I65" s="390"/>
      <c r="J65" s="390"/>
      <c r="K65" s="390"/>
      <c r="L65" s="390"/>
    </row>
    <row r="66" spans="1:12" x14ac:dyDescent="0.35">
      <c r="A66" s="475"/>
      <c r="B66" s="475"/>
      <c r="C66" s="475"/>
      <c r="D66" s="475"/>
      <c r="E66" s="475"/>
      <c r="F66" s="475"/>
      <c r="G66" s="475"/>
      <c r="H66" s="475"/>
      <c r="I66" s="390"/>
      <c r="J66" s="390"/>
      <c r="K66" s="390"/>
      <c r="L66" s="390"/>
    </row>
    <row r="67" spans="1:12" x14ac:dyDescent="0.35">
      <c r="A67" s="389"/>
      <c r="B67" s="389"/>
      <c r="C67" s="389"/>
      <c r="D67" s="389"/>
      <c r="E67" s="389"/>
      <c r="F67" s="389"/>
      <c r="G67" s="389"/>
      <c r="H67" s="389"/>
      <c r="I67" s="390"/>
      <c r="J67" s="390"/>
      <c r="K67" s="390"/>
      <c r="L67" s="390"/>
    </row>
    <row r="68" spans="1:12" ht="13.9" x14ac:dyDescent="0.35">
      <c r="A68" s="395" t="s">
        <v>463</v>
      </c>
      <c r="B68" s="390"/>
      <c r="C68" s="390"/>
      <c r="D68" s="390"/>
      <c r="E68" s="390"/>
      <c r="F68" s="390"/>
      <c r="G68" s="390"/>
      <c r="H68" s="390"/>
      <c r="I68" s="390"/>
      <c r="J68" s="390"/>
      <c r="K68" s="390"/>
      <c r="L68" s="390"/>
    </row>
    <row r="69" spans="1:12" ht="14.25" thickBot="1" x14ac:dyDescent="0.4">
      <c r="A69" s="387" t="s">
        <v>517</v>
      </c>
      <c r="B69" s="390"/>
      <c r="C69" s="390"/>
      <c r="D69" s="390"/>
      <c r="E69" s="390"/>
      <c r="F69" s="390"/>
      <c r="G69" s="390"/>
      <c r="H69" s="390"/>
      <c r="I69" s="390"/>
      <c r="J69" s="390"/>
      <c r="K69" s="390"/>
      <c r="L69" s="390"/>
    </row>
    <row r="70" spans="1:12" ht="13.9" thickTop="1" thickBot="1" x14ac:dyDescent="0.4">
      <c r="A70" s="397" t="s">
        <v>464</v>
      </c>
      <c r="B70" s="397" t="s">
        <v>465</v>
      </c>
      <c r="C70" s="390"/>
      <c r="D70" s="390"/>
      <c r="E70" s="390"/>
      <c r="F70" s="390"/>
      <c r="G70" s="390"/>
      <c r="H70" s="390"/>
      <c r="I70" s="390"/>
      <c r="J70" s="390"/>
      <c r="K70" s="390"/>
      <c r="L70" s="390"/>
    </row>
    <row r="71" spans="1:12" ht="39" customHeight="1" thickTop="1" thickBot="1" x14ac:dyDescent="0.4">
      <c r="A71" s="406" t="s">
        <v>531</v>
      </c>
      <c r="B71" s="417" t="s">
        <v>466</v>
      </c>
      <c r="C71" s="390"/>
      <c r="D71" s="390"/>
      <c r="E71" s="390"/>
      <c r="F71" s="390"/>
      <c r="G71" s="390"/>
      <c r="H71" s="390"/>
      <c r="I71" s="390"/>
      <c r="J71" s="390"/>
      <c r="K71" s="390"/>
      <c r="L71" s="390"/>
    </row>
    <row r="72" spans="1:12" ht="38.25" x14ac:dyDescent="0.35">
      <c r="A72" s="534" t="s">
        <v>530</v>
      </c>
      <c r="B72" s="418" t="s">
        <v>467</v>
      </c>
      <c r="C72" s="390"/>
      <c r="D72" s="390"/>
      <c r="E72" s="390"/>
      <c r="F72" s="390"/>
      <c r="G72" s="390"/>
      <c r="H72" s="390"/>
      <c r="I72" s="390"/>
      <c r="J72" s="390"/>
      <c r="K72" s="390"/>
      <c r="L72" s="390"/>
    </row>
    <row r="73" spans="1:12" ht="25.9" thickBot="1" x14ac:dyDescent="0.4">
      <c r="A73" s="535"/>
      <c r="B73" s="398" t="s">
        <v>468</v>
      </c>
      <c r="C73" s="390"/>
      <c r="D73" s="390"/>
      <c r="E73" s="390"/>
      <c r="F73" s="390"/>
      <c r="G73" s="390"/>
      <c r="H73" s="390"/>
      <c r="I73" s="390"/>
      <c r="J73" s="390"/>
      <c r="K73" s="390"/>
      <c r="L73" s="390"/>
    </row>
    <row r="74" spans="1:12" ht="25.5" x14ac:dyDescent="0.35">
      <c r="A74" s="536" t="s">
        <v>469</v>
      </c>
      <c r="B74" s="381" t="s">
        <v>470</v>
      </c>
      <c r="C74" s="390"/>
      <c r="D74" s="390"/>
      <c r="E74" s="390"/>
      <c r="F74" s="390"/>
      <c r="G74" s="390"/>
      <c r="H74" s="390"/>
      <c r="I74" s="390"/>
      <c r="J74" s="390"/>
      <c r="K74" s="390"/>
      <c r="L74" s="390"/>
    </row>
    <row r="75" spans="1:12" ht="13.15" thickBot="1" x14ac:dyDescent="0.4">
      <c r="A75" s="535"/>
      <c r="B75" s="398" t="s">
        <v>471</v>
      </c>
      <c r="C75" s="390"/>
      <c r="D75" s="390"/>
      <c r="E75" s="390"/>
      <c r="F75" s="390"/>
      <c r="G75" s="390"/>
      <c r="H75" s="390"/>
      <c r="I75" s="390"/>
      <c r="J75" s="390"/>
      <c r="K75" s="390"/>
      <c r="L75" s="390"/>
    </row>
    <row r="76" spans="1:12" ht="25.9" thickBot="1" x14ac:dyDescent="0.4">
      <c r="A76" s="398" t="s">
        <v>472</v>
      </c>
      <c r="B76" s="398" t="s">
        <v>473</v>
      </c>
      <c r="C76" s="390"/>
      <c r="D76" s="390"/>
      <c r="E76" s="390"/>
      <c r="F76" s="390"/>
      <c r="G76" s="390"/>
      <c r="H76" s="390"/>
      <c r="I76" s="390"/>
      <c r="J76" s="390"/>
      <c r="K76" s="390"/>
      <c r="L76" s="390"/>
    </row>
    <row r="77" spans="1:12" ht="13.15" thickBot="1" x14ac:dyDescent="0.4">
      <c r="A77" s="405" t="s">
        <v>527</v>
      </c>
      <c r="B77" s="398" t="s">
        <v>474</v>
      </c>
      <c r="C77" s="390"/>
      <c r="D77" s="390"/>
      <c r="E77" s="390"/>
      <c r="F77" s="390"/>
      <c r="G77" s="390"/>
      <c r="H77" s="390"/>
      <c r="I77" s="390"/>
      <c r="J77" s="390"/>
      <c r="K77" s="390"/>
      <c r="L77" s="390"/>
    </row>
    <row r="78" spans="1:12" ht="13.15" thickBot="1" x14ac:dyDescent="0.4">
      <c r="A78" s="399" t="s">
        <v>528</v>
      </c>
      <c r="B78" s="398" t="s">
        <v>475</v>
      </c>
      <c r="C78" s="390"/>
      <c r="D78" s="390"/>
      <c r="E78" s="390"/>
      <c r="F78" s="390"/>
      <c r="G78" s="390"/>
      <c r="H78" s="390"/>
      <c r="I78" s="390"/>
      <c r="J78" s="390"/>
      <c r="K78" s="390"/>
      <c r="L78" s="390"/>
    </row>
    <row r="79" spans="1:12" x14ac:dyDescent="0.35">
      <c r="A79" s="534" t="s">
        <v>529</v>
      </c>
      <c r="B79" s="381" t="s">
        <v>476</v>
      </c>
      <c r="C79" s="390"/>
      <c r="D79" s="390"/>
      <c r="E79" s="390"/>
      <c r="F79" s="390"/>
      <c r="G79" s="390"/>
      <c r="H79" s="390"/>
      <c r="I79" s="390"/>
      <c r="J79" s="390"/>
      <c r="K79" s="390"/>
      <c r="L79" s="390"/>
    </row>
    <row r="80" spans="1:12" x14ac:dyDescent="0.35">
      <c r="A80" s="537"/>
      <c r="B80" s="381" t="s">
        <v>477</v>
      </c>
      <c r="C80" s="390"/>
      <c r="D80" s="390"/>
      <c r="E80" s="390"/>
      <c r="F80" s="390"/>
      <c r="G80" s="390"/>
      <c r="H80" s="390"/>
      <c r="I80" s="390"/>
      <c r="J80" s="390"/>
      <c r="K80" s="390"/>
      <c r="L80" s="390"/>
    </row>
    <row r="81" spans="1:12" ht="25.9" thickBot="1" x14ac:dyDescent="0.4">
      <c r="A81" s="538"/>
      <c r="B81" s="398" t="s">
        <v>478</v>
      </c>
      <c r="C81" s="390"/>
      <c r="D81" s="390"/>
      <c r="E81" s="390"/>
      <c r="F81" s="390"/>
      <c r="G81" s="390"/>
      <c r="H81" s="390"/>
      <c r="I81" s="390"/>
      <c r="J81" s="390"/>
      <c r="K81" s="390"/>
      <c r="L81" s="390"/>
    </row>
    <row r="82" spans="1:12" ht="13.15" thickBot="1" x14ac:dyDescent="0.4">
      <c r="A82" s="399" t="s">
        <v>526</v>
      </c>
      <c r="B82" s="398" t="s">
        <v>479</v>
      </c>
      <c r="C82" s="390"/>
      <c r="D82" s="390"/>
      <c r="E82" s="390"/>
      <c r="F82" s="390"/>
      <c r="G82" s="390"/>
      <c r="H82" s="390"/>
      <c r="I82" s="390"/>
      <c r="J82" s="390"/>
      <c r="K82" s="390"/>
      <c r="L82" s="390"/>
    </row>
    <row r="83" spans="1:12" x14ac:dyDescent="0.35">
      <c r="A83" s="541" t="s">
        <v>525</v>
      </c>
      <c r="B83" s="381" t="s">
        <v>480</v>
      </c>
      <c r="C83" s="390"/>
      <c r="D83" s="390"/>
      <c r="E83" s="390"/>
      <c r="F83" s="390"/>
      <c r="G83" s="390"/>
      <c r="H83" s="390"/>
      <c r="I83" s="390"/>
      <c r="J83" s="390"/>
      <c r="K83" s="390"/>
      <c r="L83" s="390"/>
    </row>
    <row r="84" spans="1:12" ht="13.15" thickBot="1" x14ac:dyDescent="0.4">
      <c r="A84" s="543"/>
      <c r="B84" s="398" t="s">
        <v>481</v>
      </c>
      <c r="C84" s="390"/>
      <c r="D84" s="390"/>
      <c r="E84" s="390"/>
      <c r="F84" s="390"/>
      <c r="G84" s="390"/>
      <c r="H84" s="390"/>
      <c r="I84" s="390"/>
      <c r="J84" s="390"/>
      <c r="K84" s="390"/>
      <c r="L84" s="390"/>
    </row>
    <row r="85" spans="1:12" ht="25.9" thickBot="1" x14ac:dyDescent="0.4">
      <c r="A85" s="399" t="s">
        <v>524</v>
      </c>
      <c r="B85" s="398" t="s">
        <v>482</v>
      </c>
      <c r="C85" s="390"/>
      <c r="D85" s="390"/>
      <c r="E85" s="390"/>
      <c r="F85" s="390"/>
      <c r="G85" s="390"/>
      <c r="H85" s="390"/>
      <c r="I85" s="390"/>
      <c r="J85" s="390"/>
      <c r="K85" s="390"/>
      <c r="L85" s="390"/>
    </row>
    <row r="86" spans="1:12" ht="25.9" thickBot="1" x14ac:dyDescent="0.4">
      <c r="A86" s="399" t="s">
        <v>523</v>
      </c>
      <c r="B86" s="398" t="s">
        <v>483</v>
      </c>
      <c r="C86" s="390"/>
      <c r="D86" s="390"/>
      <c r="E86" s="390"/>
      <c r="F86" s="390"/>
      <c r="G86" s="390"/>
      <c r="H86" s="390"/>
      <c r="I86" s="390"/>
      <c r="J86" s="390"/>
      <c r="K86" s="390"/>
      <c r="L86" s="390"/>
    </row>
    <row r="87" spans="1:12" ht="13.15" thickBot="1" x14ac:dyDescent="0.4">
      <c r="A87" s="399" t="s">
        <v>522</v>
      </c>
      <c r="B87" s="398" t="s">
        <v>484</v>
      </c>
      <c r="C87" s="390"/>
      <c r="D87" s="390"/>
      <c r="E87" s="390"/>
      <c r="F87" s="390"/>
      <c r="G87" s="390"/>
      <c r="H87" s="390"/>
      <c r="I87" s="390"/>
      <c r="J87" s="390"/>
      <c r="K87" s="390"/>
      <c r="L87" s="390"/>
    </row>
    <row r="88" spans="1:12" x14ac:dyDescent="0.35">
      <c r="A88" s="541" t="s">
        <v>516</v>
      </c>
      <c r="B88" s="381" t="s">
        <v>485</v>
      </c>
      <c r="C88" s="390"/>
      <c r="D88" s="390"/>
      <c r="E88" s="390"/>
      <c r="F88" s="390"/>
      <c r="G88" s="390"/>
      <c r="H88" s="390"/>
      <c r="I88" s="390"/>
      <c r="J88" s="390"/>
      <c r="K88" s="390"/>
      <c r="L88" s="390"/>
    </row>
    <row r="89" spans="1:12" ht="13.15" thickBot="1" x14ac:dyDescent="0.4">
      <c r="A89" s="543"/>
      <c r="B89" s="398" t="s">
        <v>486</v>
      </c>
      <c r="C89" s="390"/>
      <c r="D89" s="390"/>
      <c r="E89" s="390"/>
      <c r="F89" s="390"/>
      <c r="G89" s="390"/>
      <c r="H89" s="390"/>
      <c r="I89" s="390"/>
      <c r="J89" s="390"/>
      <c r="K89" s="390"/>
      <c r="L89" s="390"/>
    </row>
    <row r="90" spans="1:12" x14ac:dyDescent="0.35">
      <c r="A90" s="541" t="s">
        <v>514</v>
      </c>
      <c r="B90" s="381" t="s">
        <v>487</v>
      </c>
      <c r="C90" s="390"/>
      <c r="D90" s="390"/>
      <c r="E90" s="390"/>
      <c r="F90" s="390"/>
      <c r="G90" s="390"/>
      <c r="H90" s="390"/>
      <c r="I90" s="390"/>
      <c r="J90" s="390"/>
      <c r="K90" s="390"/>
      <c r="L90" s="390"/>
    </row>
    <row r="91" spans="1:12" ht="25.5" x14ac:dyDescent="0.35">
      <c r="A91" s="542"/>
      <c r="B91" s="381" t="s">
        <v>488</v>
      </c>
      <c r="C91" s="390"/>
      <c r="D91" s="390"/>
      <c r="E91" s="390"/>
      <c r="F91" s="390"/>
      <c r="G91" s="390"/>
      <c r="H91" s="390"/>
      <c r="I91" s="390"/>
      <c r="J91" s="390"/>
      <c r="K91" s="390"/>
      <c r="L91" s="390"/>
    </row>
    <row r="92" spans="1:12" ht="25.9" thickBot="1" x14ac:dyDescent="0.4">
      <c r="A92" s="543"/>
      <c r="B92" s="398" t="s">
        <v>489</v>
      </c>
      <c r="C92" s="390"/>
      <c r="D92" s="390"/>
      <c r="E92" s="390"/>
      <c r="F92" s="390"/>
      <c r="G92" s="390"/>
      <c r="H92" s="390"/>
      <c r="I92" s="390"/>
      <c r="J92" s="390"/>
      <c r="K92" s="390"/>
      <c r="L92" s="390"/>
    </row>
    <row r="93" spans="1:12" ht="13.15" thickBot="1" x14ac:dyDescent="0.4">
      <c r="A93" s="399" t="s">
        <v>515</v>
      </c>
      <c r="B93" s="398" t="s">
        <v>490</v>
      </c>
      <c r="C93" s="390"/>
      <c r="D93" s="390"/>
      <c r="E93" s="390"/>
      <c r="F93" s="390"/>
      <c r="G93" s="390"/>
      <c r="H93" s="390"/>
      <c r="I93" s="390"/>
      <c r="J93" s="390"/>
      <c r="K93" s="390"/>
      <c r="L93" s="390"/>
    </row>
    <row r="94" spans="1:12" ht="13.15" thickBot="1" x14ac:dyDescent="0.4">
      <c r="A94" s="399" t="s">
        <v>513</v>
      </c>
      <c r="B94" s="398" t="s">
        <v>491</v>
      </c>
      <c r="C94" s="390"/>
      <c r="D94" s="390"/>
      <c r="E94" s="390"/>
      <c r="F94" s="390"/>
      <c r="G94" s="390"/>
      <c r="H94" s="390"/>
      <c r="I94" s="390"/>
      <c r="J94" s="390"/>
      <c r="K94" s="390"/>
      <c r="L94" s="390"/>
    </row>
    <row r="95" spans="1:12" ht="13.15" thickBot="1" x14ac:dyDescent="0.4">
      <c r="A95" s="399" t="s">
        <v>512</v>
      </c>
      <c r="B95" s="398" t="s">
        <v>492</v>
      </c>
      <c r="C95" s="390"/>
      <c r="D95" s="390"/>
      <c r="E95" s="390"/>
      <c r="F95" s="390"/>
      <c r="G95" s="390"/>
      <c r="H95" s="390"/>
      <c r="I95" s="390"/>
      <c r="J95" s="390"/>
      <c r="K95" s="390"/>
      <c r="L95" s="390"/>
    </row>
    <row r="96" spans="1:12" ht="13.15" thickBot="1" x14ac:dyDescent="0.4">
      <c r="A96" s="399" t="s">
        <v>511</v>
      </c>
      <c r="B96" s="398" t="s">
        <v>493</v>
      </c>
      <c r="C96" s="390"/>
      <c r="D96" s="390"/>
      <c r="E96" s="390"/>
      <c r="F96" s="390"/>
      <c r="G96" s="390"/>
      <c r="H96" s="390"/>
      <c r="I96" s="390"/>
      <c r="J96" s="390"/>
      <c r="K96" s="390"/>
      <c r="L96" s="390"/>
    </row>
    <row r="97" spans="1:12" ht="13.15" thickBot="1" x14ac:dyDescent="0.4">
      <c r="A97" s="400" t="s">
        <v>510</v>
      </c>
      <c r="B97" s="401" t="s">
        <v>494</v>
      </c>
      <c r="C97" s="390"/>
      <c r="D97" s="390"/>
      <c r="E97" s="390"/>
      <c r="F97" s="390"/>
      <c r="G97" s="390"/>
      <c r="H97" s="390"/>
      <c r="I97" s="390"/>
      <c r="J97" s="390"/>
      <c r="K97" s="390"/>
      <c r="L97" s="390"/>
    </row>
    <row r="98" spans="1:12" ht="15.4" thickTop="1" x14ac:dyDescent="0.35">
      <c r="A98" s="393"/>
      <c r="B98" s="390"/>
      <c r="C98" s="390"/>
      <c r="D98" s="390"/>
      <c r="E98" s="390"/>
      <c r="F98" s="390"/>
      <c r="G98" s="390"/>
      <c r="H98" s="390"/>
      <c r="I98" s="390"/>
      <c r="J98" s="390"/>
      <c r="K98" s="390"/>
      <c r="L98" s="390"/>
    </row>
    <row r="99" spans="1:12" x14ac:dyDescent="0.35">
      <c r="A99" s="475" t="s">
        <v>616</v>
      </c>
      <c r="B99" s="475"/>
      <c r="C99" s="475"/>
      <c r="D99" s="475"/>
      <c r="E99" s="475"/>
      <c r="F99" s="475"/>
      <c r="G99" s="475"/>
      <c r="H99" s="475"/>
      <c r="I99" s="390"/>
      <c r="J99" s="390"/>
      <c r="K99" s="390"/>
      <c r="L99" s="390"/>
    </row>
    <row r="100" spans="1:12" x14ac:dyDescent="0.35">
      <c r="A100" s="475"/>
      <c r="B100" s="475"/>
      <c r="C100" s="475"/>
      <c r="D100" s="475"/>
      <c r="E100" s="475"/>
      <c r="F100" s="475"/>
      <c r="G100" s="475"/>
      <c r="H100" s="475"/>
      <c r="I100" s="390"/>
      <c r="J100" s="390"/>
      <c r="K100" s="390"/>
      <c r="L100" s="390"/>
    </row>
    <row r="101" spans="1:12" x14ac:dyDescent="0.35">
      <c r="A101" s="389"/>
      <c r="B101" s="389"/>
      <c r="C101" s="389"/>
      <c r="D101" s="389"/>
      <c r="E101" s="389"/>
      <c r="F101" s="389"/>
      <c r="G101" s="389"/>
      <c r="H101" s="389"/>
      <c r="I101" s="390"/>
      <c r="J101" s="390"/>
      <c r="K101" s="390"/>
      <c r="L101" s="390"/>
    </row>
    <row r="102" spans="1:12" x14ac:dyDescent="0.35">
      <c r="A102" s="475" t="s">
        <v>617</v>
      </c>
      <c r="B102" s="475"/>
      <c r="C102" s="475"/>
      <c r="D102" s="475"/>
      <c r="E102" s="475"/>
      <c r="F102" s="475"/>
      <c r="G102" s="475"/>
      <c r="H102" s="475"/>
      <c r="I102" s="390"/>
      <c r="J102" s="390"/>
      <c r="K102" s="390"/>
      <c r="L102" s="390"/>
    </row>
    <row r="103" spans="1:12" x14ac:dyDescent="0.35">
      <c r="A103" s="475"/>
      <c r="B103" s="475"/>
      <c r="C103" s="475"/>
      <c r="D103" s="475"/>
      <c r="E103" s="475"/>
      <c r="F103" s="475"/>
      <c r="G103" s="475"/>
      <c r="H103" s="475"/>
      <c r="I103" s="390"/>
      <c r="J103" s="390"/>
      <c r="K103" s="390"/>
      <c r="L103" s="390"/>
    </row>
    <row r="104" spans="1:12" x14ac:dyDescent="0.35">
      <c r="A104" s="389"/>
      <c r="B104" s="389"/>
      <c r="C104" s="389"/>
      <c r="D104" s="389"/>
      <c r="E104" s="389"/>
      <c r="F104" s="389"/>
      <c r="G104" s="389"/>
      <c r="H104" s="389"/>
      <c r="I104" s="390"/>
      <c r="J104" s="390"/>
      <c r="K104" s="390"/>
      <c r="L104" s="390"/>
    </row>
    <row r="105" spans="1:12" x14ac:dyDescent="0.35">
      <c r="A105" s="475" t="s">
        <v>618</v>
      </c>
      <c r="B105" s="475"/>
      <c r="C105" s="475"/>
      <c r="D105" s="475"/>
      <c r="E105" s="475"/>
      <c r="F105" s="475"/>
      <c r="G105" s="475"/>
      <c r="H105" s="475"/>
      <c r="I105" s="390"/>
      <c r="J105" s="390"/>
      <c r="K105" s="390"/>
      <c r="L105" s="390"/>
    </row>
    <row r="106" spans="1:12" ht="64.5" customHeight="1" x14ac:dyDescent="0.35">
      <c r="A106" s="475"/>
      <c r="B106" s="475"/>
      <c r="C106" s="475"/>
      <c r="D106" s="475"/>
      <c r="E106" s="475"/>
      <c r="F106" s="475"/>
      <c r="G106" s="475"/>
      <c r="H106" s="475"/>
      <c r="I106" s="390"/>
      <c r="J106" s="390"/>
      <c r="K106" s="390"/>
      <c r="L106" s="390"/>
    </row>
    <row r="107" spans="1:12" x14ac:dyDescent="0.35">
      <c r="A107" s="389"/>
      <c r="B107" s="389"/>
      <c r="C107" s="389"/>
      <c r="D107" s="389"/>
      <c r="E107" s="389"/>
      <c r="F107" s="389"/>
      <c r="G107" s="389"/>
      <c r="H107" s="389"/>
      <c r="I107" s="390"/>
      <c r="J107" s="390"/>
      <c r="K107" s="390"/>
      <c r="L107" s="390"/>
    </row>
    <row r="108" spans="1:12" x14ac:dyDescent="0.35">
      <c r="A108" s="475" t="s">
        <v>619</v>
      </c>
      <c r="B108" s="475"/>
      <c r="C108" s="475"/>
      <c r="D108" s="475"/>
      <c r="E108" s="475"/>
      <c r="F108" s="475"/>
      <c r="G108" s="475"/>
      <c r="H108" s="475"/>
      <c r="I108" s="390"/>
      <c r="J108" s="390"/>
      <c r="K108" s="390"/>
      <c r="L108" s="390"/>
    </row>
    <row r="109" spans="1:12" x14ac:dyDescent="0.35">
      <c r="A109" s="475"/>
      <c r="B109" s="475"/>
      <c r="C109" s="475"/>
      <c r="D109" s="475"/>
      <c r="E109" s="475"/>
      <c r="F109" s="475"/>
      <c r="G109" s="475"/>
      <c r="H109" s="475"/>
      <c r="I109" s="390"/>
      <c r="J109" s="390"/>
      <c r="K109" s="390"/>
      <c r="L109" s="390"/>
    </row>
    <row r="110" spans="1:12" x14ac:dyDescent="0.35">
      <c r="A110" s="475"/>
      <c r="B110" s="475"/>
      <c r="C110" s="475"/>
      <c r="D110" s="475"/>
      <c r="E110" s="475"/>
      <c r="F110" s="475"/>
      <c r="G110" s="475"/>
      <c r="H110" s="475"/>
      <c r="I110" s="390"/>
      <c r="J110" s="390"/>
      <c r="K110" s="390"/>
      <c r="L110" s="390"/>
    </row>
    <row r="111" spans="1:12" x14ac:dyDescent="0.35">
      <c r="A111" s="475"/>
      <c r="B111" s="475"/>
      <c r="C111" s="475"/>
      <c r="D111" s="475"/>
      <c r="E111" s="475"/>
      <c r="F111" s="475"/>
      <c r="G111" s="475"/>
      <c r="H111" s="475"/>
      <c r="I111" s="390"/>
      <c r="J111" s="390"/>
      <c r="K111" s="390"/>
      <c r="L111" s="390"/>
    </row>
    <row r="112" spans="1:12" x14ac:dyDescent="0.35">
      <c r="A112" s="389"/>
      <c r="B112" s="389"/>
      <c r="C112" s="389"/>
      <c r="D112" s="389"/>
      <c r="E112" s="389"/>
      <c r="F112" s="389"/>
      <c r="G112" s="389"/>
      <c r="H112" s="389"/>
      <c r="I112" s="390"/>
      <c r="J112" s="390"/>
      <c r="K112" s="390"/>
      <c r="L112" s="390"/>
    </row>
    <row r="113" spans="1:12" x14ac:dyDescent="0.35">
      <c r="A113" s="533" t="s">
        <v>620</v>
      </c>
      <c r="B113" s="533"/>
      <c r="C113" s="533"/>
      <c r="D113" s="533"/>
      <c r="E113" s="533"/>
      <c r="F113" s="533"/>
      <c r="G113" s="533"/>
      <c r="H113" s="533"/>
      <c r="I113" s="390"/>
      <c r="J113" s="390"/>
      <c r="K113" s="390"/>
      <c r="L113" s="390"/>
    </row>
    <row r="114" spans="1:12" x14ac:dyDescent="0.35">
      <c r="A114" s="533"/>
      <c r="B114" s="533"/>
      <c r="C114" s="533"/>
      <c r="D114" s="533"/>
      <c r="E114" s="533"/>
      <c r="F114" s="533"/>
      <c r="G114" s="533"/>
      <c r="H114" s="533"/>
      <c r="I114" s="390"/>
      <c r="J114" s="390"/>
      <c r="K114" s="390"/>
      <c r="L114" s="390"/>
    </row>
    <row r="115" spans="1:12" x14ac:dyDescent="0.35">
      <c r="A115" s="533"/>
      <c r="B115" s="533"/>
      <c r="C115" s="533"/>
      <c r="D115" s="533"/>
      <c r="E115" s="533"/>
      <c r="F115" s="533"/>
      <c r="G115" s="533"/>
      <c r="H115" s="533"/>
      <c r="I115" s="390"/>
      <c r="J115" s="390"/>
      <c r="K115" s="390"/>
      <c r="L115" s="390"/>
    </row>
    <row r="116" spans="1:12" x14ac:dyDescent="0.35">
      <c r="A116" s="404"/>
      <c r="B116" s="404"/>
      <c r="C116" s="404"/>
      <c r="D116" s="404"/>
      <c r="E116" s="404"/>
      <c r="F116" s="404"/>
      <c r="G116" s="404"/>
      <c r="H116" s="404"/>
      <c r="I116" s="390"/>
      <c r="J116" s="390"/>
      <c r="K116" s="390"/>
      <c r="L116" s="390"/>
    </row>
    <row r="117" spans="1:12" x14ac:dyDescent="0.35">
      <c r="A117" s="533" t="s">
        <v>627</v>
      </c>
      <c r="B117" s="533"/>
      <c r="C117" s="533"/>
      <c r="D117" s="533"/>
      <c r="E117" s="533"/>
      <c r="F117" s="533"/>
      <c r="G117" s="533"/>
      <c r="H117" s="533"/>
      <c r="I117" s="390"/>
      <c r="J117" s="390"/>
      <c r="K117" s="390"/>
      <c r="L117" s="390"/>
    </row>
    <row r="118" spans="1:12" x14ac:dyDescent="0.35">
      <c r="A118" s="533"/>
      <c r="B118" s="533"/>
      <c r="C118" s="533"/>
      <c r="D118" s="533"/>
      <c r="E118" s="533"/>
      <c r="F118" s="533"/>
      <c r="G118" s="533"/>
      <c r="H118" s="533"/>
      <c r="I118" s="390"/>
      <c r="J118" s="390"/>
      <c r="K118" s="390"/>
      <c r="L118" s="390"/>
    </row>
    <row r="119" spans="1:12" x14ac:dyDescent="0.35">
      <c r="A119" s="533"/>
      <c r="B119" s="533"/>
      <c r="C119" s="533"/>
      <c r="D119" s="533"/>
      <c r="E119" s="533"/>
      <c r="F119" s="533"/>
      <c r="G119" s="533"/>
      <c r="H119" s="533"/>
      <c r="I119" s="390"/>
      <c r="J119" s="390"/>
      <c r="K119" s="390"/>
      <c r="L119" s="390"/>
    </row>
    <row r="120" spans="1:12" x14ac:dyDescent="0.35">
      <c r="A120" s="533"/>
      <c r="B120" s="533"/>
      <c r="C120" s="533"/>
      <c r="D120" s="533"/>
      <c r="E120" s="533"/>
      <c r="F120" s="533"/>
      <c r="G120" s="533"/>
      <c r="H120" s="533"/>
      <c r="I120" s="390"/>
      <c r="J120" s="390"/>
      <c r="K120" s="390"/>
      <c r="L120" s="390"/>
    </row>
    <row r="121" spans="1:12" x14ac:dyDescent="0.35">
      <c r="A121" s="533"/>
      <c r="B121" s="533"/>
      <c r="C121" s="533"/>
      <c r="D121" s="533"/>
      <c r="E121" s="533"/>
      <c r="F121" s="533"/>
      <c r="G121" s="533"/>
      <c r="H121" s="533"/>
      <c r="I121" s="390"/>
      <c r="J121" s="390"/>
      <c r="K121" s="390"/>
      <c r="L121" s="390"/>
    </row>
    <row r="122" spans="1:12" x14ac:dyDescent="0.35">
      <c r="A122" s="404"/>
      <c r="B122" s="404"/>
      <c r="C122" s="404"/>
      <c r="D122" s="404"/>
      <c r="E122" s="404"/>
      <c r="F122" s="404"/>
      <c r="G122" s="404"/>
      <c r="H122" s="404"/>
      <c r="I122" s="390"/>
      <c r="J122" s="390"/>
      <c r="K122" s="390"/>
      <c r="L122" s="390"/>
    </row>
    <row r="123" spans="1:12" x14ac:dyDescent="0.35">
      <c r="A123" s="533" t="s">
        <v>621</v>
      </c>
      <c r="B123" s="533"/>
      <c r="C123" s="533"/>
      <c r="D123" s="533"/>
      <c r="E123" s="533"/>
      <c r="F123" s="533"/>
      <c r="G123" s="533"/>
      <c r="H123" s="533"/>
      <c r="I123" s="390"/>
      <c r="J123" s="390"/>
      <c r="K123" s="390"/>
      <c r="L123" s="390"/>
    </row>
    <row r="124" spans="1:12" x14ac:dyDescent="0.35">
      <c r="A124" s="533"/>
      <c r="B124" s="533"/>
      <c r="C124" s="533"/>
      <c r="D124" s="533"/>
      <c r="E124" s="533"/>
      <c r="F124" s="533"/>
      <c r="G124" s="533"/>
      <c r="H124" s="533"/>
      <c r="I124" s="390"/>
      <c r="J124" s="390"/>
      <c r="K124" s="390"/>
      <c r="L124" s="390"/>
    </row>
    <row r="125" spans="1:12" x14ac:dyDescent="0.35">
      <c r="A125" s="404"/>
      <c r="B125" s="404"/>
      <c r="C125" s="404"/>
      <c r="D125" s="404"/>
      <c r="E125" s="404"/>
      <c r="F125" s="404"/>
      <c r="G125" s="404"/>
      <c r="H125" s="404"/>
      <c r="I125" s="390"/>
      <c r="J125" s="390"/>
      <c r="K125" s="390"/>
      <c r="L125" s="390"/>
    </row>
    <row r="126" spans="1:12" x14ac:dyDescent="0.35">
      <c r="A126" s="533" t="s">
        <v>622</v>
      </c>
      <c r="B126" s="533"/>
      <c r="C126" s="533"/>
      <c r="D126" s="533"/>
      <c r="E126" s="533"/>
      <c r="F126" s="533"/>
      <c r="G126" s="533"/>
      <c r="H126" s="533"/>
      <c r="I126" s="390"/>
      <c r="J126" s="390"/>
      <c r="K126" s="390"/>
      <c r="L126" s="390"/>
    </row>
    <row r="127" spans="1:12" x14ac:dyDescent="0.35">
      <c r="A127" s="533"/>
      <c r="B127" s="533"/>
      <c r="C127" s="533"/>
      <c r="D127" s="533"/>
      <c r="E127" s="533"/>
      <c r="F127" s="533"/>
      <c r="G127" s="533"/>
      <c r="H127" s="533"/>
      <c r="I127" s="390"/>
      <c r="J127" s="390"/>
      <c r="K127" s="390"/>
      <c r="L127" s="390"/>
    </row>
    <row r="128" spans="1:12" x14ac:dyDescent="0.35">
      <c r="A128" s="533"/>
      <c r="B128" s="533"/>
      <c r="C128" s="533"/>
      <c r="D128" s="533"/>
      <c r="E128" s="533"/>
      <c r="F128" s="533"/>
      <c r="G128" s="533"/>
      <c r="H128" s="533"/>
      <c r="I128" s="390"/>
      <c r="J128" s="390"/>
      <c r="K128" s="390"/>
      <c r="L128" s="390"/>
    </row>
    <row r="129" spans="1:12" x14ac:dyDescent="0.35">
      <c r="A129" s="533"/>
      <c r="B129" s="533"/>
      <c r="C129" s="533"/>
      <c r="D129" s="533"/>
      <c r="E129" s="533"/>
      <c r="F129" s="533"/>
      <c r="G129" s="533"/>
      <c r="H129" s="533"/>
      <c r="I129" s="390"/>
      <c r="J129" s="390"/>
      <c r="K129" s="390"/>
      <c r="L129" s="390"/>
    </row>
    <row r="130" spans="1:12" x14ac:dyDescent="0.35">
      <c r="A130" s="404"/>
      <c r="B130" s="404"/>
      <c r="C130" s="404"/>
      <c r="D130" s="404"/>
      <c r="E130" s="404"/>
      <c r="F130" s="404"/>
      <c r="G130" s="404"/>
      <c r="H130" s="404"/>
      <c r="I130" s="390"/>
      <c r="J130" s="390"/>
      <c r="K130" s="390"/>
      <c r="L130" s="390"/>
    </row>
    <row r="131" spans="1:12" x14ac:dyDescent="0.35">
      <c r="A131" s="533" t="s">
        <v>628</v>
      </c>
      <c r="B131" s="533"/>
      <c r="C131" s="533"/>
      <c r="D131" s="533"/>
      <c r="E131" s="533"/>
      <c r="F131" s="533"/>
      <c r="G131" s="533"/>
      <c r="H131" s="533"/>
      <c r="I131" s="390"/>
      <c r="J131" s="390"/>
      <c r="K131" s="390"/>
      <c r="L131" s="390"/>
    </row>
    <row r="132" spans="1:12" x14ac:dyDescent="0.35">
      <c r="A132" s="533"/>
      <c r="B132" s="533"/>
      <c r="C132" s="533"/>
      <c r="D132" s="533"/>
      <c r="E132" s="533"/>
      <c r="F132" s="533"/>
      <c r="G132" s="533"/>
      <c r="H132" s="533"/>
      <c r="I132" s="390"/>
      <c r="J132" s="390"/>
      <c r="K132" s="390"/>
      <c r="L132" s="390"/>
    </row>
    <row r="133" spans="1:12" x14ac:dyDescent="0.35">
      <c r="A133" s="533"/>
      <c r="B133" s="533"/>
      <c r="C133" s="533"/>
      <c r="D133" s="533"/>
      <c r="E133" s="533"/>
      <c r="F133" s="533"/>
      <c r="G133" s="533"/>
      <c r="H133" s="533"/>
      <c r="I133" s="390"/>
      <c r="J133" s="390"/>
      <c r="K133" s="390"/>
      <c r="L133" s="390"/>
    </row>
    <row r="134" spans="1:12" x14ac:dyDescent="0.35">
      <c r="A134" s="533"/>
      <c r="B134" s="533"/>
      <c r="C134" s="533"/>
      <c r="D134" s="533"/>
      <c r="E134" s="533"/>
      <c r="F134" s="533"/>
      <c r="G134" s="533"/>
      <c r="H134" s="533"/>
      <c r="I134" s="390"/>
      <c r="J134" s="390"/>
      <c r="K134" s="390"/>
      <c r="L134" s="390"/>
    </row>
    <row r="135" spans="1:12" x14ac:dyDescent="0.35">
      <c r="A135" s="404"/>
      <c r="B135" s="404"/>
      <c r="C135" s="404"/>
      <c r="D135" s="404"/>
      <c r="E135" s="404"/>
      <c r="F135" s="404"/>
      <c r="G135" s="404"/>
      <c r="H135" s="404"/>
      <c r="I135" s="390"/>
      <c r="J135" s="390"/>
      <c r="K135" s="390"/>
      <c r="L135" s="390"/>
    </row>
    <row r="136" spans="1:12" x14ac:dyDescent="0.35">
      <c r="A136" s="396" t="s">
        <v>629</v>
      </c>
      <c r="B136" s="390"/>
      <c r="C136" s="390"/>
      <c r="D136" s="390"/>
      <c r="E136" s="390"/>
      <c r="F136" s="390"/>
      <c r="G136" s="390"/>
      <c r="H136" s="390"/>
      <c r="I136" s="390"/>
      <c r="J136" s="390"/>
      <c r="K136" s="390"/>
      <c r="L136" s="390"/>
    </row>
    <row r="137" spans="1:12" x14ac:dyDescent="0.35">
      <c r="A137" s="396"/>
      <c r="B137" s="390"/>
      <c r="C137" s="390"/>
      <c r="D137" s="390"/>
      <c r="E137" s="390"/>
      <c r="F137" s="390"/>
      <c r="G137" s="390"/>
      <c r="H137" s="390"/>
      <c r="I137" s="390"/>
      <c r="J137" s="390"/>
      <c r="K137" s="390"/>
      <c r="L137" s="390"/>
    </row>
    <row r="138" spans="1:12" x14ac:dyDescent="0.35">
      <c r="A138" s="380" t="s">
        <v>741</v>
      </c>
      <c r="B138" s="390"/>
      <c r="C138" s="390"/>
      <c r="D138" s="390"/>
      <c r="E138" s="390"/>
      <c r="F138" s="390"/>
      <c r="G138" s="390"/>
      <c r="H138" s="390"/>
      <c r="I138" s="390"/>
      <c r="J138" s="390"/>
      <c r="K138" s="390"/>
      <c r="L138" s="390"/>
    </row>
    <row r="139" spans="1:12" x14ac:dyDescent="0.35">
      <c r="A139" s="396"/>
      <c r="B139" s="390"/>
      <c r="C139" s="390"/>
      <c r="D139" s="390"/>
      <c r="E139" s="390"/>
      <c r="F139" s="390"/>
      <c r="G139" s="390"/>
      <c r="H139" s="390"/>
      <c r="I139" s="390"/>
      <c r="J139" s="390"/>
      <c r="K139" s="390"/>
      <c r="L139" s="390"/>
    </row>
    <row r="140" spans="1:12" x14ac:dyDescent="0.35">
      <c r="A140" s="475" t="s">
        <v>632</v>
      </c>
      <c r="B140" s="475"/>
      <c r="C140" s="475"/>
      <c r="D140" s="475"/>
      <c r="E140" s="475"/>
      <c r="F140" s="475"/>
      <c r="G140" s="475"/>
      <c r="H140" s="475"/>
      <c r="I140" s="390"/>
      <c r="J140" s="390"/>
      <c r="K140" s="390"/>
      <c r="L140" s="390"/>
    </row>
    <row r="141" spans="1:12" x14ac:dyDescent="0.35">
      <c r="A141" s="404"/>
      <c r="B141" s="404"/>
      <c r="C141" s="404"/>
      <c r="D141" s="404"/>
      <c r="E141" s="404"/>
      <c r="F141" s="404"/>
      <c r="G141" s="404"/>
      <c r="H141" s="404"/>
      <c r="I141" s="390"/>
      <c r="J141" s="390"/>
      <c r="K141" s="390"/>
      <c r="L141" s="390"/>
    </row>
    <row r="142" spans="1:12" x14ac:dyDescent="0.35">
      <c r="A142" s="475" t="s">
        <v>630</v>
      </c>
      <c r="B142" s="475"/>
      <c r="C142" s="475"/>
      <c r="D142" s="475"/>
      <c r="E142" s="475"/>
      <c r="F142" s="475"/>
      <c r="G142" s="475"/>
      <c r="H142" s="475"/>
      <c r="I142" s="390"/>
      <c r="J142" s="390"/>
      <c r="K142" s="390"/>
      <c r="L142" s="390"/>
    </row>
    <row r="143" spans="1:12" x14ac:dyDescent="0.35">
      <c r="A143" s="475"/>
      <c r="B143" s="475"/>
      <c r="C143" s="475"/>
      <c r="D143" s="475"/>
      <c r="E143" s="475"/>
      <c r="F143" s="475"/>
      <c r="G143" s="475"/>
      <c r="H143" s="475"/>
      <c r="I143" s="390"/>
      <c r="J143" s="390"/>
      <c r="K143" s="390"/>
      <c r="L143" s="390"/>
    </row>
    <row r="144" spans="1:12" x14ac:dyDescent="0.35">
      <c r="A144" s="404"/>
      <c r="B144" s="404"/>
      <c r="C144" s="404"/>
      <c r="D144" s="404"/>
      <c r="E144" s="404"/>
      <c r="F144" s="404"/>
      <c r="G144" s="404"/>
      <c r="H144" s="404"/>
      <c r="I144" s="390"/>
      <c r="J144" s="390"/>
      <c r="K144" s="390"/>
      <c r="L144" s="390"/>
    </row>
    <row r="145" spans="1:12" x14ac:dyDescent="0.35">
      <c r="A145" s="380" t="s">
        <v>631</v>
      </c>
      <c r="B145" s="390"/>
      <c r="C145" s="390"/>
      <c r="D145" s="390"/>
      <c r="E145" s="390"/>
      <c r="F145" s="390"/>
      <c r="G145" s="390"/>
      <c r="H145" s="390"/>
      <c r="I145" s="390"/>
      <c r="J145" s="390"/>
      <c r="K145" s="390"/>
      <c r="L145" s="390"/>
    </row>
    <row r="146" spans="1:12" x14ac:dyDescent="0.35">
      <c r="A146" s="396"/>
      <c r="B146" s="390"/>
      <c r="C146" s="390"/>
      <c r="D146" s="390"/>
      <c r="E146" s="390"/>
      <c r="F146" s="390"/>
      <c r="G146" s="390"/>
      <c r="H146" s="390"/>
      <c r="I146" s="390"/>
      <c r="J146" s="390"/>
      <c r="K146" s="390"/>
      <c r="L146" s="390"/>
    </row>
    <row r="147" spans="1:12" x14ac:dyDescent="0.35">
      <c r="A147" s="396" t="s">
        <v>633</v>
      </c>
      <c r="B147" s="390"/>
      <c r="C147" s="390"/>
      <c r="D147" s="390"/>
      <c r="E147" s="390"/>
      <c r="F147" s="390"/>
      <c r="G147" s="390"/>
      <c r="H147" s="390"/>
      <c r="I147" s="390"/>
      <c r="J147" s="390"/>
      <c r="K147" s="390"/>
      <c r="L147" s="390"/>
    </row>
    <row r="148" spans="1:12" x14ac:dyDescent="0.35">
      <c r="A148" s="396"/>
      <c r="B148" s="390"/>
      <c r="C148" s="390"/>
      <c r="D148" s="390"/>
      <c r="E148" s="390"/>
      <c r="F148" s="390"/>
      <c r="G148" s="390"/>
      <c r="H148" s="390"/>
      <c r="I148" s="390"/>
      <c r="J148" s="390"/>
      <c r="K148" s="390"/>
      <c r="L148" s="390"/>
    </row>
    <row r="149" spans="1:12" x14ac:dyDescent="0.35">
      <c r="A149" s="380" t="s">
        <v>634</v>
      </c>
      <c r="B149" s="390"/>
      <c r="C149" s="390"/>
      <c r="D149" s="390"/>
      <c r="E149" s="390"/>
      <c r="F149" s="390"/>
      <c r="G149" s="390"/>
      <c r="H149" s="390"/>
      <c r="I149" s="390"/>
      <c r="J149" s="390"/>
      <c r="K149" s="390"/>
      <c r="L149" s="390"/>
    </row>
    <row r="150" spans="1:12" x14ac:dyDescent="0.35">
      <c r="A150" s="380"/>
      <c r="B150" s="390"/>
      <c r="C150" s="390"/>
      <c r="D150" s="390"/>
      <c r="E150" s="390"/>
      <c r="F150" s="390"/>
      <c r="G150" s="390"/>
      <c r="H150" s="390"/>
      <c r="I150" s="390"/>
      <c r="J150" s="390"/>
      <c r="K150" s="390"/>
      <c r="L150" s="390"/>
    </row>
    <row r="151" spans="1:12" ht="13.9" x14ac:dyDescent="0.35">
      <c r="A151" s="395" t="s">
        <v>495</v>
      </c>
      <c r="B151" s="390"/>
      <c r="C151" s="390"/>
      <c r="D151" s="390"/>
      <c r="E151" s="390"/>
      <c r="F151" s="390"/>
      <c r="G151" s="390"/>
      <c r="H151" s="390"/>
      <c r="I151" s="390"/>
      <c r="J151" s="390"/>
      <c r="K151" s="390"/>
      <c r="L151" s="390"/>
    </row>
    <row r="152" spans="1:12" x14ac:dyDescent="0.35">
      <c r="A152" s="533" t="s">
        <v>623</v>
      </c>
      <c r="B152" s="533"/>
      <c r="C152" s="533"/>
      <c r="D152" s="533"/>
      <c r="E152" s="533"/>
      <c r="F152" s="533"/>
      <c r="G152" s="533"/>
      <c r="H152" s="533"/>
      <c r="I152" s="390"/>
      <c r="J152" s="390"/>
      <c r="K152" s="390"/>
      <c r="L152" s="390"/>
    </row>
    <row r="153" spans="1:12" x14ac:dyDescent="0.35">
      <c r="A153" s="533"/>
      <c r="B153" s="533"/>
      <c r="C153" s="533"/>
      <c r="D153" s="533"/>
      <c r="E153" s="533"/>
      <c r="F153" s="533"/>
      <c r="G153" s="533"/>
      <c r="H153" s="533"/>
      <c r="I153" s="390"/>
      <c r="J153" s="390"/>
      <c r="K153" s="390"/>
      <c r="L153" s="390"/>
    </row>
    <row r="154" spans="1:12" x14ac:dyDescent="0.35">
      <c r="A154" s="402" t="s">
        <v>518</v>
      </c>
      <c r="B154" s="390"/>
      <c r="C154" s="390"/>
      <c r="D154" s="390"/>
      <c r="E154" s="390"/>
      <c r="F154" s="390"/>
      <c r="G154" s="390"/>
      <c r="H154" s="390"/>
      <c r="I154" s="390"/>
      <c r="J154" s="390"/>
      <c r="K154" s="390"/>
      <c r="L154" s="390"/>
    </row>
    <row r="155" spans="1:12" x14ac:dyDescent="0.35">
      <c r="A155" s="402" t="s">
        <v>519</v>
      </c>
      <c r="B155" s="390"/>
      <c r="C155" s="390"/>
      <c r="D155" s="390"/>
      <c r="E155" s="390"/>
      <c r="F155" s="390"/>
      <c r="G155" s="390"/>
      <c r="H155" s="390"/>
      <c r="I155" s="390"/>
      <c r="J155" s="390"/>
      <c r="K155" s="390"/>
      <c r="L155" s="390"/>
    </row>
    <row r="156" spans="1:12" x14ac:dyDescent="0.35">
      <c r="A156" s="402" t="s">
        <v>520</v>
      </c>
      <c r="B156" s="390"/>
      <c r="C156" s="390"/>
      <c r="D156" s="390"/>
      <c r="E156" s="390"/>
      <c r="F156" s="390"/>
      <c r="G156" s="390"/>
      <c r="H156" s="390"/>
      <c r="I156" s="390"/>
      <c r="J156" s="390"/>
      <c r="K156" s="390"/>
      <c r="L156" s="390"/>
    </row>
    <row r="157" spans="1:12" x14ac:dyDescent="0.35">
      <c r="A157" s="402"/>
      <c r="B157" s="390"/>
      <c r="C157" s="390"/>
      <c r="D157" s="390"/>
      <c r="E157" s="390"/>
      <c r="F157" s="390"/>
      <c r="G157" s="390"/>
      <c r="H157" s="390"/>
      <c r="I157" s="390"/>
      <c r="J157" s="390"/>
      <c r="K157" s="390"/>
      <c r="L157" s="390"/>
    </row>
    <row r="158" spans="1:12" x14ac:dyDescent="0.35">
      <c r="A158" s="475" t="s">
        <v>496</v>
      </c>
      <c r="B158" s="475"/>
      <c r="C158" s="475"/>
      <c r="D158" s="475"/>
      <c r="E158" s="475"/>
      <c r="F158" s="475"/>
      <c r="G158" s="475"/>
      <c r="H158" s="475"/>
      <c r="I158" s="390"/>
      <c r="J158" s="390"/>
      <c r="K158" s="390"/>
      <c r="L158" s="390"/>
    </row>
    <row r="159" spans="1:12" x14ac:dyDescent="0.35">
      <c r="A159" s="475"/>
      <c r="B159" s="475"/>
      <c r="C159" s="475"/>
      <c r="D159" s="475"/>
      <c r="E159" s="475"/>
      <c r="F159" s="475"/>
      <c r="G159" s="475"/>
      <c r="H159" s="475"/>
      <c r="I159" s="390"/>
      <c r="J159" s="390"/>
      <c r="K159" s="390"/>
      <c r="L159" s="390"/>
    </row>
    <row r="160" spans="1:12" x14ac:dyDescent="0.35">
      <c r="A160" s="389"/>
      <c r="B160" s="389"/>
      <c r="C160" s="389"/>
      <c r="D160" s="389"/>
      <c r="E160" s="389"/>
      <c r="F160" s="389"/>
      <c r="G160" s="389"/>
      <c r="H160" s="389"/>
      <c r="I160" s="390"/>
      <c r="J160" s="390"/>
      <c r="K160" s="390"/>
      <c r="L160" s="390"/>
    </row>
    <row r="161" spans="1:12" x14ac:dyDescent="0.35">
      <c r="A161" s="475" t="s">
        <v>624</v>
      </c>
      <c r="B161" s="475"/>
      <c r="C161" s="475"/>
      <c r="D161" s="475"/>
      <c r="E161" s="475"/>
      <c r="F161" s="475"/>
      <c r="G161" s="475"/>
      <c r="H161" s="475"/>
      <c r="I161" s="390"/>
      <c r="J161" s="390"/>
      <c r="K161" s="390"/>
      <c r="L161" s="390"/>
    </row>
    <row r="162" spans="1:12" ht="24.75" customHeight="1" x14ac:dyDescent="0.35">
      <c r="A162" s="475"/>
      <c r="B162" s="475"/>
      <c r="C162" s="475"/>
      <c r="D162" s="475"/>
      <c r="E162" s="475"/>
      <c r="F162" s="475"/>
      <c r="G162" s="475"/>
      <c r="H162" s="475"/>
      <c r="I162" s="390"/>
      <c r="J162" s="390"/>
      <c r="K162" s="390"/>
      <c r="L162" s="390"/>
    </row>
    <row r="163" spans="1:12" x14ac:dyDescent="0.35">
      <c r="A163" s="389"/>
      <c r="B163" s="389"/>
      <c r="C163" s="389"/>
      <c r="D163" s="389"/>
      <c r="E163" s="389"/>
      <c r="F163" s="389"/>
      <c r="G163" s="389"/>
      <c r="H163" s="389"/>
      <c r="I163" s="390"/>
      <c r="J163" s="390"/>
      <c r="K163" s="390"/>
      <c r="L163" s="390"/>
    </row>
    <row r="164" spans="1:12" x14ac:dyDescent="0.35">
      <c r="A164" s="380" t="s">
        <v>497</v>
      </c>
      <c r="B164" s="390"/>
      <c r="C164" s="390"/>
      <c r="D164" s="390"/>
      <c r="E164" s="390"/>
      <c r="F164" s="390"/>
      <c r="G164" s="390"/>
      <c r="H164" s="390"/>
      <c r="I164" s="390"/>
      <c r="J164" s="390"/>
      <c r="K164" s="390"/>
      <c r="L164" s="390"/>
    </row>
    <row r="165" spans="1:12" x14ac:dyDescent="0.35">
      <c r="A165" s="380"/>
      <c r="B165" s="390"/>
      <c r="C165" s="390"/>
      <c r="D165" s="390"/>
      <c r="E165" s="390"/>
      <c r="F165" s="390"/>
      <c r="G165" s="390"/>
      <c r="H165" s="390"/>
      <c r="I165" s="390"/>
      <c r="J165" s="390"/>
      <c r="K165" s="390"/>
      <c r="L165" s="390"/>
    </row>
    <row r="166" spans="1:12" ht="13.9" x14ac:dyDescent="0.35">
      <c r="A166" s="395" t="s">
        <v>498</v>
      </c>
      <c r="B166" s="390"/>
      <c r="C166" s="390"/>
      <c r="D166" s="390"/>
      <c r="E166" s="390"/>
      <c r="F166" s="390"/>
      <c r="G166" s="390"/>
      <c r="H166" s="390"/>
      <c r="I166" s="390"/>
      <c r="J166" s="390"/>
      <c r="K166" s="390"/>
      <c r="L166" s="390"/>
    </row>
    <row r="167" spans="1:12" x14ac:dyDescent="0.35">
      <c r="A167" s="475" t="s">
        <v>499</v>
      </c>
      <c r="B167" s="475"/>
      <c r="C167" s="475"/>
      <c r="D167" s="475"/>
      <c r="E167" s="475"/>
      <c r="F167" s="475"/>
      <c r="G167" s="475"/>
      <c r="H167" s="475"/>
      <c r="I167" s="390"/>
      <c r="J167" s="390"/>
      <c r="K167" s="390"/>
      <c r="L167" s="390"/>
    </row>
    <row r="168" spans="1:12" x14ac:dyDescent="0.35">
      <c r="A168" s="475"/>
      <c r="B168" s="475"/>
      <c r="C168" s="475"/>
      <c r="D168" s="475"/>
      <c r="E168" s="475"/>
      <c r="F168" s="475"/>
      <c r="G168" s="475"/>
      <c r="H168" s="475"/>
      <c r="I168" s="390"/>
      <c r="J168" s="390"/>
      <c r="K168" s="390"/>
      <c r="L168" s="390"/>
    </row>
    <row r="169" spans="1:12" x14ac:dyDescent="0.35">
      <c r="A169" s="389"/>
      <c r="B169" s="389"/>
      <c r="C169" s="389"/>
      <c r="D169" s="389"/>
      <c r="E169" s="389"/>
      <c r="F169" s="389"/>
      <c r="G169" s="389"/>
      <c r="H169" s="389"/>
      <c r="I169" s="390"/>
      <c r="J169" s="390"/>
      <c r="K169" s="390"/>
      <c r="L169" s="390"/>
    </row>
    <row r="170" spans="1:12" x14ac:dyDescent="0.35">
      <c r="A170" s="380" t="s">
        <v>500</v>
      </c>
      <c r="B170" s="390"/>
      <c r="C170" s="390"/>
      <c r="D170" s="390"/>
      <c r="E170" s="390"/>
      <c r="F170" s="390"/>
      <c r="G170" s="390"/>
      <c r="H170" s="390"/>
      <c r="I170" s="390"/>
      <c r="J170" s="390"/>
      <c r="K170" s="390"/>
      <c r="L170" s="390"/>
    </row>
    <row r="171" spans="1:12" x14ac:dyDescent="0.35">
      <c r="A171" s="380"/>
      <c r="B171" s="390"/>
      <c r="C171" s="390"/>
      <c r="D171" s="390"/>
      <c r="E171" s="390"/>
      <c r="F171" s="390"/>
      <c r="G171" s="390"/>
      <c r="H171" s="390"/>
      <c r="I171" s="390"/>
      <c r="J171" s="390"/>
      <c r="K171" s="390"/>
      <c r="L171" s="390"/>
    </row>
    <row r="172" spans="1:12" x14ac:dyDescent="0.35">
      <c r="A172" s="475" t="s">
        <v>501</v>
      </c>
      <c r="B172" s="475"/>
      <c r="C172" s="475"/>
      <c r="D172" s="475"/>
      <c r="E172" s="475"/>
      <c r="F172" s="475"/>
      <c r="G172" s="475"/>
      <c r="H172" s="475"/>
      <c r="I172" s="390"/>
      <c r="J172" s="390"/>
      <c r="K172" s="390"/>
      <c r="L172" s="390"/>
    </row>
    <row r="173" spans="1:12" x14ac:dyDescent="0.35">
      <c r="A173" s="475"/>
      <c r="B173" s="475"/>
      <c r="C173" s="475"/>
      <c r="D173" s="475"/>
      <c r="E173" s="475"/>
      <c r="F173" s="475"/>
      <c r="G173" s="475"/>
      <c r="H173" s="475"/>
      <c r="I173" s="390"/>
      <c r="J173" s="390"/>
      <c r="K173" s="390"/>
      <c r="L173" s="390"/>
    </row>
    <row r="174" spans="1:12" x14ac:dyDescent="0.35">
      <c r="A174" s="475"/>
      <c r="B174" s="475"/>
      <c r="C174" s="475"/>
      <c r="D174" s="475"/>
      <c r="E174" s="475"/>
      <c r="F174" s="475"/>
      <c r="G174" s="475"/>
      <c r="H174" s="475"/>
      <c r="I174" s="390"/>
      <c r="J174" s="390"/>
      <c r="K174" s="390"/>
      <c r="L174" s="390"/>
    </row>
    <row r="175" spans="1:12" x14ac:dyDescent="0.35">
      <c r="A175" s="475"/>
      <c r="B175" s="475"/>
      <c r="C175" s="475"/>
      <c r="D175" s="475"/>
      <c r="E175" s="475"/>
      <c r="F175" s="475"/>
      <c r="G175" s="475"/>
      <c r="H175" s="475"/>
      <c r="I175" s="390"/>
      <c r="J175" s="390"/>
      <c r="K175" s="390"/>
      <c r="L175" s="390"/>
    </row>
    <row r="176" spans="1:12" x14ac:dyDescent="0.35">
      <c r="A176" s="389"/>
      <c r="B176" s="389"/>
      <c r="C176" s="389"/>
      <c r="D176" s="389"/>
      <c r="E176" s="389"/>
      <c r="F176" s="389"/>
      <c r="G176" s="389"/>
      <c r="H176" s="389"/>
      <c r="I176" s="390"/>
      <c r="J176" s="390"/>
      <c r="K176" s="390"/>
      <c r="L176" s="390"/>
    </row>
    <row r="177" spans="1:12" x14ac:dyDescent="0.35">
      <c r="A177" s="475" t="s">
        <v>502</v>
      </c>
      <c r="B177" s="475"/>
      <c r="C177" s="475"/>
      <c r="D177" s="475"/>
      <c r="E177" s="475"/>
      <c r="F177" s="475"/>
      <c r="G177" s="475"/>
      <c r="H177" s="475"/>
      <c r="I177" s="390"/>
      <c r="J177" s="390"/>
      <c r="K177" s="390"/>
      <c r="L177" s="390"/>
    </row>
    <row r="178" spans="1:12" x14ac:dyDescent="0.35">
      <c r="A178" s="475"/>
      <c r="B178" s="475"/>
      <c r="C178" s="475"/>
      <c r="D178" s="475"/>
      <c r="E178" s="475"/>
      <c r="F178" s="475"/>
      <c r="G178" s="475"/>
      <c r="H178" s="475"/>
      <c r="I178" s="390"/>
      <c r="J178" s="390"/>
      <c r="K178" s="390"/>
      <c r="L178" s="390"/>
    </row>
    <row r="179" spans="1:12" x14ac:dyDescent="0.35">
      <c r="A179" s="389"/>
      <c r="B179" s="389"/>
      <c r="C179" s="389"/>
      <c r="D179" s="389"/>
      <c r="E179" s="389"/>
      <c r="F179" s="389"/>
      <c r="G179" s="389"/>
      <c r="H179" s="389"/>
      <c r="I179" s="390"/>
      <c r="J179" s="390"/>
      <c r="K179" s="390"/>
      <c r="L179" s="390"/>
    </row>
    <row r="180" spans="1:12" x14ac:dyDescent="0.35">
      <c r="A180" s="380" t="s">
        <v>521</v>
      </c>
      <c r="B180" s="390"/>
      <c r="C180" s="390"/>
      <c r="D180" s="390"/>
      <c r="E180" s="390"/>
      <c r="F180" s="390"/>
      <c r="G180" s="390"/>
      <c r="H180" s="390"/>
      <c r="I180" s="390"/>
      <c r="J180" s="390"/>
      <c r="K180" s="390"/>
      <c r="L180" s="390"/>
    </row>
    <row r="181" spans="1:12" x14ac:dyDescent="0.35">
      <c r="A181" s="380"/>
      <c r="B181" s="390"/>
      <c r="C181" s="390"/>
      <c r="D181" s="390"/>
      <c r="E181" s="390"/>
      <c r="F181" s="390"/>
      <c r="G181" s="390"/>
      <c r="H181" s="390"/>
      <c r="I181" s="390"/>
      <c r="J181" s="390"/>
      <c r="K181" s="390"/>
      <c r="L181" s="390"/>
    </row>
    <row r="182" spans="1:12" ht="13.9" x14ac:dyDescent="0.35">
      <c r="A182" s="395" t="s">
        <v>503</v>
      </c>
      <c r="B182" s="390"/>
      <c r="C182" s="390"/>
      <c r="D182" s="390"/>
      <c r="E182" s="390"/>
      <c r="F182" s="390"/>
      <c r="G182" s="390"/>
      <c r="H182" s="390"/>
      <c r="I182" s="390"/>
      <c r="J182" s="390"/>
      <c r="K182" s="390"/>
      <c r="L182" s="390"/>
    </row>
    <row r="183" spans="1:12" ht="13.15" x14ac:dyDescent="0.35">
      <c r="A183" s="427" t="s">
        <v>504</v>
      </c>
      <c r="B183" s="390"/>
      <c r="C183" s="390"/>
      <c r="D183" s="390"/>
      <c r="E183" s="390"/>
      <c r="F183" s="390"/>
      <c r="G183" s="390"/>
      <c r="H183" s="390"/>
      <c r="I183" s="390"/>
      <c r="J183" s="390"/>
      <c r="K183" s="390"/>
      <c r="L183" s="390"/>
    </row>
    <row r="184" spans="1:12" x14ac:dyDescent="0.35">
      <c r="A184" s="391" t="s">
        <v>505</v>
      </c>
      <c r="B184" s="390"/>
      <c r="C184" s="390"/>
      <c r="D184" s="390"/>
      <c r="E184" s="390"/>
      <c r="F184" s="390"/>
      <c r="G184" s="390"/>
      <c r="H184" s="390"/>
      <c r="I184" s="390"/>
      <c r="J184" s="390"/>
      <c r="K184" s="390"/>
      <c r="L184" s="390"/>
    </row>
    <row r="185" spans="1:12" x14ac:dyDescent="0.35">
      <c r="A185" s="391"/>
      <c r="B185" s="390"/>
      <c r="C185" s="390"/>
      <c r="D185" s="390"/>
      <c r="E185" s="390"/>
      <c r="F185" s="390"/>
      <c r="G185" s="390"/>
      <c r="H185" s="390"/>
      <c r="I185" s="390"/>
      <c r="J185" s="390"/>
      <c r="K185" s="390"/>
      <c r="L185" s="390"/>
    </row>
    <row r="186" spans="1:12" ht="13.9" x14ac:dyDescent="0.35">
      <c r="A186" s="395" t="s">
        <v>506</v>
      </c>
      <c r="B186" s="390"/>
      <c r="C186" s="390"/>
      <c r="D186" s="390"/>
      <c r="E186" s="390"/>
      <c r="F186" s="390"/>
      <c r="G186" s="390"/>
      <c r="H186" s="390"/>
      <c r="I186" s="390"/>
      <c r="J186" s="390"/>
      <c r="K186" s="390"/>
      <c r="L186" s="390"/>
    </row>
    <row r="187" spans="1:12" x14ac:dyDescent="0.35">
      <c r="A187" s="475" t="s">
        <v>625</v>
      </c>
      <c r="B187" s="475"/>
      <c r="C187" s="475"/>
      <c r="D187" s="475"/>
      <c r="E187" s="475"/>
      <c r="F187" s="475"/>
      <c r="G187" s="475"/>
      <c r="H187" s="475"/>
      <c r="I187" s="390"/>
      <c r="J187" s="390"/>
      <c r="K187" s="390"/>
      <c r="L187" s="390"/>
    </row>
    <row r="188" spans="1:12" x14ac:dyDescent="0.35">
      <c r="A188" s="475"/>
      <c r="B188" s="475"/>
      <c r="C188" s="475"/>
      <c r="D188" s="475"/>
      <c r="E188" s="475"/>
      <c r="F188" s="475"/>
      <c r="G188" s="475"/>
      <c r="H188" s="475"/>
      <c r="I188" s="390"/>
      <c r="J188" s="390"/>
      <c r="K188" s="390"/>
      <c r="L188" s="390"/>
    </row>
    <row r="189" spans="1:12" x14ac:dyDescent="0.35">
      <c r="A189" s="403" t="s">
        <v>507</v>
      </c>
      <c r="B189" s="390"/>
      <c r="C189" s="390"/>
      <c r="D189" s="390"/>
      <c r="E189" s="390"/>
      <c r="F189" s="390"/>
      <c r="G189" s="390"/>
      <c r="H189" s="390"/>
      <c r="I189" s="390"/>
      <c r="J189" s="390"/>
      <c r="K189" s="390"/>
      <c r="L189" s="390"/>
    </row>
    <row r="190" spans="1:12" x14ac:dyDescent="0.35">
      <c r="A190" s="390"/>
      <c r="B190" s="390"/>
      <c r="C190" s="390"/>
      <c r="D190" s="390"/>
      <c r="E190" s="390"/>
      <c r="F190" s="390"/>
      <c r="G190" s="390"/>
      <c r="H190" s="390"/>
      <c r="I190" s="390"/>
      <c r="J190" s="390"/>
      <c r="K190" s="390"/>
      <c r="L190" s="390"/>
    </row>
    <row r="191" spans="1:12" ht="14.65" x14ac:dyDescent="0.35">
      <c r="A191" s="394"/>
    </row>
  </sheetData>
  <mergeCells count="37">
    <mergeCell ref="A187:H188"/>
    <mergeCell ref="A158:H159"/>
    <mergeCell ref="A161:H162"/>
    <mergeCell ref="A167:H168"/>
    <mergeCell ref="A172:H175"/>
    <mergeCell ref="A177:H178"/>
    <mergeCell ref="A126:H129"/>
    <mergeCell ref="A131:H134"/>
    <mergeCell ref="A140:H140"/>
    <mergeCell ref="A142:H143"/>
    <mergeCell ref="A152:H153"/>
    <mergeCell ref="A105:H106"/>
    <mergeCell ref="A108:H111"/>
    <mergeCell ref="A113:H115"/>
    <mergeCell ref="A117:H121"/>
    <mergeCell ref="A123:H124"/>
    <mergeCell ref="A99:H100"/>
    <mergeCell ref="A102:H103"/>
    <mergeCell ref="A90:A92"/>
    <mergeCell ref="A83:A84"/>
    <mergeCell ref="A88:A89"/>
    <mergeCell ref="A1:H1"/>
    <mergeCell ref="A6:H8"/>
    <mergeCell ref="A10:H11"/>
    <mergeCell ref="A13:H16"/>
    <mergeCell ref="A18:H20"/>
    <mergeCell ref="A22:H26"/>
    <mergeCell ref="A72:A73"/>
    <mergeCell ref="A74:A75"/>
    <mergeCell ref="A79:A81"/>
    <mergeCell ref="A36:H37"/>
    <mergeCell ref="A40:H44"/>
    <mergeCell ref="A48:H49"/>
    <mergeCell ref="A54:H56"/>
    <mergeCell ref="A58:H62"/>
    <mergeCell ref="A64:H66"/>
    <mergeCell ref="A29:H33"/>
  </mergeCells>
  <hyperlinks>
    <hyperlink ref="A189" r:id="rId1"/>
  </hyperlinks>
  <pageMargins left="0.7" right="0.7" top="0.75" bottom="0.75" header="0.3" footer="0.3"/>
  <pageSetup paperSize="9" scale="76"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129"/>
  <sheetViews>
    <sheetView showGridLines="0" zoomScaleNormal="100" workbookViewId="0">
      <selection sqref="A1:H1"/>
    </sheetView>
  </sheetViews>
  <sheetFormatPr defaultRowHeight="12.75" x14ac:dyDescent="0.35"/>
  <cols>
    <col min="1" max="1" width="13" customWidth="1"/>
    <col min="2" max="2" width="48.265625" customWidth="1"/>
    <col min="3" max="7" width="9.86328125" customWidth="1"/>
    <col min="8" max="8" width="12.1328125" customWidth="1"/>
    <col min="9" max="9" width="2.265625" customWidth="1"/>
  </cols>
  <sheetData>
    <row r="1" spans="1:10" ht="39" customHeight="1" thickBot="1" x14ac:dyDescent="0.4">
      <c r="A1" s="540" t="s">
        <v>545</v>
      </c>
      <c r="B1" s="540"/>
      <c r="C1" s="540"/>
      <c r="D1" s="540"/>
      <c r="E1" s="540"/>
      <c r="F1" s="540"/>
      <c r="G1" s="540"/>
      <c r="H1" s="540"/>
    </row>
    <row r="3" spans="1:10" x14ac:dyDescent="0.35">
      <c r="A3" s="380" t="s">
        <v>509</v>
      </c>
      <c r="B3" s="390"/>
      <c r="C3" s="390"/>
      <c r="D3" s="390"/>
      <c r="E3" s="390"/>
      <c r="F3" s="390"/>
      <c r="G3" s="390"/>
      <c r="H3" s="390"/>
    </row>
    <row r="4" spans="1:10" x14ac:dyDescent="0.35">
      <c r="A4" s="380"/>
      <c r="B4" s="390"/>
      <c r="C4" s="390"/>
      <c r="D4" s="390"/>
      <c r="E4" s="390"/>
      <c r="F4" s="390"/>
      <c r="G4" s="390"/>
      <c r="H4" s="390"/>
    </row>
    <row r="5" spans="1:10" ht="13.9" x14ac:dyDescent="0.35">
      <c r="A5" s="395" t="s">
        <v>546</v>
      </c>
      <c r="B5" s="390"/>
      <c r="C5" s="390"/>
      <c r="D5" s="390"/>
      <c r="E5" s="390"/>
      <c r="F5" s="390"/>
      <c r="G5" s="390"/>
      <c r="H5" s="390"/>
    </row>
    <row r="6" spans="1:10" ht="13.5" customHeight="1" x14ac:dyDescent="0.35">
      <c r="A6" s="475" t="s">
        <v>635</v>
      </c>
      <c r="B6" s="475"/>
      <c r="C6" s="475"/>
      <c r="D6" s="475"/>
      <c r="E6" s="475"/>
      <c r="F6" s="475"/>
      <c r="G6" s="475"/>
      <c r="H6" s="475"/>
    </row>
    <row r="7" spans="1:10" ht="13.5" customHeight="1" x14ac:dyDescent="0.35">
      <c r="A7" s="475"/>
      <c r="B7" s="475"/>
      <c r="C7" s="475"/>
      <c r="D7" s="475"/>
      <c r="E7" s="475"/>
      <c r="F7" s="475"/>
      <c r="G7" s="475"/>
      <c r="H7" s="475"/>
    </row>
    <row r="8" spans="1:10" ht="13.5" customHeight="1" x14ac:dyDescent="0.35">
      <c r="A8" s="475" t="s">
        <v>636</v>
      </c>
      <c r="B8" s="475"/>
      <c r="C8" s="475"/>
      <c r="D8" s="475"/>
      <c r="E8" s="475"/>
      <c r="F8" s="475"/>
      <c r="G8" s="475"/>
      <c r="H8" s="475"/>
    </row>
    <row r="9" spans="1:10" x14ac:dyDescent="0.35">
      <c r="A9" s="475"/>
      <c r="B9" s="475"/>
      <c r="C9" s="475"/>
      <c r="D9" s="475"/>
      <c r="E9" s="475"/>
      <c r="F9" s="475"/>
      <c r="G9" s="475"/>
      <c r="H9" s="475"/>
    </row>
    <row r="10" spans="1:10" ht="4.5" customHeight="1" x14ac:dyDescent="0.35">
      <c r="A10" s="415"/>
      <c r="B10" s="415"/>
      <c r="C10" s="415"/>
      <c r="D10" s="415"/>
      <c r="E10" s="415"/>
      <c r="F10" s="415"/>
      <c r="G10" s="415"/>
      <c r="H10" s="415"/>
    </row>
    <row r="11" spans="1:10" s="416" customFormat="1" ht="13.5" customHeight="1" x14ac:dyDescent="0.35">
      <c r="A11" s="474" t="s">
        <v>637</v>
      </c>
      <c r="B11" s="474"/>
      <c r="C11" s="474"/>
      <c r="D11" s="474"/>
      <c r="E11" s="474"/>
      <c r="F11" s="474"/>
      <c r="G11" s="474"/>
      <c r="H11" s="474"/>
      <c r="J11" s="431"/>
    </row>
    <row r="12" spans="1:10" ht="13.5" customHeight="1" x14ac:dyDescent="0.35">
      <c r="A12" s="474"/>
      <c r="B12" s="474"/>
      <c r="C12" s="474"/>
      <c r="D12" s="474"/>
      <c r="E12" s="474"/>
      <c r="F12" s="474"/>
      <c r="G12" s="474"/>
      <c r="H12" s="474"/>
    </row>
    <row r="13" spans="1:10" ht="13.5" customHeight="1" x14ac:dyDescent="0.35">
      <c r="A13" s="414"/>
      <c r="B13" s="414"/>
      <c r="C13" s="414"/>
      <c r="D13" s="414"/>
      <c r="E13" s="414"/>
      <c r="F13" s="414"/>
      <c r="G13" s="414"/>
      <c r="H13" s="414"/>
    </row>
    <row r="14" spans="1:10" ht="12.75" customHeight="1" x14ac:dyDescent="0.35">
      <c r="A14" s="395" t="s">
        <v>566</v>
      </c>
      <c r="B14" s="390"/>
    </row>
    <row r="15" spans="1:10" ht="13.9" x14ac:dyDescent="0.35">
      <c r="A15" s="387" t="s">
        <v>547</v>
      </c>
      <c r="B15" s="390"/>
    </row>
    <row r="16" spans="1:10" x14ac:dyDescent="0.35">
      <c r="A16" s="475" t="s">
        <v>647</v>
      </c>
      <c r="B16" s="475"/>
      <c r="C16" s="475"/>
      <c r="D16" s="475"/>
      <c r="E16" s="475"/>
      <c r="F16" s="475"/>
      <c r="G16" s="475"/>
      <c r="H16" s="475"/>
    </row>
    <row r="17" spans="1:8" x14ac:dyDescent="0.35">
      <c r="A17" s="475"/>
      <c r="B17" s="475"/>
      <c r="C17" s="475"/>
      <c r="D17" s="475"/>
      <c r="E17" s="475"/>
      <c r="F17" s="475"/>
      <c r="G17" s="475"/>
      <c r="H17" s="475"/>
    </row>
    <row r="18" spans="1:8" ht="12.75" customHeight="1" x14ac:dyDescent="0.35">
      <c r="A18" s="475" t="s">
        <v>742</v>
      </c>
      <c r="B18" s="475"/>
      <c r="C18" s="475"/>
      <c r="D18" s="475"/>
      <c r="E18" s="475"/>
      <c r="F18" s="475"/>
      <c r="G18" s="475"/>
      <c r="H18" s="475"/>
    </row>
    <row r="19" spans="1:8" x14ac:dyDescent="0.35">
      <c r="A19" s="475"/>
      <c r="B19" s="475"/>
      <c r="C19" s="475"/>
      <c r="D19" s="475"/>
      <c r="E19" s="475"/>
      <c r="F19" s="475"/>
      <c r="G19" s="475"/>
      <c r="H19" s="475"/>
    </row>
    <row r="20" spans="1:8" x14ac:dyDescent="0.35">
      <c r="A20" s="475"/>
      <c r="B20" s="475"/>
      <c r="C20" s="475"/>
      <c r="D20" s="475"/>
      <c r="E20" s="475"/>
      <c r="F20" s="475"/>
      <c r="G20" s="475"/>
      <c r="H20" s="475"/>
    </row>
    <row r="21" spans="1:8" ht="13.9" x14ac:dyDescent="0.35">
      <c r="A21" s="387" t="s">
        <v>548</v>
      </c>
      <c r="B21" s="390"/>
    </row>
    <row r="22" spans="1:8" x14ac:dyDescent="0.35">
      <c r="A22" s="380" t="s">
        <v>648</v>
      </c>
      <c r="B22" s="390"/>
    </row>
    <row r="23" spans="1:8" x14ac:dyDescent="0.35">
      <c r="A23" s="475" t="s">
        <v>649</v>
      </c>
      <c r="B23" s="475"/>
      <c r="C23" s="475"/>
      <c r="D23" s="475"/>
      <c r="E23" s="475"/>
      <c r="F23" s="475"/>
      <c r="G23" s="475"/>
      <c r="H23" s="475"/>
    </row>
    <row r="24" spans="1:8" x14ac:dyDescent="0.35">
      <c r="A24" s="475"/>
      <c r="B24" s="475"/>
      <c r="C24" s="475"/>
      <c r="D24" s="475"/>
      <c r="E24" s="475"/>
      <c r="F24" s="475"/>
      <c r="G24" s="475"/>
      <c r="H24" s="475"/>
    </row>
    <row r="25" spans="1:8" ht="12.75" customHeight="1" x14ac:dyDescent="0.35">
      <c r="A25" s="475" t="s">
        <v>650</v>
      </c>
      <c r="B25" s="475"/>
      <c r="C25" s="475"/>
      <c r="D25" s="475"/>
      <c r="E25" s="475"/>
      <c r="F25" s="475"/>
      <c r="G25" s="475"/>
      <c r="H25" s="475"/>
    </row>
    <row r="26" spans="1:8" x14ac:dyDescent="0.35">
      <c r="A26" s="475"/>
      <c r="B26" s="475"/>
      <c r="C26" s="475"/>
      <c r="D26" s="475"/>
      <c r="E26" s="475"/>
      <c r="F26" s="475"/>
      <c r="G26" s="475"/>
      <c r="H26" s="475"/>
    </row>
    <row r="27" spans="1:8" x14ac:dyDescent="0.35">
      <c r="A27" s="475"/>
      <c r="B27" s="475"/>
      <c r="C27" s="475"/>
      <c r="D27" s="475"/>
      <c r="E27" s="475"/>
      <c r="F27" s="475"/>
      <c r="G27" s="475"/>
      <c r="H27" s="475"/>
    </row>
    <row r="28" spans="1:8" x14ac:dyDescent="0.35">
      <c r="A28" s="475"/>
      <c r="B28" s="475"/>
      <c r="C28" s="475"/>
      <c r="D28" s="475"/>
      <c r="E28" s="475"/>
      <c r="F28" s="475"/>
      <c r="G28" s="475"/>
      <c r="H28" s="475"/>
    </row>
    <row r="29" spans="1:8" x14ac:dyDescent="0.35">
      <c r="A29" s="380" t="s">
        <v>651</v>
      </c>
      <c r="B29" s="390"/>
    </row>
    <row r="30" spans="1:8" x14ac:dyDescent="0.35">
      <c r="A30" s="475" t="s">
        <v>638</v>
      </c>
      <c r="B30" s="475"/>
      <c r="C30" s="475"/>
      <c r="D30" s="475"/>
      <c r="E30" s="475"/>
      <c r="F30" s="475"/>
      <c r="G30" s="475"/>
      <c r="H30" s="475"/>
    </row>
    <row r="31" spans="1:8" x14ac:dyDescent="0.35">
      <c r="A31" s="475"/>
      <c r="B31" s="475"/>
      <c r="C31" s="475"/>
      <c r="D31" s="475"/>
      <c r="E31" s="475"/>
      <c r="F31" s="475"/>
      <c r="G31" s="475"/>
      <c r="H31" s="475"/>
    </row>
    <row r="32" spans="1:8" x14ac:dyDescent="0.35">
      <c r="A32" s="475"/>
      <c r="B32" s="475"/>
      <c r="C32" s="475"/>
      <c r="D32" s="475"/>
      <c r="E32" s="475"/>
      <c r="F32" s="475"/>
      <c r="G32" s="475"/>
      <c r="H32" s="475"/>
    </row>
    <row r="33" spans="1:8" x14ac:dyDescent="0.35">
      <c r="A33" s="380" t="s">
        <v>549</v>
      </c>
      <c r="B33" s="390"/>
    </row>
    <row r="34" spans="1:8" x14ac:dyDescent="0.35">
      <c r="A34" s="391" t="s">
        <v>560</v>
      </c>
      <c r="B34" s="390"/>
    </row>
    <row r="35" spans="1:8" x14ac:dyDescent="0.35">
      <c r="A35" s="544" t="s">
        <v>639</v>
      </c>
      <c r="B35" s="544"/>
      <c r="C35" s="544"/>
      <c r="D35" s="544"/>
      <c r="E35" s="544"/>
      <c r="F35" s="544"/>
      <c r="G35" s="544"/>
      <c r="H35" s="544"/>
    </row>
    <row r="36" spans="1:8" x14ac:dyDescent="0.35">
      <c r="A36" s="544"/>
      <c r="B36" s="544"/>
      <c r="C36" s="544"/>
      <c r="D36" s="544"/>
      <c r="E36" s="544"/>
      <c r="F36" s="544"/>
      <c r="G36" s="544"/>
      <c r="H36" s="544"/>
    </row>
    <row r="37" spans="1:8" x14ac:dyDescent="0.35">
      <c r="A37" s="391" t="s">
        <v>561</v>
      </c>
      <c r="B37" s="390"/>
    </row>
    <row r="38" spans="1:8" x14ac:dyDescent="0.35">
      <c r="A38" s="544" t="s">
        <v>744</v>
      </c>
      <c r="B38" s="544"/>
      <c r="C38" s="544"/>
      <c r="D38" s="544"/>
      <c r="E38" s="544"/>
      <c r="F38" s="544"/>
      <c r="G38" s="544"/>
      <c r="H38" s="544"/>
    </row>
    <row r="39" spans="1:8" x14ac:dyDescent="0.35">
      <c r="A39" s="544"/>
      <c r="B39" s="544"/>
      <c r="C39" s="544"/>
      <c r="D39" s="544"/>
      <c r="E39" s="544"/>
      <c r="F39" s="544"/>
      <c r="G39" s="544"/>
      <c r="H39" s="544"/>
    </row>
    <row r="40" spans="1:8" x14ac:dyDescent="0.35">
      <c r="A40" s="391" t="s">
        <v>562</v>
      </c>
      <c r="B40" s="390"/>
    </row>
    <row r="41" spans="1:8" x14ac:dyDescent="0.35">
      <c r="A41" s="391" t="s">
        <v>743</v>
      </c>
      <c r="B41" s="390"/>
    </row>
    <row r="42" spans="1:8" x14ac:dyDescent="0.35">
      <c r="A42" s="391"/>
      <c r="B42" s="390"/>
    </row>
    <row r="43" spans="1:8" ht="12.75" customHeight="1" x14ac:dyDescent="0.35">
      <c r="A43" s="464" t="s">
        <v>640</v>
      </c>
      <c r="B43" s="515"/>
      <c r="C43" s="515"/>
      <c r="D43" s="515"/>
      <c r="E43" s="515"/>
      <c r="F43" s="515"/>
      <c r="G43" s="515"/>
      <c r="H43" s="515"/>
    </row>
    <row r="44" spans="1:8" x14ac:dyDescent="0.35">
      <c r="A44" s="515"/>
      <c r="B44" s="515"/>
      <c r="C44" s="515"/>
      <c r="D44" s="515"/>
      <c r="E44" s="515"/>
      <c r="F44" s="515"/>
      <c r="G44" s="515"/>
      <c r="H44" s="515"/>
    </row>
    <row r="45" spans="1:8" x14ac:dyDescent="0.35">
      <c r="A45" s="515"/>
      <c r="B45" s="515"/>
      <c r="C45" s="515"/>
      <c r="D45" s="515"/>
      <c r="E45" s="515"/>
      <c r="F45" s="515"/>
      <c r="G45" s="515"/>
      <c r="H45" s="515"/>
    </row>
    <row r="46" spans="1:8" x14ac:dyDescent="0.35">
      <c r="A46" s="515"/>
      <c r="B46" s="515"/>
      <c r="C46" s="515"/>
      <c r="D46" s="515"/>
      <c r="E46" s="515"/>
      <c r="F46" s="515"/>
      <c r="G46" s="515"/>
      <c r="H46" s="515"/>
    </row>
    <row r="47" spans="1:8" x14ac:dyDescent="0.35">
      <c r="A47" s="545" t="s">
        <v>569</v>
      </c>
      <c r="B47" s="545"/>
      <c r="C47" s="545"/>
      <c r="D47" s="545"/>
      <c r="E47" s="545"/>
      <c r="F47" s="545"/>
      <c r="G47" s="545"/>
      <c r="H47" s="545"/>
    </row>
    <row r="48" spans="1:8" x14ac:dyDescent="0.35">
      <c r="A48" s="426"/>
      <c r="B48" s="426"/>
      <c r="C48" s="426"/>
      <c r="D48" s="426"/>
      <c r="E48" s="426"/>
      <c r="F48" s="426"/>
      <c r="G48" s="426"/>
      <c r="H48" s="426"/>
    </row>
    <row r="49" spans="1:8" x14ac:dyDescent="0.35">
      <c r="A49" s="475" t="s">
        <v>550</v>
      </c>
      <c r="B49" s="475"/>
      <c r="C49" s="475"/>
      <c r="D49" s="475"/>
      <c r="E49" s="475"/>
      <c r="F49" s="475"/>
      <c r="G49" s="475"/>
      <c r="H49" s="475"/>
    </row>
    <row r="50" spans="1:8" x14ac:dyDescent="0.35">
      <c r="A50" s="475"/>
      <c r="B50" s="475"/>
      <c r="C50" s="475"/>
      <c r="D50" s="475"/>
      <c r="E50" s="475"/>
      <c r="F50" s="475"/>
      <c r="G50" s="475"/>
      <c r="H50" s="475"/>
    </row>
    <row r="51" spans="1:8" x14ac:dyDescent="0.35">
      <c r="A51" s="415"/>
      <c r="B51" s="415"/>
      <c r="C51" s="415"/>
      <c r="D51" s="415"/>
      <c r="E51" s="415"/>
      <c r="F51" s="415"/>
      <c r="G51" s="415"/>
      <c r="H51" s="415"/>
    </row>
    <row r="52" spans="1:8" ht="12.75" customHeight="1" x14ac:dyDescent="0.35">
      <c r="A52" s="475" t="s">
        <v>551</v>
      </c>
      <c r="B52" s="475"/>
      <c r="C52" s="475"/>
      <c r="D52" s="475"/>
      <c r="E52" s="475"/>
      <c r="F52" s="475"/>
      <c r="G52" s="475"/>
      <c r="H52" s="475"/>
    </row>
    <row r="53" spans="1:8" x14ac:dyDescent="0.35">
      <c r="A53" s="475"/>
      <c r="B53" s="475"/>
      <c r="C53" s="475"/>
      <c r="D53" s="475"/>
      <c r="E53" s="475"/>
      <c r="F53" s="475"/>
      <c r="G53" s="475"/>
      <c r="H53" s="475"/>
    </row>
    <row r="54" spans="1:8" x14ac:dyDescent="0.35">
      <c r="A54" s="475"/>
      <c r="B54" s="475"/>
      <c r="C54" s="475"/>
      <c r="D54" s="475"/>
      <c r="E54" s="475"/>
      <c r="F54" s="475"/>
      <c r="G54" s="475"/>
      <c r="H54" s="475"/>
    </row>
    <row r="55" spans="1:8" x14ac:dyDescent="0.35">
      <c r="A55" s="475"/>
      <c r="B55" s="475"/>
      <c r="C55" s="475"/>
      <c r="D55" s="475"/>
      <c r="E55" s="475"/>
      <c r="F55" s="475"/>
      <c r="G55" s="475"/>
      <c r="H55" s="475"/>
    </row>
    <row r="56" spans="1:8" x14ac:dyDescent="0.35">
      <c r="A56" s="380" t="s">
        <v>552</v>
      </c>
      <c r="B56" s="390"/>
    </row>
    <row r="57" spans="1:8" x14ac:dyDescent="0.35">
      <c r="A57" s="403" t="s">
        <v>553</v>
      </c>
      <c r="B57" s="390"/>
    </row>
    <row r="58" spans="1:8" x14ac:dyDescent="0.35">
      <c r="A58" s="380" t="s">
        <v>554</v>
      </c>
      <c r="B58" s="390"/>
    </row>
    <row r="59" spans="1:8" x14ac:dyDescent="0.35">
      <c r="A59" s="403" t="s">
        <v>555</v>
      </c>
      <c r="B59" s="390"/>
    </row>
    <row r="60" spans="1:8" x14ac:dyDescent="0.35">
      <c r="A60" s="403" t="s">
        <v>556</v>
      </c>
      <c r="B60" s="390"/>
    </row>
    <row r="61" spans="1:8" x14ac:dyDescent="0.35">
      <c r="A61" s="380"/>
      <c r="B61" s="390"/>
    </row>
    <row r="62" spans="1:8" ht="13.9" x14ac:dyDescent="0.35">
      <c r="A62" s="395" t="s">
        <v>541</v>
      </c>
      <c r="B62" s="390"/>
    </row>
    <row r="63" spans="1:8" ht="12.75" customHeight="1" x14ac:dyDescent="0.35">
      <c r="A63" s="475" t="s">
        <v>745</v>
      </c>
      <c r="B63" s="475"/>
      <c r="C63" s="475"/>
      <c r="D63" s="475"/>
      <c r="E63" s="475"/>
      <c r="F63" s="475"/>
      <c r="G63" s="475"/>
      <c r="H63" s="475"/>
    </row>
    <row r="64" spans="1:8" x14ac:dyDescent="0.35">
      <c r="A64" s="475"/>
      <c r="B64" s="475"/>
      <c r="C64" s="475"/>
      <c r="D64" s="475"/>
      <c r="E64" s="475"/>
      <c r="F64" s="475"/>
      <c r="G64" s="475"/>
      <c r="H64" s="475"/>
    </row>
    <row r="65" spans="1:8" x14ac:dyDescent="0.35">
      <c r="A65" s="475"/>
      <c r="B65" s="475"/>
      <c r="C65" s="475"/>
      <c r="D65" s="475"/>
      <c r="E65" s="475"/>
      <c r="F65" s="475"/>
      <c r="G65" s="475"/>
      <c r="H65" s="475"/>
    </row>
    <row r="66" spans="1:8" ht="26.25" customHeight="1" x14ac:dyDescent="0.35">
      <c r="A66" s="475"/>
      <c r="B66" s="475"/>
      <c r="C66" s="475"/>
      <c r="D66" s="475"/>
      <c r="E66" s="475"/>
      <c r="F66" s="475"/>
      <c r="G66" s="475"/>
      <c r="H66" s="475"/>
    </row>
    <row r="67" spans="1:8" x14ac:dyDescent="0.35">
      <c r="A67" s="415"/>
      <c r="B67" s="415"/>
      <c r="C67" s="415"/>
      <c r="D67" s="415"/>
      <c r="E67" s="415"/>
      <c r="F67" s="415"/>
      <c r="G67" s="415"/>
      <c r="H67" s="415"/>
    </row>
    <row r="68" spans="1:8" x14ac:dyDescent="0.35">
      <c r="A68" s="475" t="s">
        <v>557</v>
      </c>
      <c r="B68" s="475"/>
      <c r="C68" s="475"/>
      <c r="D68" s="475"/>
      <c r="E68" s="475"/>
      <c r="F68" s="475"/>
      <c r="G68" s="475"/>
      <c r="H68" s="475"/>
    </row>
    <row r="69" spans="1:8" x14ac:dyDescent="0.35">
      <c r="A69" s="475"/>
      <c r="B69" s="475"/>
      <c r="C69" s="475"/>
      <c r="D69" s="475"/>
      <c r="E69" s="475"/>
      <c r="F69" s="475"/>
      <c r="G69" s="475"/>
      <c r="H69" s="475"/>
    </row>
    <row r="70" spans="1:8" x14ac:dyDescent="0.35">
      <c r="A70" s="475"/>
      <c r="B70" s="475"/>
      <c r="C70" s="475"/>
      <c r="D70" s="475"/>
      <c r="E70" s="475"/>
      <c r="F70" s="475"/>
      <c r="G70" s="475"/>
      <c r="H70" s="475"/>
    </row>
    <row r="71" spans="1:8" s="438" customFormat="1" x14ac:dyDescent="0.35">
      <c r="A71" s="380" t="s">
        <v>750</v>
      </c>
    </row>
    <row r="72" spans="1:8" x14ac:dyDescent="0.35">
      <c r="A72" s="475" t="s">
        <v>746</v>
      </c>
      <c r="B72" s="475"/>
      <c r="C72" s="475"/>
      <c r="D72" s="475"/>
      <c r="E72" s="475"/>
      <c r="F72" s="475"/>
      <c r="G72" s="475"/>
      <c r="H72" s="475"/>
    </row>
    <row r="73" spans="1:8" x14ac:dyDescent="0.35">
      <c r="A73" s="475"/>
      <c r="B73" s="475"/>
      <c r="C73" s="475"/>
      <c r="D73" s="475"/>
      <c r="E73" s="475"/>
      <c r="F73" s="475"/>
      <c r="G73" s="475"/>
      <c r="H73" s="475"/>
    </row>
    <row r="74" spans="1:8" x14ac:dyDescent="0.35">
      <c r="A74" s="380" t="s">
        <v>641</v>
      </c>
      <c r="B74" s="390"/>
    </row>
    <row r="75" spans="1:8" x14ac:dyDescent="0.35">
      <c r="A75" s="391" t="s">
        <v>563</v>
      </c>
      <c r="B75" s="390"/>
    </row>
    <row r="76" spans="1:8" x14ac:dyDescent="0.35">
      <c r="A76" s="391" t="s">
        <v>564</v>
      </c>
      <c r="B76" s="390"/>
    </row>
    <row r="77" spans="1:8" x14ac:dyDescent="0.35">
      <c r="A77" s="391" t="s">
        <v>565</v>
      </c>
      <c r="B77" s="390"/>
    </row>
    <row r="78" spans="1:8" x14ac:dyDescent="0.35">
      <c r="A78" s="391"/>
      <c r="B78" s="390"/>
    </row>
    <row r="79" spans="1:8" ht="12.75" customHeight="1" x14ac:dyDescent="0.35">
      <c r="A79" s="475" t="s">
        <v>652</v>
      </c>
      <c r="B79" s="475"/>
      <c r="C79" s="475"/>
      <c r="D79" s="475"/>
      <c r="E79" s="475"/>
      <c r="F79" s="475"/>
      <c r="G79" s="475"/>
      <c r="H79" s="475"/>
    </row>
    <row r="80" spans="1:8" x14ac:dyDescent="0.35">
      <c r="A80" s="475"/>
      <c r="B80" s="475"/>
      <c r="C80" s="475"/>
      <c r="D80" s="475"/>
      <c r="E80" s="475"/>
      <c r="F80" s="475"/>
      <c r="G80" s="475"/>
      <c r="H80" s="475"/>
    </row>
    <row r="81" spans="1:8" x14ac:dyDescent="0.35">
      <c r="A81" s="475"/>
      <c r="B81" s="475"/>
      <c r="C81" s="475"/>
      <c r="D81" s="475"/>
      <c r="E81" s="475"/>
      <c r="F81" s="475"/>
      <c r="G81" s="475"/>
      <c r="H81" s="475"/>
    </row>
    <row r="82" spans="1:8" x14ac:dyDescent="0.35">
      <c r="A82" s="475"/>
      <c r="B82" s="475"/>
      <c r="C82" s="475"/>
      <c r="D82" s="475"/>
      <c r="E82" s="475"/>
      <c r="F82" s="475"/>
      <c r="G82" s="475"/>
      <c r="H82" s="475"/>
    </row>
    <row r="83" spans="1:8" x14ac:dyDescent="0.35">
      <c r="A83" s="475"/>
      <c r="B83" s="475"/>
      <c r="C83" s="475"/>
      <c r="D83" s="475"/>
      <c r="E83" s="475"/>
      <c r="F83" s="475"/>
      <c r="G83" s="475"/>
      <c r="H83" s="475"/>
    </row>
    <row r="84" spans="1:8" x14ac:dyDescent="0.35">
      <c r="A84" s="475"/>
      <c r="B84" s="475"/>
      <c r="C84" s="475"/>
      <c r="D84" s="475"/>
      <c r="E84" s="475"/>
      <c r="F84" s="475"/>
      <c r="G84" s="475"/>
      <c r="H84" s="475"/>
    </row>
    <row r="85" spans="1:8" x14ac:dyDescent="0.35">
      <c r="A85" s="475" t="s">
        <v>751</v>
      </c>
      <c r="B85" s="475"/>
      <c r="C85" s="475"/>
      <c r="D85" s="475"/>
      <c r="E85" s="475"/>
      <c r="F85" s="475"/>
      <c r="G85" s="475"/>
      <c r="H85" s="475"/>
    </row>
    <row r="86" spans="1:8" x14ac:dyDescent="0.35">
      <c r="A86" s="475"/>
      <c r="B86" s="475"/>
      <c r="C86" s="475"/>
      <c r="D86" s="475"/>
      <c r="E86" s="475"/>
      <c r="F86" s="475"/>
      <c r="G86" s="475"/>
      <c r="H86" s="475"/>
    </row>
    <row r="87" spans="1:8" x14ac:dyDescent="0.35">
      <c r="A87" s="475"/>
      <c r="B87" s="475"/>
      <c r="C87" s="475"/>
      <c r="D87" s="475"/>
      <c r="E87" s="475"/>
      <c r="F87" s="475"/>
      <c r="G87" s="475"/>
      <c r="H87" s="475"/>
    </row>
    <row r="88" spans="1:8" x14ac:dyDescent="0.35">
      <c r="A88" s="415"/>
      <c r="B88" s="415"/>
      <c r="C88" s="415"/>
      <c r="D88" s="415"/>
      <c r="E88" s="415"/>
      <c r="F88" s="415"/>
      <c r="G88" s="415"/>
      <c r="H88" s="415"/>
    </row>
    <row r="89" spans="1:8" ht="12.75" customHeight="1" x14ac:dyDescent="0.35">
      <c r="A89" s="474" t="s">
        <v>558</v>
      </c>
      <c r="B89" s="474"/>
      <c r="C89" s="474"/>
      <c r="D89" s="474"/>
      <c r="E89" s="474"/>
      <c r="F89" s="474"/>
      <c r="G89" s="474"/>
      <c r="H89" s="474"/>
    </row>
    <row r="90" spans="1:8" x14ac:dyDescent="0.35">
      <c r="A90" s="474"/>
      <c r="B90" s="474"/>
      <c r="C90" s="474"/>
      <c r="D90" s="474"/>
      <c r="E90" s="474"/>
      <c r="F90" s="474"/>
      <c r="G90" s="474"/>
      <c r="H90" s="474"/>
    </row>
    <row r="91" spans="1:8" x14ac:dyDescent="0.35">
      <c r="A91" s="474"/>
      <c r="B91" s="474"/>
      <c r="C91" s="474"/>
      <c r="D91" s="474"/>
      <c r="E91" s="474"/>
      <c r="F91" s="474"/>
      <c r="G91" s="474"/>
      <c r="H91" s="474"/>
    </row>
    <row r="92" spans="1:8" x14ac:dyDescent="0.35">
      <c r="A92" s="474"/>
      <c r="B92" s="474"/>
      <c r="C92" s="474"/>
      <c r="D92" s="474"/>
      <c r="E92" s="474"/>
      <c r="F92" s="474"/>
      <c r="G92" s="474"/>
      <c r="H92" s="474"/>
    </row>
    <row r="93" spans="1:8" x14ac:dyDescent="0.35">
      <c r="A93" s="474"/>
      <c r="B93" s="474"/>
      <c r="C93" s="474"/>
      <c r="D93" s="474"/>
      <c r="E93" s="474"/>
      <c r="F93" s="474"/>
      <c r="G93" s="474"/>
      <c r="H93" s="474"/>
    </row>
    <row r="94" spans="1:8" x14ac:dyDescent="0.35">
      <c r="A94" s="474"/>
      <c r="B94" s="474"/>
      <c r="C94" s="474"/>
      <c r="D94" s="474"/>
      <c r="E94" s="474"/>
      <c r="F94" s="474"/>
      <c r="G94" s="474"/>
      <c r="H94" s="474"/>
    </row>
    <row r="95" spans="1:8" x14ac:dyDescent="0.35">
      <c r="A95" s="414"/>
      <c r="B95" s="414"/>
      <c r="C95" s="414"/>
      <c r="D95" s="414"/>
      <c r="E95" s="414"/>
      <c r="F95" s="414"/>
      <c r="G95" s="414"/>
      <c r="H95" s="414"/>
    </row>
    <row r="96" spans="1:8" ht="12.75" customHeight="1" x14ac:dyDescent="0.35">
      <c r="A96" s="475" t="s">
        <v>642</v>
      </c>
      <c r="B96" s="475"/>
      <c r="C96" s="475"/>
      <c r="D96" s="475"/>
      <c r="E96" s="475"/>
      <c r="F96" s="475"/>
      <c r="G96" s="475"/>
      <c r="H96" s="475"/>
    </row>
    <row r="97" spans="1:8" ht="12.75" customHeight="1" x14ac:dyDescent="0.35">
      <c r="A97" s="475"/>
      <c r="B97" s="475"/>
      <c r="C97" s="475"/>
      <c r="D97" s="475"/>
      <c r="E97" s="475"/>
      <c r="F97" s="475"/>
      <c r="G97" s="475"/>
      <c r="H97" s="475"/>
    </row>
    <row r="98" spans="1:8" ht="12.75" customHeight="1" x14ac:dyDescent="0.35">
      <c r="A98" s="475"/>
      <c r="B98" s="475"/>
      <c r="C98" s="475"/>
      <c r="D98" s="475"/>
      <c r="E98" s="475"/>
      <c r="F98" s="475"/>
      <c r="G98" s="475"/>
      <c r="H98" s="475"/>
    </row>
    <row r="99" spans="1:8" x14ac:dyDescent="0.35">
      <c r="A99" s="475"/>
      <c r="B99" s="475"/>
      <c r="C99" s="475"/>
      <c r="D99" s="475"/>
      <c r="E99" s="475"/>
      <c r="F99" s="475"/>
      <c r="G99" s="475"/>
      <c r="H99" s="475"/>
    </row>
    <row r="100" spans="1:8" x14ac:dyDescent="0.35">
      <c r="A100" s="475"/>
      <c r="B100" s="475"/>
      <c r="C100" s="475"/>
      <c r="D100" s="475"/>
      <c r="E100" s="475"/>
      <c r="F100" s="475"/>
      <c r="G100" s="475"/>
      <c r="H100" s="475"/>
    </row>
    <row r="101" spans="1:8" x14ac:dyDescent="0.35">
      <c r="A101" s="475"/>
      <c r="B101" s="475"/>
      <c r="C101" s="475"/>
      <c r="D101" s="475"/>
      <c r="E101" s="475"/>
      <c r="F101" s="475"/>
      <c r="G101" s="475"/>
      <c r="H101" s="475"/>
    </row>
    <row r="102" spans="1:8" x14ac:dyDescent="0.35">
      <c r="A102" s="475" t="s">
        <v>643</v>
      </c>
      <c r="B102" s="475"/>
      <c r="C102" s="475"/>
      <c r="D102" s="475"/>
      <c r="E102" s="475"/>
      <c r="F102" s="475"/>
      <c r="G102" s="475"/>
      <c r="H102" s="475"/>
    </row>
    <row r="103" spans="1:8" x14ac:dyDescent="0.35">
      <c r="A103" s="475"/>
      <c r="B103" s="475"/>
      <c r="C103" s="475"/>
      <c r="D103" s="475"/>
      <c r="E103" s="475"/>
      <c r="F103" s="475"/>
      <c r="G103" s="475"/>
      <c r="H103" s="475"/>
    </row>
    <row r="104" spans="1:8" x14ac:dyDescent="0.35">
      <c r="A104" s="475"/>
      <c r="B104" s="475"/>
      <c r="C104" s="475"/>
      <c r="D104" s="475"/>
      <c r="E104" s="475"/>
      <c r="F104" s="475"/>
      <c r="G104" s="475"/>
      <c r="H104" s="475"/>
    </row>
    <row r="105" spans="1:8" x14ac:dyDescent="0.35">
      <c r="A105" s="475"/>
      <c r="B105" s="475"/>
      <c r="C105" s="475"/>
      <c r="D105" s="475"/>
      <c r="E105" s="475"/>
      <c r="F105" s="475"/>
      <c r="G105" s="475"/>
      <c r="H105" s="475"/>
    </row>
    <row r="106" spans="1:8" x14ac:dyDescent="0.35">
      <c r="A106" s="475" t="s">
        <v>653</v>
      </c>
      <c r="B106" s="475"/>
      <c r="C106" s="475"/>
      <c r="D106" s="475"/>
      <c r="E106" s="475"/>
      <c r="F106" s="475"/>
      <c r="G106" s="475"/>
      <c r="H106" s="475"/>
    </row>
    <row r="107" spans="1:8" x14ac:dyDescent="0.35">
      <c r="A107" s="475"/>
      <c r="B107" s="475"/>
      <c r="C107" s="475"/>
      <c r="D107" s="475"/>
      <c r="E107" s="475"/>
      <c r="F107" s="475"/>
      <c r="G107" s="475"/>
      <c r="H107" s="475"/>
    </row>
    <row r="108" spans="1:8" x14ac:dyDescent="0.35">
      <c r="A108" s="415"/>
      <c r="B108" s="415"/>
      <c r="C108" s="415"/>
      <c r="D108" s="415"/>
      <c r="E108" s="415"/>
      <c r="F108" s="415"/>
      <c r="G108" s="415"/>
      <c r="H108" s="415"/>
    </row>
    <row r="109" spans="1:8" x14ac:dyDescent="0.35">
      <c r="A109" s="475" t="s">
        <v>747</v>
      </c>
      <c r="B109" s="475"/>
      <c r="C109" s="475"/>
      <c r="D109" s="475"/>
      <c r="E109" s="475"/>
      <c r="F109" s="475"/>
      <c r="G109" s="475"/>
      <c r="H109" s="475"/>
    </row>
    <row r="110" spans="1:8" x14ac:dyDescent="0.35">
      <c r="A110" s="475"/>
      <c r="B110" s="475"/>
      <c r="C110" s="475"/>
      <c r="D110" s="475"/>
      <c r="E110" s="475"/>
      <c r="F110" s="475"/>
      <c r="G110" s="475"/>
      <c r="H110" s="475"/>
    </row>
    <row r="111" spans="1:8" x14ac:dyDescent="0.35">
      <c r="A111" s="380"/>
      <c r="B111" s="390"/>
    </row>
    <row r="112" spans="1:8" ht="13.9" x14ac:dyDescent="0.35">
      <c r="A112" s="395" t="s">
        <v>567</v>
      </c>
      <c r="B112" s="390"/>
    </row>
    <row r="113" spans="1:8" x14ac:dyDescent="0.35">
      <c r="A113" s="380" t="s">
        <v>559</v>
      </c>
      <c r="B113" s="390"/>
    </row>
    <row r="114" spans="1:8" x14ac:dyDescent="0.35">
      <c r="A114" s="544" t="s">
        <v>644</v>
      </c>
      <c r="B114" s="544"/>
      <c r="C114" s="544"/>
      <c r="D114" s="544"/>
      <c r="E114" s="544"/>
      <c r="F114" s="544"/>
      <c r="G114" s="544"/>
      <c r="H114" s="544"/>
    </row>
    <row r="115" spans="1:8" x14ac:dyDescent="0.35">
      <c r="A115" s="544"/>
      <c r="B115" s="544"/>
      <c r="C115" s="544"/>
      <c r="D115" s="544"/>
      <c r="E115" s="544"/>
      <c r="F115" s="544"/>
      <c r="G115" s="544"/>
      <c r="H115" s="544"/>
    </row>
    <row r="116" spans="1:8" x14ac:dyDescent="0.35">
      <c r="A116" s="544"/>
      <c r="B116" s="544"/>
      <c r="C116" s="544"/>
      <c r="D116" s="544"/>
      <c r="E116" s="544"/>
      <c r="F116" s="544"/>
      <c r="G116" s="544"/>
      <c r="H116" s="544"/>
    </row>
    <row r="117" spans="1:8" x14ac:dyDescent="0.35">
      <c r="A117" s="544"/>
      <c r="B117" s="544"/>
      <c r="C117" s="544"/>
      <c r="D117" s="544"/>
      <c r="E117" s="544"/>
      <c r="F117" s="544"/>
      <c r="G117" s="544"/>
      <c r="H117" s="544"/>
    </row>
    <row r="118" spans="1:8" x14ac:dyDescent="0.35">
      <c r="A118" s="544"/>
      <c r="B118" s="544"/>
      <c r="C118" s="544"/>
      <c r="D118" s="544"/>
      <c r="E118" s="544"/>
      <c r="F118" s="544"/>
      <c r="G118" s="544"/>
      <c r="H118" s="544"/>
    </row>
    <row r="119" spans="1:8" x14ac:dyDescent="0.35">
      <c r="A119" s="544" t="s">
        <v>645</v>
      </c>
      <c r="B119" s="544"/>
      <c r="C119" s="544"/>
      <c r="D119" s="544"/>
      <c r="E119" s="544"/>
      <c r="F119" s="544"/>
      <c r="G119" s="544"/>
      <c r="H119" s="544"/>
    </row>
    <row r="120" spans="1:8" x14ac:dyDescent="0.35">
      <c r="A120" s="544"/>
      <c r="B120" s="544"/>
      <c r="C120" s="544"/>
      <c r="D120" s="544"/>
      <c r="E120" s="544"/>
      <c r="F120" s="544"/>
      <c r="G120" s="544"/>
      <c r="H120" s="544"/>
    </row>
    <row r="121" spans="1:8" x14ac:dyDescent="0.35">
      <c r="A121" s="544"/>
      <c r="B121" s="544"/>
      <c r="C121" s="544"/>
      <c r="D121" s="544"/>
      <c r="E121" s="544"/>
      <c r="F121" s="544"/>
      <c r="G121" s="544"/>
      <c r="H121" s="544"/>
    </row>
    <row r="122" spans="1:8" x14ac:dyDescent="0.35">
      <c r="A122" s="544" t="s">
        <v>654</v>
      </c>
      <c r="B122" s="544"/>
      <c r="C122" s="544"/>
      <c r="D122" s="544"/>
      <c r="E122" s="544"/>
      <c r="F122" s="544"/>
      <c r="G122" s="544"/>
      <c r="H122" s="544"/>
    </row>
    <row r="123" spans="1:8" x14ac:dyDescent="0.35">
      <c r="A123" s="544"/>
      <c r="B123" s="544"/>
      <c r="C123" s="544"/>
      <c r="D123" s="544"/>
      <c r="E123" s="544"/>
      <c r="F123" s="544"/>
      <c r="G123" s="544"/>
      <c r="H123" s="544"/>
    </row>
    <row r="124" spans="1:8" x14ac:dyDescent="0.35">
      <c r="A124" s="544"/>
      <c r="B124" s="544"/>
      <c r="C124" s="544"/>
      <c r="D124" s="544"/>
      <c r="E124" s="544"/>
      <c r="F124" s="544"/>
      <c r="G124" s="544"/>
      <c r="H124" s="544"/>
    </row>
    <row r="125" spans="1:8" x14ac:dyDescent="0.35">
      <c r="A125" s="544"/>
      <c r="B125" s="544"/>
      <c r="C125" s="544"/>
      <c r="D125" s="544"/>
      <c r="E125" s="544"/>
      <c r="F125" s="544"/>
      <c r="G125" s="544"/>
      <c r="H125" s="544"/>
    </row>
    <row r="126" spans="1:8" x14ac:dyDescent="0.35">
      <c r="A126" s="544" t="s">
        <v>646</v>
      </c>
      <c r="B126" s="544"/>
      <c r="C126" s="544"/>
      <c r="D126" s="544"/>
      <c r="E126" s="544"/>
      <c r="F126" s="544"/>
      <c r="G126" s="544"/>
      <c r="H126" s="544"/>
    </row>
    <row r="127" spans="1:8" x14ac:dyDescent="0.35">
      <c r="A127" s="544"/>
      <c r="B127" s="544"/>
      <c r="C127" s="544"/>
      <c r="D127" s="544"/>
      <c r="E127" s="544"/>
      <c r="F127" s="544"/>
      <c r="G127" s="544"/>
      <c r="H127" s="544"/>
    </row>
    <row r="128" spans="1:8" x14ac:dyDescent="0.35">
      <c r="A128" s="544"/>
      <c r="B128" s="544"/>
      <c r="C128" s="544"/>
      <c r="D128" s="544"/>
      <c r="E128" s="544"/>
      <c r="F128" s="544"/>
      <c r="G128" s="544"/>
      <c r="H128" s="544"/>
    </row>
    <row r="129" spans="1:2" x14ac:dyDescent="0.35">
      <c r="A129" s="391"/>
      <c r="B129" s="390"/>
    </row>
  </sheetData>
  <mergeCells count="29">
    <mergeCell ref="A16:H17"/>
    <mergeCell ref="A18:H20"/>
    <mergeCell ref="A23:H24"/>
    <mergeCell ref="A25:H28"/>
    <mergeCell ref="A1:H1"/>
    <mergeCell ref="A6:H7"/>
    <mergeCell ref="A8:H9"/>
    <mergeCell ref="A11:H12"/>
    <mergeCell ref="A63:H66"/>
    <mergeCell ref="A30:H32"/>
    <mergeCell ref="A35:H36"/>
    <mergeCell ref="A38:H39"/>
    <mergeCell ref="A43:H46"/>
    <mergeCell ref="A47:H47"/>
    <mergeCell ref="A49:H50"/>
    <mergeCell ref="A52:H55"/>
    <mergeCell ref="A109:H110"/>
    <mergeCell ref="A122:H125"/>
    <mergeCell ref="A126:H128"/>
    <mergeCell ref="A114:H118"/>
    <mergeCell ref="A119:H121"/>
    <mergeCell ref="A68:H70"/>
    <mergeCell ref="A89:H94"/>
    <mergeCell ref="A96:H101"/>
    <mergeCell ref="A102:H105"/>
    <mergeCell ref="A106:H107"/>
    <mergeCell ref="A72:H73"/>
    <mergeCell ref="A79:H84"/>
    <mergeCell ref="A85:H87"/>
  </mergeCells>
  <hyperlinks>
    <hyperlink ref="A11" r:id="rId1" display="http://budgetresponsibility.independent.gov.uk/"/>
    <hyperlink ref="A57" r:id="rId2"/>
    <hyperlink ref="A59" r:id="rId3" display="http://www.ons.gov.uk/ons/guide-method/classifications/current-standard-classifications/standard-industrial-classification/index.html%0d"/>
    <hyperlink ref="A60" r:id="rId4"/>
  </hyperlinks>
  <pageMargins left="0.7" right="0.7" top="0.75" bottom="0.75" header="0.3" footer="0.3"/>
  <pageSetup paperSize="9" scale="71" orientation="portrait"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70"/>
  <sheetViews>
    <sheetView showGridLines="0" zoomScaleNormal="100" workbookViewId="0">
      <selection sqref="A1:J1"/>
    </sheetView>
  </sheetViews>
  <sheetFormatPr defaultRowHeight="12.75" x14ac:dyDescent="0.35"/>
  <cols>
    <col min="1" max="1" width="16.265625" style="390" customWidth="1"/>
    <col min="2" max="7" width="8.86328125" style="390"/>
    <col min="8" max="8" width="8.86328125" style="390" customWidth="1"/>
    <col min="9" max="10" width="8.86328125" style="390"/>
    <col min="11" max="11" width="2" customWidth="1"/>
  </cols>
  <sheetData>
    <row r="1" spans="1:10" ht="39" customHeight="1" x14ac:dyDescent="0.35">
      <c r="A1" s="546" t="s">
        <v>538</v>
      </c>
      <c r="B1" s="546"/>
      <c r="C1" s="546"/>
      <c r="D1" s="546"/>
      <c r="E1" s="546"/>
      <c r="F1" s="546"/>
      <c r="G1" s="546"/>
      <c r="H1" s="546"/>
      <c r="I1" s="546"/>
      <c r="J1" s="546"/>
    </row>
    <row r="2" spans="1:10" ht="13.9" x14ac:dyDescent="0.35">
      <c r="A2" s="387" t="s">
        <v>427</v>
      </c>
    </row>
    <row r="3" spans="1:10" x14ac:dyDescent="0.35">
      <c r="A3" s="475" t="s">
        <v>428</v>
      </c>
      <c r="B3" s="475"/>
      <c r="C3" s="475"/>
      <c r="D3" s="475"/>
      <c r="E3" s="475"/>
      <c r="F3" s="475"/>
      <c r="G3" s="475"/>
      <c r="H3" s="475"/>
      <c r="I3" s="475"/>
      <c r="J3" s="475"/>
    </row>
    <row r="4" spans="1:10" ht="13.9" x14ac:dyDescent="0.35">
      <c r="A4" s="387" t="s">
        <v>429</v>
      </c>
    </row>
    <row r="5" spans="1:10" ht="13.35" customHeight="1" x14ac:dyDescent="0.35">
      <c r="A5" s="475" t="s">
        <v>655</v>
      </c>
      <c r="B5" s="475"/>
      <c r="C5" s="475"/>
      <c r="D5" s="475"/>
      <c r="E5" s="475"/>
      <c r="F5" s="475"/>
      <c r="G5" s="475"/>
      <c r="H5" s="475"/>
      <c r="I5" s="475"/>
      <c r="J5" s="475"/>
    </row>
    <row r="6" spans="1:10" x14ac:dyDescent="0.35">
      <c r="A6" s="475"/>
      <c r="B6" s="475"/>
      <c r="C6" s="475"/>
      <c r="D6" s="475"/>
      <c r="E6" s="475"/>
      <c r="F6" s="475"/>
      <c r="G6" s="475"/>
      <c r="H6" s="475"/>
      <c r="I6" s="475"/>
      <c r="J6" s="475"/>
    </row>
    <row r="7" spans="1:10" ht="13.9" x14ac:dyDescent="0.35">
      <c r="A7" s="387" t="s">
        <v>430</v>
      </c>
    </row>
    <row r="8" spans="1:10" ht="13.35" customHeight="1" x14ac:dyDescent="0.35">
      <c r="A8" s="475" t="s">
        <v>431</v>
      </c>
      <c r="B8" s="475"/>
      <c r="C8" s="475"/>
      <c r="D8" s="475"/>
      <c r="E8" s="475"/>
      <c r="F8" s="475"/>
      <c r="G8" s="475"/>
      <c r="H8" s="475"/>
      <c r="I8" s="475"/>
      <c r="J8" s="475"/>
    </row>
    <row r="9" spans="1:10" x14ac:dyDescent="0.35">
      <c r="A9" s="475"/>
      <c r="B9" s="475"/>
      <c r="C9" s="475"/>
      <c r="D9" s="475"/>
      <c r="E9" s="475"/>
      <c r="F9" s="475"/>
      <c r="G9" s="475"/>
      <c r="H9" s="475"/>
      <c r="I9" s="475"/>
      <c r="J9" s="475"/>
    </row>
    <row r="10" spans="1:10" x14ac:dyDescent="0.35">
      <c r="A10" s="475"/>
      <c r="B10" s="475"/>
      <c r="C10" s="475"/>
      <c r="D10" s="475"/>
      <c r="E10" s="475"/>
      <c r="F10" s="475"/>
      <c r="G10" s="475"/>
      <c r="H10" s="475"/>
      <c r="I10" s="475"/>
      <c r="J10" s="475"/>
    </row>
    <row r="11" spans="1:10" ht="13.9" x14ac:dyDescent="0.35">
      <c r="A11" s="387" t="s">
        <v>432</v>
      </c>
    </row>
    <row r="12" spans="1:10" x14ac:dyDescent="0.35">
      <c r="A12" s="475" t="s">
        <v>656</v>
      </c>
      <c r="B12" s="475"/>
      <c r="C12" s="475"/>
      <c r="D12" s="475"/>
      <c r="E12" s="475"/>
      <c r="F12" s="475"/>
      <c r="G12" s="475"/>
      <c r="H12" s="475"/>
      <c r="I12" s="475"/>
      <c r="J12" s="475"/>
    </row>
    <row r="13" spans="1:10" x14ac:dyDescent="0.35">
      <c r="A13" s="475"/>
      <c r="B13" s="475"/>
      <c r="C13" s="475"/>
      <c r="D13" s="475"/>
      <c r="E13" s="475"/>
      <c r="F13" s="475"/>
      <c r="G13" s="475"/>
      <c r="H13" s="475"/>
      <c r="I13" s="475"/>
      <c r="J13" s="475"/>
    </row>
    <row r="14" spans="1:10" ht="13.9" x14ac:dyDescent="0.35">
      <c r="A14" s="387" t="s">
        <v>433</v>
      </c>
    </row>
    <row r="15" spans="1:10" x14ac:dyDescent="0.35">
      <c r="A15" s="475" t="s">
        <v>657</v>
      </c>
      <c r="B15" s="475"/>
      <c r="C15" s="475"/>
      <c r="D15" s="475"/>
      <c r="E15" s="475"/>
      <c r="F15" s="475"/>
      <c r="G15" s="475"/>
      <c r="H15" s="475"/>
      <c r="I15" s="475"/>
      <c r="J15" s="475"/>
    </row>
    <row r="16" spans="1:10" x14ac:dyDescent="0.35">
      <c r="A16" s="475"/>
      <c r="B16" s="475"/>
      <c r="C16" s="475"/>
      <c r="D16" s="475"/>
      <c r="E16" s="475"/>
      <c r="F16" s="475"/>
      <c r="G16" s="475"/>
      <c r="H16" s="475"/>
      <c r="I16" s="475"/>
      <c r="J16" s="475"/>
    </row>
    <row r="17" spans="1:10" x14ac:dyDescent="0.35">
      <c r="A17" s="475"/>
      <c r="B17" s="475"/>
      <c r="C17" s="475"/>
      <c r="D17" s="475"/>
      <c r="E17" s="475"/>
      <c r="F17" s="475"/>
      <c r="G17" s="475"/>
      <c r="H17" s="475"/>
      <c r="I17" s="475"/>
      <c r="J17" s="475"/>
    </row>
    <row r="18" spans="1:10" ht="13.9" x14ac:dyDescent="0.35">
      <c r="A18" s="387" t="s">
        <v>434</v>
      </c>
    </row>
    <row r="19" spans="1:10" ht="13.35" customHeight="1" x14ac:dyDescent="0.35">
      <c r="A19" s="475" t="s">
        <v>664</v>
      </c>
      <c r="B19" s="475"/>
      <c r="C19" s="475"/>
      <c r="D19" s="475"/>
      <c r="E19" s="475"/>
      <c r="F19" s="475"/>
      <c r="G19" s="475"/>
      <c r="H19" s="475"/>
      <c r="I19" s="475"/>
      <c r="J19" s="475"/>
    </row>
    <row r="20" spans="1:10" x14ac:dyDescent="0.35">
      <c r="A20" s="475"/>
      <c r="B20" s="475"/>
      <c r="C20" s="475"/>
      <c r="D20" s="475"/>
      <c r="E20" s="475"/>
      <c r="F20" s="475"/>
      <c r="G20" s="475"/>
      <c r="H20" s="475"/>
      <c r="I20" s="475"/>
      <c r="J20" s="475"/>
    </row>
    <row r="21" spans="1:10" ht="13.9" x14ac:dyDescent="0.35">
      <c r="A21" s="387" t="s">
        <v>435</v>
      </c>
    </row>
    <row r="22" spans="1:10" x14ac:dyDescent="0.35">
      <c r="A22" s="475" t="s">
        <v>658</v>
      </c>
      <c r="B22" s="475"/>
      <c r="C22" s="475"/>
      <c r="D22" s="475"/>
      <c r="E22" s="475"/>
      <c r="F22" s="475"/>
      <c r="G22" s="475"/>
      <c r="H22" s="475"/>
      <c r="I22" s="475"/>
      <c r="J22" s="475"/>
    </row>
    <row r="23" spans="1:10" x14ac:dyDescent="0.35">
      <c r="A23" s="475"/>
      <c r="B23" s="475"/>
      <c r="C23" s="475"/>
      <c r="D23" s="475"/>
      <c r="E23" s="475"/>
      <c r="F23" s="475"/>
      <c r="G23" s="475"/>
      <c r="H23" s="475"/>
      <c r="I23" s="475"/>
      <c r="J23" s="475"/>
    </row>
    <row r="24" spans="1:10" ht="13.9" x14ac:dyDescent="0.35">
      <c r="A24" s="387" t="s">
        <v>436</v>
      </c>
    </row>
    <row r="25" spans="1:10" x14ac:dyDescent="0.35">
      <c r="A25" s="388" t="s">
        <v>665</v>
      </c>
    </row>
    <row r="26" spans="1:10" ht="13.9" x14ac:dyDescent="0.35">
      <c r="A26" s="387" t="s">
        <v>437</v>
      </c>
    </row>
    <row r="27" spans="1:10" ht="13.35" customHeight="1" x14ac:dyDescent="0.35">
      <c r="A27" s="475" t="s">
        <v>659</v>
      </c>
      <c r="B27" s="475"/>
      <c r="C27" s="475"/>
      <c r="D27" s="475"/>
      <c r="E27" s="475"/>
      <c r="F27" s="475"/>
      <c r="G27" s="475"/>
      <c r="H27" s="475"/>
      <c r="I27" s="475"/>
      <c r="J27" s="475"/>
    </row>
    <row r="28" spans="1:10" x14ac:dyDescent="0.35">
      <c r="A28" s="475"/>
      <c r="B28" s="475"/>
      <c r="C28" s="475"/>
      <c r="D28" s="475"/>
      <c r="E28" s="475"/>
      <c r="F28" s="475"/>
      <c r="G28" s="475"/>
      <c r="H28" s="475"/>
      <c r="I28" s="475"/>
      <c r="J28" s="475"/>
    </row>
    <row r="29" spans="1:10" ht="13.9" x14ac:dyDescent="0.35">
      <c r="A29" s="387" t="s">
        <v>438</v>
      </c>
    </row>
    <row r="30" spans="1:10" x14ac:dyDescent="0.35">
      <c r="A30" s="475" t="s">
        <v>439</v>
      </c>
      <c r="B30" s="475"/>
      <c r="C30" s="475"/>
      <c r="D30" s="475"/>
      <c r="E30" s="475"/>
      <c r="F30" s="475"/>
      <c r="G30" s="475"/>
      <c r="H30" s="475"/>
      <c r="I30" s="475"/>
    </row>
    <row r="31" spans="1:10" x14ac:dyDescent="0.35">
      <c r="A31" s="475"/>
      <c r="B31" s="475"/>
      <c r="C31" s="475"/>
      <c r="D31" s="475"/>
      <c r="E31" s="475"/>
      <c r="F31" s="475"/>
      <c r="G31" s="475"/>
      <c r="H31" s="475"/>
      <c r="I31" s="475"/>
    </row>
    <row r="32" spans="1:10" ht="13.9" x14ac:dyDescent="0.35">
      <c r="A32" s="387" t="s">
        <v>440</v>
      </c>
    </row>
    <row r="33" spans="1:10" ht="13.35" customHeight="1" x14ac:dyDescent="0.35">
      <c r="A33" s="475" t="s">
        <v>441</v>
      </c>
      <c r="B33" s="475"/>
      <c r="C33" s="475"/>
      <c r="D33" s="475"/>
      <c r="E33" s="475"/>
      <c r="F33" s="475"/>
      <c r="G33" s="475"/>
      <c r="H33" s="475"/>
      <c r="I33" s="475"/>
      <c r="J33" s="475"/>
    </row>
    <row r="34" spans="1:10" x14ac:dyDescent="0.35">
      <c r="A34" s="475"/>
      <c r="B34" s="475"/>
      <c r="C34" s="475"/>
      <c r="D34" s="475"/>
      <c r="E34" s="475"/>
      <c r="F34" s="475"/>
      <c r="G34" s="475"/>
      <c r="H34" s="475"/>
      <c r="I34" s="475"/>
      <c r="J34" s="475"/>
    </row>
    <row r="35" spans="1:10" ht="13.9" x14ac:dyDescent="0.35">
      <c r="A35" s="387" t="s">
        <v>442</v>
      </c>
    </row>
    <row r="36" spans="1:10" x14ac:dyDescent="0.35">
      <c r="A36" s="388" t="s">
        <v>443</v>
      </c>
    </row>
    <row r="37" spans="1:10" ht="13.9" x14ac:dyDescent="0.35">
      <c r="A37" s="387" t="s">
        <v>444</v>
      </c>
    </row>
    <row r="38" spans="1:10" x14ac:dyDescent="0.35">
      <c r="A38" s="388" t="s">
        <v>445</v>
      </c>
    </row>
    <row r="39" spans="1:10" ht="13.9" x14ac:dyDescent="0.35">
      <c r="A39" s="387" t="s">
        <v>446</v>
      </c>
    </row>
    <row r="40" spans="1:10" ht="13.35" customHeight="1" x14ac:dyDescent="0.35">
      <c r="A40" s="475" t="s">
        <v>666</v>
      </c>
      <c r="B40" s="475"/>
      <c r="C40" s="475"/>
      <c r="D40" s="475"/>
      <c r="E40" s="475"/>
      <c r="F40" s="475"/>
      <c r="G40" s="475"/>
      <c r="H40" s="475"/>
      <c r="I40" s="475"/>
      <c r="J40" s="475"/>
    </row>
    <row r="41" spans="1:10" x14ac:dyDescent="0.35">
      <c r="A41" s="475"/>
      <c r="B41" s="475"/>
      <c r="C41" s="475"/>
      <c r="D41" s="475"/>
      <c r="E41" s="475"/>
      <c r="F41" s="475"/>
      <c r="G41" s="475"/>
      <c r="H41" s="475"/>
      <c r="I41" s="475"/>
      <c r="J41" s="475"/>
    </row>
    <row r="42" spans="1:10" x14ac:dyDescent="0.35">
      <c r="A42" s="475"/>
      <c r="B42" s="475"/>
      <c r="C42" s="475"/>
      <c r="D42" s="475"/>
      <c r="E42" s="475"/>
      <c r="F42" s="475"/>
      <c r="G42" s="475"/>
      <c r="H42" s="475"/>
      <c r="I42" s="475"/>
      <c r="J42" s="475"/>
    </row>
    <row r="43" spans="1:10" ht="13.35" customHeight="1" x14ac:dyDescent="0.35">
      <c r="A43" s="475" t="s">
        <v>447</v>
      </c>
      <c r="B43" s="475"/>
      <c r="C43" s="475"/>
      <c r="D43" s="475"/>
      <c r="E43" s="475"/>
      <c r="F43" s="475"/>
      <c r="G43" s="475"/>
      <c r="H43" s="475"/>
      <c r="I43" s="475"/>
      <c r="J43" s="475"/>
    </row>
    <row r="44" spans="1:10" x14ac:dyDescent="0.35">
      <c r="A44" s="475"/>
      <c r="B44" s="475"/>
      <c r="C44" s="475"/>
      <c r="D44" s="475"/>
      <c r="E44" s="475"/>
      <c r="F44" s="475"/>
      <c r="G44" s="475"/>
      <c r="H44" s="475"/>
      <c r="I44" s="475"/>
      <c r="J44" s="475"/>
    </row>
    <row r="45" spans="1:10" x14ac:dyDescent="0.35">
      <c r="A45" s="392" t="s">
        <v>448</v>
      </c>
    </row>
    <row r="46" spans="1:10" ht="13.9" x14ac:dyDescent="0.35">
      <c r="A46" s="387" t="s">
        <v>449</v>
      </c>
    </row>
    <row r="47" spans="1:10" ht="13.35" customHeight="1" x14ac:dyDescent="0.35">
      <c r="A47" s="475" t="s">
        <v>749</v>
      </c>
      <c r="B47" s="475"/>
      <c r="C47" s="475"/>
      <c r="D47" s="475"/>
      <c r="E47" s="475"/>
      <c r="F47" s="475"/>
      <c r="G47" s="475"/>
      <c r="H47" s="475"/>
      <c r="I47" s="475"/>
      <c r="J47" s="475"/>
    </row>
    <row r="48" spans="1:10" x14ac:dyDescent="0.35">
      <c r="A48" s="475"/>
      <c r="B48" s="475"/>
      <c r="C48" s="475"/>
      <c r="D48" s="475"/>
      <c r="E48" s="475"/>
      <c r="F48" s="475"/>
      <c r="G48" s="475"/>
      <c r="H48" s="475"/>
      <c r="I48" s="475"/>
      <c r="J48" s="475"/>
    </row>
    <row r="49" spans="1:10" x14ac:dyDescent="0.35">
      <c r="A49" s="475"/>
      <c r="B49" s="475"/>
      <c r="C49" s="475"/>
      <c r="D49" s="475"/>
      <c r="E49" s="475"/>
      <c r="F49" s="475"/>
      <c r="G49" s="475"/>
      <c r="H49" s="475"/>
      <c r="I49" s="475"/>
      <c r="J49" s="475"/>
    </row>
    <row r="50" spans="1:10" ht="13.9" x14ac:dyDescent="0.35">
      <c r="A50" s="387" t="s">
        <v>450</v>
      </c>
    </row>
    <row r="51" spans="1:10" x14ac:dyDescent="0.35">
      <c r="A51" s="475" t="s">
        <v>660</v>
      </c>
      <c r="B51" s="475"/>
      <c r="C51" s="475"/>
      <c r="D51" s="475"/>
      <c r="E51" s="475"/>
      <c r="F51" s="475"/>
      <c r="G51" s="475"/>
      <c r="H51" s="475"/>
      <c r="I51" s="475"/>
    </row>
    <row r="52" spans="1:10" x14ac:dyDescent="0.35">
      <c r="A52" s="475"/>
      <c r="B52" s="475"/>
      <c r="C52" s="475"/>
      <c r="D52" s="475"/>
      <c r="E52" s="475"/>
      <c r="F52" s="475"/>
      <c r="G52" s="475"/>
      <c r="H52" s="475"/>
      <c r="I52" s="475"/>
    </row>
    <row r="53" spans="1:10" ht="13.9" x14ac:dyDescent="0.35">
      <c r="A53" s="387" t="s">
        <v>451</v>
      </c>
    </row>
    <row r="54" spans="1:10" ht="13.35" customHeight="1" x14ac:dyDescent="0.35">
      <c r="A54" s="475" t="s">
        <v>748</v>
      </c>
      <c r="B54" s="475"/>
      <c r="C54" s="475"/>
      <c r="D54" s="475"/>
      <c r="E54" s="475"/>
      <c r="F54" s="475"/>
      <c r="G54" s="475"/>
      <c r="H54" s="475"/>
      <c r="I54" s="475"/>
      <c r="J54" s="475"/>
    </row>
    <row r="55" spans="1:10" x14ac:dyDescent="0.35">
      <c r="A55" s="475"/>
      <c r="B55" s="475"/>
      <c r="C55" s="475"/>
      <c r="D55" s="475"/>
      <c r="E55" s="475"/>
      <c r="F55" s="475"/>
      <c r="G55" s="475"/>
      <c r="H55" s="475"/>
      <c r="I55" s="475"/>
      <c r="J55" s="475"/>
    </row>
    <row r="56" spans="1:10" x14ac:dyDescent="0.35">
      <c r="A56" s="475"/>
      <c r="B56" s="475"/>
      <c r="C56" s="475"/>
      <c r="D56" s="475"/>
      <c r="E56" s="475"/>
      <c r="F56" s="475"/>
      <c r="G56" s="475"/>
      <c r="H56" s="475"/>
      <c r="I56" s="475"/>
      <c r="J56" s="475"/>
    </row>
    <row r="57" spans="1:10" ht="13.9" x14ac:dyDescent="0.35">
      <c r="A57" s="387" t="s">
        <v>452</v>
      </c>
    </row>
    <row r="58" spans="1:10" ht="13.35" customHeight="1" x14ac:dyDescent="0.35">
      <c r="A58" s="475" t="s">
        <v>661</v>
      </c>
      <c r="B58" s="475"/>
      <c r="C58" s="475"/>
      <c r="D58" s="475"/>
      <c r="E58" s="475"/>
      <c r="F58" s="475"/>
      <c r="G58" s="475"/>
      <c r="H58" s="475"/>
      <c r="I58" s="475"/>
      <c r="J58" s="475"/>
    </row>
    <row r="59" spans="1:10" x14ac:dyDescent="0.35">
      <c r="A59" s="475"/>
      <c r="B59" s="475"/>
      <c r="C59" s="475"/>
      <c r="D59" s="475"/>
      <c r="E59" s="475"/>
      <c r="F59" s="475"/>
      <c r="G59" s="475"/>
      <c r="H59" s="475"/>
      <c r="I59" s="475"/>
      <c r="J59" s="475"/>
    </row>
    <row r="60" spans="1:10" x14ac:dyDescent="0.35">
      <c r="A60" s="475"/>
      <c r="B60" s="475"/>
      <c r="C60" s="475"/>
      <c r="D60" s="475"/>
      <c r="E60" s="475"/>
      <c r="F60" s="475"/>
      <c r="G60" s="475"/>
      <c r="H60" s="475"/>
      <c r="I60" s="475"/>
      <c r="J60" s="475"/>
    </row>
    <row r="61" spans="1:10" ht="13.9" x14ac:dyDescent="0.35">
      <c r="A61" s="387" t="s">
        <v>453</v>
      </c>
    </row>
    <row r="62" spans="1:10" x14ac:dyDescent="0.35">
      <c r="A62" s="475" t="s">
        <v>454</v>
      </c>
      <c r="B62" s="475"/>
      <c r="C62" s="475"/>
      <c r="D62" s="475"/>
      <c r="E62" s="475"/>
      <c r="F62" s="475"/>
      <c r="G62" s="475"/>
      <c r="H62" s="475"/>
      <c r="I62" s="475"/>
      <c r="J62" s="475"/>
    </row>
    <row r="63" spans="1:10" ht="24.75" customHeight="1" x14ac:dyDescent="0.35">
      <c r="A63" s="475"/>
      <c r="B63" s="475"/>
      <c r="C63" s="475"/>
      <c r="D63" s="475"/>
      <c r="E63" s="475"/>
      <c r="F63" s="475"/>
      <c r="G63" s="475"/>
      <c r="H63" s="475"/>
      <c r="I63" s="475"/>
      <c r="J63" s="475"/>
    </row>
    <row r="64" spans="1:10" ht="13.9" x14ac:dyDescent="0.35">
      <c r="A64" s="387" t="s">
        <v>455</v>
      </c>
    </row>
    <row r="65" spans="1:10" ht="13.35" customHeight="1" x14ac:dyDescent="0.35">
      <c r="A65" s="475" t="s">
        <v>662</v>
      </c>
      <c r="B65" s="475"/>
      <c r="C65" s="475"/>
      <c r="D65" s="475"/>
      <c r="E65" s="475"/>
      <c r="F65" s="475"/>
      <c r="G65" s="475"/>
      <c r="H65" s="475"/>
      <c r="I65" s="475"/>
      <c r="J65" s="475"/>
    </row>
    <row r="66" spans="1:10" x14ac:dyDescent="0.35">
      <c r="A66" s="475"/>
      <c r="B66" s="475"/>
      <c r="C66" s="475"/>
      <c r="D66" s="475"/>
      <c r="E66" s="475"/>
      <c r="F66" s="475"/>
      <c r="G66" s="475"/>
      <c r="H66" s="475"/>
      <c r="I66" s="475"/>
      <c r="J66" s="475"/>
    </row>
    <row r="67" spans="1:10" ht="13.9" x14ac:dyDescent="0.35">
      <c r="A67" s="387" t="s">
        <v>456</v>
      </c>
    </row>
    <row r="68" spans="1:10" x14ac:dyDescent="0.35">
      <c r="A68" s="475" t="s">
        <v>663</v>
      </c>
      <c r="B68" s="475"/>
      <c r="C68" s="475"/>
      <c r="D68" s="475"/>
      <c r="E68" s="475"/>
      <c r="F68" s="475"/>
      <c r="G68" s="475"/>
      <c r="H68" s="475"/>
      <c r="I68" s="475"/>
      <c r="J68" s="475"/>
    </row>
    <row r="69" spans="1:10" x14ac:dyDescent="0.35">
      <c r="A69" s="475"/>
      <c r="B69" s="475"/>
      <c r="C69" s="475"/>
      <c r="D69" s="475"/>
      <c r="E69" s="475"/>
      <c r="F69" s="475"/>
      <c r="G69" s="475"/>
      <c r="H69" s="475"/>
      <c r="I69" s="475"/>
      <c r="J69" s="475"/>
    </row>
    <row r="70" spans="1:10" x14ac:dyDescent="0.35">
      <c r="A70" s="475"/>
      <c r="B70" s="475"/>
      <c r="C70" s="475"/>
      <c r="D70" s="475"/>
      <c r="E70" s="475"/>
      <c r="F70" s="475"/>
      <c r="G70" s="475"/>
      <c r="H70" s="475"/>
      <c r="I70" s="475"/>
      <c r="J70" s="475"/>
    </row>
  </sheetData>
  <mergeCells count="20">
    <mergeCell ref="A3:J3"/>
    <mergeCell ref="A40:J42"/>
    <mergeCell ref="A5:J6"/>
    <mergeCell ref="A1:J1"/>
    <mergeCell ref="A51:I52"/>
    <mergeCell ref="A47:J49"/>
    <mergeCell ref="A27:J28"/>
    <mergeCell ref="A30:I31"/>
    <mergeCell ref="A8:J10"/>
    <mergeCell ref="A12:J13"/>
    <mergeCell ref="A15:J17"/>
    <mergeCell ref="A19:J20"/>
    <mergeCell ref="A22:J23"/>
    <mergeCell ref="A33:J34"/>
    <mergeCell ref="A43:J44"/>
    <mergeCell ref="A68:J70"/>
    <mergeCell ref="A65:J66"/>
    <mergeCell ref="A62:J63"/>
    <mergeCell ref="A58:J60"/>
    <mergeCell ref="A54:J56"/>
  </mergeCells>
  <hyperlinks>
    <hyperlink ref="A45" r:id="rId1"/>
  </hyperlinks>
  <pageMargins left="0.7" right="0.7" top="0.75" bottom="0.75" header="0.3" footer="0.3"/>
  <pageSetup paperSize="9" scale="91"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KQ192"/>
  <sheetViews>
    <sheetView showGridLines="0" zoomScale="98" zoomScaleNormal="98" zoomScaleSheetLayoutView="100" workbookViewId="0">
      <selection sqref="A1:J1"/>
    </sheetView>
  </sheetViews>
  <sheetFormatPr defaultColWidth="8.1328125" defaultRowHeight="10.15" x14ac:dyDescent="0.3"/>
  <cols>
    <col min="1" max="1" width="8.1328125" style="358" customWidth="1"/>
    <col min="2" max="9" width="8.86328125" style="358" customWidth="1"/>
    <col min="10" max="10" width="3.1328125" style="358" customWidth="1"/>
    <col min="11" max="11" width="1" style="358" customWidth="1"/>
    <col min="12" max="12" width="9" style="358" customWidth="1"/>
    <col min="13" max="33" width="1.3984375" style="448" customWidth="1"/>
    <col min="34" max="176" width="1.3984375" style="358" customWidth="1"/>
    <col min="177" max="16384" width="8.1328125" style="358"/>
  </cols>
  <sheetData>
    <row r="1" spans="1:303" s="449" customFormat="1" ht="30" customHeight="1" x14ac:dyDescent="0.55000000000000004">
      <c r="A1" s="502" t="s">
        <v>406</v>
      </c>
      <c r="B1" s="503"/>
      <c r="C1" s="503"/>
      <c r="D1" s="503"/>
      <c r="E1" s="503"/>
      <c r="F1" s="503"/>
      <c r="G1" s="503"/>
      <c r="H1" s="503"/>
      <c r="I1" s="503"/>
      <c r="J1" s="503"/>
      <c r="L1" s="440" t="s">
        <v>390</v>
      </c>
      <c r="M1" s="450"/>
      <c r="N1" s="450"/>
      <c r="O1" s="450"/>
      <c r="P1" s="450"/>
      <c r="Q1" s="450"/>
      <c r="R1" s="450"/>
      <c r="S1" s="450"/>
      <c r="T1" s="450"/>
      <c r="U1" s="450"/>
      <c r="V1" s="450"/>
      <c r="W1" s="450"/>
      <c r="X1" s="450"/>
      <c r="Y1" s="450"/>
      <c r="Z1" s="450"/>
      <c r="AA1" s="450"/>
      <c r="AB1" s="450"/>
      <c r="AC1" s="450"/>
      <c r="AD1" s="450"/>
      <c r="AE1" s="450"/>
      <c r="AF1" s="450"/>
      <c r="AG1" s="450"/>
    </row>
    <row r="2" spans="1:303" s="355" customFormat="1" ht="22.35" customHeight="1" x14ac:dyDescent="0.5">
      <c r="A2" s="488" t="s">
        <v>410</v>
      </c>
      <c r="B2" s="504"/>
      <c r="C2" s="504"/>
      <c r="D2" s="504"/>
      <c r="E2" s="504"/>
      <c r="F2" s="504"/>
      <c r="G2" s="504"/>
      <c r="H2" s="504"/>
      <c r="I2" s="504"/>
      <c r="J2" s="504"/>
      <c r="M2" s="446"/>
      <c r="N2" s="446"/>
      <c r="O2" s="446"/>
      <c r="P2" s="446"/>
      <c r="Q2" s="446"/>
      <c r="R2" s="446"/>
      <c r="S2" s="446"/>
      <c r="T2" s="446"/>
      <c r="U2" s="446"/>
      <c r="V2" s="446"/>
      <c r="W2" s="446"/>
      <c r="X2" s="446"/>
      <c r="Y2" s="446"/>
      <c r="Z2" s="446"/>
      <c r="AA2" s="446"/>
      <c r="AB2" s="446"/>
      <c r="AC2" s="446"/>
      <c r="AD2" s="446"/>
      <c r="AE2" s="446"/>
      <c r="AF2" s="446"/>
      <c r="AG2" s="446"/>
    </row>
    <row r="3" spans="1:303" s="356" customFormat="1" ht="15" customHeight="1" x14ac:dyDescent="0.35">
      <c r="A3" s="484" t="s">
        <v>411</v>
      </c>
      <c r="B3" s="485"/>
      <c r="C3" s="485"/>
      <c r="D3" s="485"/>
      <c r="E3" s="485"/>
      <c r="F3" s="485"/>
      <c r="G3" s="485"/>
      <c r="H3" s="485"/>
      <c r="I3" s="485"/>
      <c r="J3" s="485"/>
      <c r="M3" s="447"/>
      <c r="N3" s="447"/>
      <c r="O3" s="447"/>
      <c r="P3" s="447"/>
      <c r="Q3" s="447"/>
      <c r="R3" s="447"/>
      <c r="S3" s="447"/>
      <c r="T3" s="447"/>
      <c r="U3" s="447"/>
      <c r="V3" s="447"/>
      <c r="W3" s="447"/>
      <c r="X3" s="447"/>
      <c r="Y3" s="447"/>
      <c r="Z3" s="447"/>
      <c r="AA3" s="447"/>
      <c r="AB3" s="447"/>
      <c r="AC3" s="447"/>
      <c r="AD3" s="447"/>
      <c r="AE3" s="447"/>
      <c r="AF3" s="447"/>
      <c r="AG3" s="447"/>
    </row>
    <row r="4" spans="1:303" s="356" customFormat="1" ht="18" customHeight="1" x14ac:dyDescent="0.35">
      <c r="A4" s="484"/>
      <c r="B4" s="485"/>
      <c r="C4" s="485"/>
      <c r="D4" s="485"/>
      <c r="E4" s="485"/>
      <c r="F4" s="485"/>
      <c r="G4" s="485"/>
      <c r="H4" s="485"/>
      <c r="I4" s="485"/>
      <c r="J4" s="485"/>
      <c r="M4" s="447"/>
      <c r="N4" s="447"/>
      <c r="O4" s="447"/>
      <c r="P4" s="447"/>
      <c r="Q4" s="447"/>
      <c r="R4" s="447"/>
      <c r="S4" s="447"/>
      <c r="T4" s="447"/>
      <c r="U4" s="447"/>
      <c r="V4" s="447"/>
      <c r="W4" s="447"/>
      <c r="X4" s="447"/>
      <c r="Y4" s="447"/>
      <c r="Z4" s="447"/>
      <c r="AA4" s="447"/>
      <c r="AB4" s="447"/>
      <c r="AC4" s="447"/>
      <c r="AD4" s="447"/>
      <c r="AE4" s="447"/>
      <c r="AF4" s="447"/>
      <c r="AG4" s="447"/>
    </row>
    <row r="5" spans="1:303" s="356" customFormat="1" ht="16.5" customHeight="1" x14ac:dyDescent="0.35">
      <c r="A5" s="485"/>
      <c r="B5" s="485"/>
      <c r="C5" s="485"/>
      <c r="D5" s="485"/>
      <c r="E5" s="485"/>
      <c r="F5" s="485"/>
      <c r="G5" s="485"/>
      <c r="H5" s="485"/>
      <c r="I5" s="485"/>
      <c r="J5" s="485"/>
      <c r="M5" s="447"/>
      <c r="N5" s="447"/>
      <c r="O5" s="447"/>
      <c r="P5" s="447"/>
      <c r="Q5" s="447"/>
      <c r="R5" s="447"/>
      <c r="S5" s="447"/>
      <c r="T5" s="447"/>
      <c r="U5" s="447"/>
      <c r="V5" s="447"/>
      <c r="W5" s="447"/>
      <c r="X5" s="447"/>
      <c r="Y5" s="447"/>
      <c r="Z5" s="447"/>
      <c r="AA5" s="447"/>
      <c r="AB5" s="447"/>
      <c r="AC5" s="447"/>
      <c r="AD5" s="447"/>
      <c r="AE5" s="447"/>
      <c r="AF5" s="447"/>
      <c r="AG5" s="447"/>
    </row>
    <row r="6" spans="1:303" s="356" customFormat="1" ht="14.25" customHeight="1" x14ac:dyDescent="0.35">
      <c r="A6" s="505" t="s">
        <v>699</v>
      </c>
      <c r="B6" s="506"/>
      <c r="C6" s="506"/>
      <c r="D6" s="506"/>
      <c r="E6" s="506"/>
      <c r="F6" s="506"/>
      <c r="G6" s="506"/>
      <c r="H6" s="506"/>
      <c r="I6" s="506"/>
      <c r="J6" s="506"/>
      <c r="M6" s="447"/>
      <c r="N6" s="447"/>
      <c r="O6" s="447"/>
      <c r="P6" s="447"/>
      <c r="Q6" s="447"/>
      <c r="R6" s="447"/>
      <c r="S6" s="447"/>
      <c r="T6" s="447"/>
      <c r="U6" s="447"/>
      <c r="V6" s="447"/>
      <c r="W6" s="447"/>
      <c r="X6" s="447"/>
      <c r="Y6" s="447"/>
      <c r="Z6" s="447"/>
      <c r="AA6" s="447"/>
      <c r="AB6" s="447"/>
      <c r="AC6" s="447"/>
      <c r="AD6" s="447"/>
      <c r="AE6" s="447"/>
      <c r="AF6" s="447"/>
      <c r="AG6" s="447"/>
    </row>
    <row r="7" spans="1:303" s="356" customFormat="1" ht="14.25" customHeight="1" x14ac:dyDescent="0.35">
      <c r="A7" s="505"/>
      <c r="B7" s="506"/>
      <c r="C7" s="506"/>
      <c r="D7" s="506"/>
      <c r="E7" s="506"/>
      <c r="F7" s="506"/>
      <c r="G7" s="506"/>
      <c r="H7" s="506"/>
      <c r="I7" s="506"/>
      <c r="J7" s="506"/>
      <c r="M7" s="447"/>
      <c r="N7" s="447"/>
      <c r="O7" s="447"/>
      <c r="P7" s="447"/>
      <c r="Q7" s="447"/>
      <c r="R7" s="447"/>
      <c r="S7" s="447"/>
      <c r="T7" s="447"/>
      <c r="U7" s="447"/>
      <c r="V7" s="447"/>
      <c r="W7" s="447"/>
      <c r="X7" s="447"/>
      <c r="Y7" s="447"/>
      <c r="Z7" s="447"/>
      <c r="AA7" s="447"/>
      <c r="AB7" s="447"/>
      <c r="AC7" s="447"/>
      <c r="AD7" s="447"/>
      <c r="AE7" s="447"/>
      <c r="AF7" s="447"/>
      <c r="AG7" s="447"/>
    </row>
    <row r="8" spans="1:303" s="356" customFormat="1" x14ac:dyDescent="0.35">
      <c r="A8" s="506"/>
      <c r="B8" s="506"/>
      <c r="C8" s="506"/>
      <c r="D8" s="506"/>
      <c r="E8" s="506"/>
      <c r="F8" s="506"/>
      <c r="G8" s="506"/>
      <c r="H8" s="506"/>
      <c r="I8" s="506"/>
      <c r="J8" s="506"/>
      <c r="M8" s="447"/>
      <c r="N8" s="447"/>
      <c r="O8" s="447"/>
      <c r="P8" s="447"/>
      <c r="Q8" s="447"/>
      <c r="R8" s="447"/>
      <c r="S8" s="447"/>
      <c r="T8" s="447"/>
      <c r="U8" s="447"/>
      <c r="V8" s="447"/>
      <c r="W8" s="447"/>
      <c r="X8" s="447"/>
      <c r="Y8" s="447"/>
      <c r="Z8" s="447"/>
      <c r="AA8" s="447"/>
      <c r="AB8" s="447"/>
      <c r="AC8" s="447"/>
      <c r="AD8" s="447"/>
      <c r="AE8" s="447"/>
      <c r="AF8" s="447"/>
      <c r="AG8" s="447"/>
    </row>
    <row r="9" spans="1:303" s="356" customFormat="1" ht="13.15" customHeight="1" x14ac:dyDescent="0.35">
      <c r="A9" s="506"/>
      <c r="B9" s="506"/>
      <c r="C9" s="506"/>
      <c r="D9" s="506"/>
      <c r="E9" s="506"/>
      <c r="F9" s="506"/>
      <c r="G9" s="506"/>
      <c r="H9" s="506"/>
      <c r="I9" s="506"/>
      <c r="J9" s="506"/>
      <c r="M9" s="447"/>
      <c r="N9" s="447"/>
      <c r="O9" s="447"/>
      <c r="P9" s="447"/>
      <c r="Q9" s="447"/>
      <c r="R9" s="447"/>
      <c r="S9" s="447"/>
      <c r="T9" s="447"/>
      <c r="U9" s="447"/>
      <c r="V9" s="447"/>
      <c r="W9" s="447"/>
      <c r="X9" s="447"/>
      <c r="Y9" s="447"/>
      <c r="Z9" s="447"/>
      <c r="AA9" s="447"/>
      <c r="AB9" s="447"/>
      <c r="AC9" s="447"/>
      <c r="AD9" s="447"/>
      <c r="AE9" s="447"/>
      <c r="AF9" s="447"/>
      <c r="AG9" s="447"/>
    </row>
    <row r="10" spans="1:303" s="359" customFormat="1" ht="22.35" customHeight="1" x14ac:dyDescent="0.4">
      <c r="A10" s="499" t="s">
        <v>412</v>
      </c>
      <c r="B10" s="499"/>
      <c r="C10" s="499"/>
      <c r="D10" s="499"/>
      <c r="E10" s="499"/>
      <c r="F10" s="499"/>
      <c r="G10" s="499"/>
      <c r="H10" s="499"/>
      <c r="I10" s="499"/>
      <c r="J10" s="499"/>
      <c r="K10" s="358"/>
      <c r="L10" s="358"/>
      <c r="M10" s="448"/>
      <c r="N10" s="448"/>
      <c r="O10" s="448"/>
      <c r="P10" s="448"/>
      <c r="Q10" s="448"/>
      <c r="R10" s="448"/>
      <c r="S10" s="448"/>
      <c r="T10" s="448"/>
      <c r="U10" s="448"/>
      <c r="V10" s="448"/>
      <c r="W10" s="448"/>
      <c r="X10" s="448"/>
      <c r="Y10" s="448"/>
      <c r="Z10" s="448"/>
      <c r="AA10" s="448"/>
      <c r="AB10" s="448"/>
      <c r="AC10" s="448"/>
      <c r="AD10" s="448"/>
      <c r="AE10" s="448"/>
      <c r="AF10" s="448"/>
      <c r="AG10" s="448"/>
      <c r="AH10" s="358"/>
      <c r="AI10" s="358"/>
      <c r="AJ10" s="358"/>
      <c r="AK10" s="358"/>
      <c r="AL10" s="358"/>
      <c r="AM10" s="358"/>
      <c r="AN10" s="358"/>
      <c r="AO10" s="358"/>
      <c r="AP10" s="358"/>
      <c r="AQ10" s="358"/>
      <c r="AR10" s="358"/>
      <c r="AS10" s="358"/>
      <c r="AT10" s="358"/>
      <c r="AU10" s="358"/>
      <c r="AV10" s="358"/>
      <c r="AW10" s="358"/>
      <c r="AX10" s="358"/>
      <c r="AY10" s="358"/>
      <c r="AZ10" s="358"/>
      <c r="BA10" s="358"/>
      <c r="BB10" s="358"/>
      <c r="BC10" s="358"/>
      <c r="BD10" s="358"/>
      <c r="BE10" s="358"/>
      <c r="BF10" s="358"/>
      <c r="BG10" s="358"/>
      <c r="BH10" s="358"/>
      <c r="BI10" s="358"/>
      <c r="BJ10" s="358"/>
      <c r="BK10" s="358"/>
      <c r="BL10" s="358"/>
      <c r="BM10" s="358"/>
      <c r="BN10" s="358"/>
      <c r="BO10" s="358"/>
      <c r="BP10" s="358"/>
      <c r="BQ10" s="358"/>
      <c r="BR10" s="358"/>
      <c r="BS10" s="358"/>
      <c r="BT10" s="358"/>
      <c r="BU10" s="358"/>
      <c r="BV10" s="358"/>
      <c r="BW10" s="358"/>
      <c r="BX10" s="358"/>
      <c r="BY10" s="358"/>
      <c r="BZ10" s="358"/>
      <c r="CA10" s="358"/>
      <c r="CB10" s="358"/>
      <c r="CC10" s="358"/>
      <c r="CD10" s="358"/>
      <c r="CE10" s="358"/>
      <c r="CF10" s="358"/>
      <c r="CG10" s="358"/>
      <c r="CH10" s="358"/>
      <c r="CI10" s="358"/>
      <c r="CJ10" s="358"/>
      <c r="CK10" s="358"/>
      <c r="CL10" s="358"/>
      <c r="CM10" s="358"/>
      <c r="CN10" s="358"/>
      <c r="CO10" s="358"/>
      <c r="CP10" s="358"/>
      <c r="CQ10" s="358"/>
      <c r="CR10" s="358"/>
      <c r="CS10" s="358"/>
      <c r="CT10" s="358"/>
      <c r="CU10" s="358"/>
      <c r="CV10" s="358"/>
      <c r="CW10" s="358"/>
      <c r="CX10" s="358"/>
      <c r="CY10" s="358"/>
      <c r="CZ10" s="358"/>
      <c r="DA10" s="358"/>
      <c r="DB10" s="358"/>
      <c r="DC10" s="358"/>
      <c r="DD10" s="358"/>
      <c r="DE10" s="358"/>
      <c r="DF10" s="358"/>
      <c r="DG10" s="358"/>
      <c r="DH10" s="358"/>
      <c r="DI10" s="358"/>
      <c r="DJ10" s="358"/>
      <c r="DK10" s="358"/>
      <c r="DL10" s="358"/>
      <c r="DM10" s="358"/>
      <c r="DN10" s="358"/>
      <c r="DO10" s="358"/>
      <c r="DP10" s="358"/>
      <c r="DQ10" s="358"/>
      <c r="DR10" s="358"/>
      <c r="DS10" s="358"/>
      <c r="DT10" s="358"/>
      <c r="DU10" s="358"/>
      <c r="DV10" s="358"/>
      <c r="DW10" s="358"/>
      <c r="DX10" s="358"/>
      <c r="DY10" s="358"/>
      <c r="DZ10" s="358"/>
      <c r="EA10" s="358"/>
      <c r="EB10" s="358"/>
      <c r="EC10" s="358"/>
      <c r="ED10" s="358"/>
      <c r="EE10" s="358"/>
      <c r="EF10" s="358"/>
      <c r="EG10" s="358"/>
      <c r="EH10" s="358"/>
      <c r="EI10" s="358"/>
      <c r="EJ10" s="358"/>
      <c r="EK10" s="358"/>
      <c r="EL10" s="358"/>
      <c r="EM10" s="358"/>
      <c r="EN10" s="358"/>
      <c r="EO10" s="358"/>
      <c r="EP10" s="358"/>
      <c r="EQ10" s="358"/>
      <c r="ER10" s="358"/>
      <c r="ES10" s="358"/>
      <c r="ET10" s="358"/>
      <c r="EU10" s="358"/>
      <c r="EV10" s="358"/>
      <c r="EW10" s="358"/>
      <c r="EX10" s="358"/>
      <c r="EY10" s="358"/>
      <c r="EZ10" s="358"/>
      <c r="FA10" s="358"/>
      <c r="FB10" s="358"/>
      <c r="FC10" s="358"/>
      <c r="FD10" s="358"/>
      <c r="FE10" s="358"/>
      <c r="FF10" s="358"/>
      <c r="FG10" s="358"/>
      <c r="FH10" s="358"/>
      <c r="FI10" s="358"/>
      <c r="FJ10" s="358"/>
      <c r="FK10" s="358"/>
      <c r="FL10" s="358"/>
      <c r="FM10" s="358"/>
      <c r="FN10" s="358"/>
      <c r="FO10" s="358"/>
      <c r="FP10" s="358"/>
      <c r="FQ10" s="358"/>
      <c r="FR10" s="358"/>
      <c r="FS10" s="358"/>
      <c r="FT10" s="358"/>
      <c r="FU10" s="358"/>
      <c r="FV10" s="358"/>
      <c r="FW10" s="358"/>
      <c r="FX10" s="358"/>
      <c r="FY10" s="358"/>
      <c r="FZ10" s="358"/>
      <c r="GA10" s="358"/>
      <c r="GB10" s="358"/>
      <c r="GC10" s="358"/>
      <c r="GD10" s="358"/>
      <c r="GE10" s="358"/>
      <c r="GF10" s="358"/>
      <c r="GG10" s="358"/>
      <c r="GH10" s="358"/>
      <c r="GI10" s="358"/>
      <c r="GJ10" s="358"/>
      <c r="GK10" s="358"/>
      <c r="GL10" s="358"/>
      <c r="GM10" s="358"/>
      <c r="GN10" s="358"/>
      <c r="GO10" s="358"/>
      <c r="GP10" s="358"/>
      <c r="GQ10" s="358"/>
      <c r="GR10" s="358"/>
      <c r="GS10" s="358"/>
      <c r="GT10" s="358"/>
      <c r="GU10" s="358"/>
      <c r="GV10" s="358"/>
      <c r="GW10" s="358"/>
      <c r="GX10" s="358"/>
      <c r="GY10" s="358"/>
      <c r="GZ10" s="358"/>
      <c r="HA10" s="358"/>
      <c r="HB10" s="358"/>
      <c r="HC10" s="358"/>
      <c r="HD10" s="358"/>
      <c r="HE10" s="358"/>
      <c r="HF10" s="358"/>
      <c r="HG10" s="358"/>
      <c r="HH10" s="358"/>
      <c r="HI10" s="358"/>
      <c r="HJ10" s="358"/>
      <c r="HK10" s="358"/>
      <c r="HL10" s="358"/>
      <c r="HM10" s="358"/>
      <c r="HN10" s="358"/>
      <c r="HO10" s="358"/>
      <c r="HP10" s="358"/>
      <c r="HQ10" s="358"/>
      <c r="HR10" s="358"/>
      <c r="HS10" s="358"/>
      <c r="HT10" s="358"/>
      <c r="HU10" s="358"/>
      <c r="HV10" s="358"/>
      <c r="HW10" s="358"/>
      <c r="HX10" s="358"/>
      <c r="HY10" s="358"/>
      <c r="HZ10" s="358"/>
      <c r="IA10" s="358"/>
      <c r="IB10" s="358"/>
      <c r="IC10" s="358"/>
      <c r="ID10" s="358"/>
      <c r="IE10" s="358"/>
      <c r="IF10" s="358"/>
      <c r="IG10" s="358"/>
      <c r="IH10" s="358"/>
      <c r="II10" s="358"/>
      <c r="IJ10" s="358"/>
      <c r="IK10" s="358"/>
      <c r="IL10" s="358"/>
      <c r="IM10" s="358"/>
      <c r="IN10" s="358"/>
      <c r="IO10" s="358"/>
      <c r="IP10" s="358"/>
      <c r="IQ10" s="358"/>
      <c r="IR10" s="358"/>
      <c r="IS10" s="358"/>
      <c r="IT10" s="358"/>
      <c r="IU10" s="358"/>
      <c r="IV10" s="358"/>
      <c r="IW10" s="358"/>
      <c r="IX10" s="358"/>
      <c r="IY10" s="358"/>
      <c r="IZ10" s="358"/>
      <c r="JA10" s="358"/>
      <c r="JB10" s="358"/>
      <c r="JC10" s="358"/>
      <c r="JD10" s="358"/>
      <c r="JE10" s="358"/>
      <c r="JF10" s="358"/>
      <c r="JG10" s="358"/>
      <c r="JH10" s="358"/>
      <c r="JI10" s="358"/>
      <c r="JJ10" s="358"/>
      <c r="JK10" s="358"/>
      <c r="JL10" s="358"/>
      <c r="JM10" s="358"/>
      <c r="JN10" s="358"/>
      <c r="JO10" s="358"/>
      <c r="JP10" s="358"/>
      <c r="JQ10" s="358"/>
      <c r="JR10" s="358"/>
      <c r="JS10" s="358"/>
      <c r="JT10" s="358"/>
      <c r="JU10" s="358"/>
      <c r="JV10" s="358"/>
      <c r="JW10" s="358"/>
      <c r="JX10" s="358"/>
      <c r="JY10" s="358"/>
      <c r="JZ10" s="358"/>
      <c r="KA10" s="358"/>
      <c r="KB10" s="358"/>
      <c r="KC10" s="358"/>
      <c r="KD10" s="358"/>
      <c r="KE10" s="358"/>
      <c r="KF10" s="358"/>
      <c r="KG10" s="358"/>
      <c r="KH10" s="358"/>
      <c r="KI10" s="358"/>
      <c r="KJ10" s="358"/>
      <c r="KK10" s="358"/>
      <c r="KL10" s="358"/>
      <c r="KM10" s="358"/>
      <c r="KN10" s="358"/>
      <c r="KO10" s="358"/>
      <c r="KP10" s="358"/>
      <c r="KQ10" s="358"/>
    </row>
    <row r="11" spans="1:303" s="359" customFormat="1" ht="14.1" customHeight="1" x14ac:dyDescent="0.3">
      <c r="A11" s="491" t="s">
        <v>700</v>
      </c>
      <c r="B11" s="491"/>
      <c r="C11" s="491"/>
      <c r="D11" s="491"/>
      <c r="E11" s="491"/>
      <c r="F11" s="491"/>
      <c r="G11" s="491"/>
      <c r="H11" s="491"/>
      <c r="I11" s="491"/>
      <c r="J11" s="491"/>
      <c r="K11" s="358"/>
      <c r="L11" s="358"/>
      <c r="M11" s="448"/>
      <c r="N11" s="448"/>
      <c r="O11" s="448"/>
      <c r="P11" s="448"/>
      <c r="Q11" s="448"/>
      <c r="R11" s="448"/>
      <c r="S11" s="448"/>
      <c r="T11" s="448"/>
      <c r="U11" s="448"/>
      <c r="V11" s="448"/>
      <c r="W11" s="448"/>
      <c r="X11" s="448"/>
      <c r="Y11" s="448"/>
      <c r="Z11" s="448"/>
      <c r="AA11" s="448"/>
      <c r="AB11" s="448"/>
      <c r="AC11" s="448"/>
      <c r="AD11" s="448"/>
      <c r="AE11" s="448"/>
      <c r="AF11" s="448"/>
      <c r="AG11" s="448"/>
      <c r="AH11" s="358"/>
      <c r="AI11" s="358"/>
      <c r="AJ11" s="358"/>
      <c r="AK11" s="358"/>
      <c r="AL11" s="358"/>
      <c r="AM11" s="358"/>
      <c r="AN11" s="358"/>
      <c r="AO11" s="358"/>
      <c r="AP11" s="358"/>
      <c r="AQ11" s="358"/>
      <c r="AR11" s="358"/>
      <c r="AS11" s="358"/>
      <c r="AT11" s="358"/>
      <c r="AU11" s="358"/>
      <c r="AV11" s="358"/>
      <c r="AW11" s="358"/>
      <c r="AX11" s="358"/>
      <c r="AY11" s="358"/>
      <c r="AZ11" s="358"/>
      <c r="BA11" s="358"/>
      <c r="BB11" s="358"/>
      <c r="BC11" s="358"/>
      <c r="BD11" s="358"/>
      <c r="BE11" s="358"/>
      <c r="BF11" s="358"/>
      <c r="BG11" s="358"/>
      <c r="BH11" s="358"/>
      <c r="BI11" s="358"/>
      <c r="BJ11" s="358"/>
      <c r="BK11" s="358"/>
      <c r="BL11" s="358"/>
      <c r="BM11" s="358"/>
      <c r="BN11" s="358"/>
      <c r="BO11" s="358"/>
      <c r="BP11" s="358"/>
      <c r="BQ11" s="358"/>
      <c r="BR11" s="358"/>
      <c r="BS11" s="358"/>
      <c r="BT11" s="358"/>
      <c r="BU11" s="358"/>
      <c r="BV11" s="358"/>
      <c r="BW11" s="358"/>
      <c r="BX11" s="358"/>
      <c r="BY11" s="358"/>
      <c r="BZ11" s="358"/>
      <c r="CA11" s="358"/>
      <c r="CB11" s="358"/>
      <c r="CC11" s="358"/>
      <c r="CD11" s="358"/>
      <c r="CE11" s="358"/>
      <c r="CF11" s="358"/>
      <c r="CG11" s="358"/>
      <c r="CH11" s="358"/>
      <c r="CI11" s="358"/>
      <c r="CJ11" s="358"/>
      <c r="CK11" s="358"/>
      <c r="CL11" s="358"/>
      <c r="CM11" s="358"/>
      <c r="CN11" s="358"/>
      <c r="CO11" s="358"/>
      <c r="CP11" s="358"/>
      <c r="CQ11" s="358"/>
      <c r="CR11" s="358"/>
      <c r="CS11" s="358"/>
      <c r="CT11" s="358"/>
      <c r="CU11" s="358"/>
      <c r="CV11" s="358"/>
      <c r="CW11" s="358"/>
      <c r="CX11" s="358"/>
      <c r="CY11" s="358"/>
      <c r="CZ11" s="358"/>
      <c r="DA11" s="358"/>
      <c r="DB11" s="358"/>
      <c r="DC11" s="358"/>
      <c r="DD11" s="358"/>
      <c r="DE11" s="358"/>
      <c r="DF11" s="358"/>
      <c r="DG11" s="358"/>
      <c r="DH11" s="358"/>
      <c r="DI11" s="358"/>
      <c r="DJ11" s="358"/>
      <c r="DK11" s="358"/>
      <c r="DL11" s="358"/>
      <c r="DM11" s="358"/>
      <c r="DN11" s="358"/>
      <c r="DO11" s="358"/>
      <c r="DP11" s="358"/>
      <c r="DQ11" s="358"/>
      <c r="DR11" s="358"/>
      <c r="DS11" s="358"/>
      <c r="DT11" s="358"/>
      <c r="DU11" s="358"/>
      <c r="DV11" s="358"/>
      <c r="DW11" s="358"/>
      <c r="DX11" s="358"/>
      <c r="DY11" s="358"/>
      <c r="DZ11" s="358"/>
      <c r="EA11" s="358"/>
      <c r="EB11" s="358"/>
      <c r="EC11" s="358"/>
      <c r="ED11" s="358"/>
      <c r="EE11" s="358"/>
      <c r="EF11" s="358"/>
      <c r="EG11" s="358"/>
      <c r="EH11" s="358"/>
      <c r="EI11" s="358"/>
      <c r="EJ11" s="358"/>
      <c r="EK11" s="358"/>
      <c r="EL11" s="358"/>
      <c r="EM11" s="358"/>
      <c r="EN11" s="358"/>
      <c r="EO11" s="358"/>
      <c r="EP11" s="358"/>
      <c r="EQ11" s="358"/>
      <c r="ER11" s="358"/>
      <c r="ES11" s="358"/>
      <c r="ET11" s="358"/>
      <c r="EU11" s="358"/>
      <c r="EV11" s="358"/>
      <c r="EW11" s="358"/>
      <c r="EX11" s="358"/>
      <c r="EY11" s="358"/>
      <c r="EZ11" s="358"/>
      <c r="FA11" s="358"/>
      <c r="FB11" s="358"/>
      <c r="FC11" s="358"/>
      <c r="FD11" s="358"/>
      <c r="FE11" s="358"/>
      <c r="FF11" s="358"/>
      <c r="FG11" s="358"/>
      <c r="FH11" s="358"/>
      <c r="FI11" s="358"/>
      <c r="FJ11" s="358"/>
      <c r="FK11" s="358"/>
      <c r="FL11" s="358"/>
      <c r="FM11" s="358"/>
      <c r="FN11" s="358"/>
      <c r="FO11" s="358"/>
      <c r="FP11" s="358"/>
      <c r="FQ11" s="358"/>
      <c r="FR11" s="358"/>
      <c r="FS11" s="358"/>
      <c r="FT11" s="358"/>
      <c r="FU11" s="358"/>
      <c r="FV11" s="358"/>
      <c r="FW11" s="358"/>
      <c r="FX11" s="358"/>
      <c r="FY11" s="358"/>
      <c r="FZ11" s="358"/>
      <c r="GA11" s="358"/>
      <c r="GB11" s="358"/>
      <c r="GC11" s="358"/>
      <c r="GD11" s="358"/>
      <c r="GE11" s="358"/>
      <c r="GF11" s="358"/>
      <c r="GG11" s="358"/>
      <c r="GH11" s="358"/>
      <c r="GI11" s="358"/>
      <c r="GJ11" s="358"/>
      <c r="GK11" s="358"/>
      <c r="GL11" s="358"/>
      <c r="GM11" s="358"/>
      <c r="GN11" s="358"/>
      <c r="GO11" s="358"/>
      <c r="GP11" s="358"/>
      <c r="GQ11" s="358"/>
      <c r="GR11" s="358"/>
      <c r="GS11" s="358"/>
      <c r="GT11" s="358"/>
      <c r="GU11" s="358"/>
      <c r="GV11" s="358"/>
      <c r="GW11" s="358"/>
      <c r="GX11" s="358"/>
      <c r="GY11" s="358"/>
      <c r="GZ11" s="358"/>
      <c r="HA11" s="358"/>
      <c r="HB11" s="358"/>
      <c r="HC11" s="358"/>
      <c r="HD11" s="358"/>
      <c r="HE11" s="358"/>
      <c r="HF11" s="358"/>
      <c r="HG11" s="358"/>
      <c r="HH11" s="358"/>
      <c r="HI11" s="358"/>
      <c r="HJ11" s="358"/>
      <c r="HK11" s="358"/>
      <c r="HL11" s="358"/>
      <c r="HM11" s="358"/>
      <c r="HN11" s="358"/>
      <c r="HO11" s="358"/>
      <c r="HP11" s="358"/>
      <c r="HQ11" s="358"/>
      <c r="HR11" s="358"/>
      <c r="HS11" s="358"/>
      <c r="HT11" s="358"/>
      <c r="HU11" s="358"/>
      <c r="HV11" s="358"/>
      <c r="HW11" s="358"/>
      <c r="HX11" s="358"/>
      <c r="HY11" s="358"/>
      <c r="HZ11" s="358"/>
      <c r="IA11" s="358"/>
      <c r="IB11" s="358"/>
      <c r="IC11" s="358"/>
      <c r="ID11" s="358"/>
      <c r="IE11" s="358"/>
      <c r="IF11" s="358"/>
      <c r="IG11" s="358"/>
      <c r="IH11" s="358"/>
      <c r="II11" s="358"/>
      <c r="IJ11" s="358"/>
      <c r="IK11" s="358"/>
      <c r="IL11" s="358"/>
      <c r="IM11" s="358"/>
      <c r="IN11" s="358"/>
      <c r="IO11" s="358"/>
      <c r="IP11" s="358"/>
      <c r="IQ11" s="358"/>
      <c r="IR11" s="358"/>
      <c r="IS11" s="358"/>
      <c r="IT11" s="358"/>
      <c r="IU11" s="358"/>
      <c r="IV11" s="358"/>
      <c r="IW11" s="358"/>
      <c r="IX11" s="358"/>
      <c r="IY11" s="358"/>
      <c r="IZ11" s="358"/>
      <c r="JA11" s="358"/>
      <c r="JB11" s="358"/>
      <c r="JC11" s="358"/>
      <c r="JD11" s="358"/>
      <c r="JE11" s="358"/>
      <c r="JF11" s="358"/>
      <c r="JG11" s="358"/>
      <c r="JH11" s="358"/>
      <c r="JI11" s="358"/>
      <c r="JJ11" s="358"/>
      <c r="JK11" s="358"/>
      <c r="JL11" s="358"/>
      <c r="JM11" s="358"/>
      <c r="JN11" s="358"/>
      <c r="JO11" s="358"/>
      <c r="JP11" s="358"/>
      <c r="JQ11" s="358"/>
      <c r="JR11" s="358"/>
      <c r="JS11" s="358"/>
      <c r="JT11" s="358"/>
      <c r="JU11" s="358"/>
      <c r="JV11" s="358"/>
      <c r="JW11" s="358"/>
      <c r="JX11" s="358"/>
      <c r="JY11" s="358"/>
      <c r="JZ11" s="358"/>
      <c r="KA11" s="358"/>
      <c r="KB11" s="358"/>
      <c r="KC11" s="358"/>
      <c r="KD11" s="358"/>
      <c r="KE11" s="358"/>
      <c r="KF11" s="358"/>
      <c r="KG11" s="358"/>
      <c r="KH11" s="358"/>
      <c r="KI11" s="358"/>
      <c r="KJ11" s="358"/>
      <c r="KK11" s="358"/>
      <c r="KL11" s="358"/>
      <c r="KM11" s="358"/>
      <c r="KN11" s="358"/>
      <c r="KO11" s="358"/>
      <c r="KP11" s="358"/>
      <c r="KQ11" s="358"/>
    </row>
    <row r="12" spans="1:303" s="359" customFormat="1" ht="12" customHeight="1" x14ac:dyDescent="0.3">
      <c r="A12" s="491"/>
      <c r="B12" s="491"/>
      <c r="C12" s="491"/>
      <c r="D12" s="491"/>
      <c r="E12" s="491"/>
      <c r="F12" s="491"/>
      <c r="G12" s="491"/>
      <c r="H12" s="491"/>
      <c r="I12" s="491"/>
      <c r="J12" s="491"/>
      <c r="K12" s="358"/>
      <c r="L12" s="358"/>
      <c r="M12" s="448"/>
      <c r="N12" s="448"/>
      <c r="O12" s="448"/>
      <c r="P12" s="448"/>
      <c r="Q12" s="448"/>
      <c r="R12" s="448"/>
      <c r="S12" s="448"/>
      <c r="T12" s="448"/>
      <c r="U12" s="448"/>
      <c r="V12" s="448"/>
      <c r="W12" s="448"/>
      <c r="X12" s="448"/>
      <c r="Y12" s="448"/>
      <c r="Z12" s="448"/>
      <c r="AA12" s="448"/>
      <c r="AB12" s="448"/>
      <c r="AC12" s="448"/>
      <c r="AD12" s="448"/>
      <c r="AE12" s="448"/>
      <c r="AF12" s="448"/>
      <c r="AG12" s="448"/>
      <c r="AH12" s="358"/>
      <c r="AI12" s="358"/>
      <c r="AJ12" s="358"/>
      <c r="AK12" s="358"/>
      <c r="AL12" s="358"/>
      <c r="AM12" s="358"/>
      <c r="AN12" s="358"/>
      <c r="AO12" s="358"/>
      <c r="AP12" s="358"/>
      <c r="AQ12" s="358"/>
      <c r="AR12" s="358"/>
      <c r="AS12" s="358"/>
      <c r="AT12" s="358"/>
      <c r="AU12" s="358"/>
      <c r="AV12" s="358"/>
      <c r="AW12" s="358"/>
      <c r="AX12" s="358"/>
      <c r="AY12" s="358"/>
      <c r="AZ12" s="358"/>
      <c r="BA12" s="358"/>
      <c r="BB12" s="358"/>
      <c r="BC12" s="358"/>
      <c r="BD12" s="358"/>
      <c r="BE12" s="358"/>
      <c r="BF12" s="358"/>
      <c r="BG12" s="358"/>
      <c r="BH12" s="358"/>
      <c r="BI12" s="358"/>
      <c r="BJ12" s="358"/>
      <c r="BK12" s="358"/>
      <c r="BL12" s="358"/>
      <c r="BM12" s="358"/>
      <c r="BN12" s="358"/>
      <c r="BO12" s="358"/>
      <c r="BP12" s="358"/>
      <c r="BQ12" s="358"/>
      <c r="BR12" s="358"/>
      <c r="BS12" s="358"/>
      <c r="BT12" s="358"/>
      <c r="BU12" s="358"/>
      <c r="BV12" s="358"/>
      <c r="BW12" s="358"/>
      <c r="BX12" s="358"/>
      <c r="BY12" s="358"/>
      <c r="BZ12" s="358"/>
      <c r="CA12" s="358"/>
      <c r="CB12" s="358"/>
      <c r="CC12" s="358"/>
      <c r="CD12" s="358"/>
      <c r="CE12" s="358"/>
      <c r="CF12" s="358"/>
      <c r="CG12" s="358"/>
      <c r="CH12" s="358"/>
      <c r="CI12" s="358"/>
      <c r="CJ12" s="358"/>
      <c r="CK12" s="358"/>
      <c r="CL12" s="358"/>
      <c r="CM12" s="358"/>
      <c r="CN12" s="358"/>
      <c r="CO12" s="358"/>
      <c r="CP12" s="358"/>
      <c r="CQ12" s="358"/>
      <c r="CR12" s="358"/>
      <c r="CS12" s="358"/>
      <c r="CT12" s="358"/>
      <c r="CU12" s="358"/>
      <c r="CV12" s="358"/>
      <c r="CW12" s="358"/>
      <c r="CX12" s="358"/>
      <c r="CY12" s="358"/>
      <c r="CZ12" s="358"/>
      <c r="DA12" s="358"/>
      <c r="DB12" s="358"/>
      <c r="DC12" s="358"/>
      <c r="DD12" s="358"/>
      <c r="DE12" s="358"/>
      <c r="DF12" s="358"/>
      <c r="DG12" s="358"/>
      <c r="DH12" s="358"/>
      <c r="DI12" s="358"/>
      <c r="DJ12" s="358"/>
      <c r="DK12" s="358"/>
      <c r="DL12" s="358"/>
      <c r="DM12" s="358"/>
      <c r="DN12" s="358"/>
      <c r="DO12" s="358"/>
      <c r="DP12" s="358"/>
      <c r="DQ12" s="358"/>
      <c r="DR12" s="358"/>
      <c r="DS12" s="358"/>
      <c r="DT12" s="358"/>
      <c r="DU12" s="358"/>
      <c r="DV12" s="358"/>
      <c r="DW12" s="358"/>
      <c r="DX12" s="358"/>
      <c r="DY12" s="358"/>
      <c r="DZ12" s="358"/>
      <c r="EA12" s="358"/>
      <c r="EB12" s="358"/>
      <c r="EC12" s="358"/>
      <c r="ED12" s="358"/>
      <c r="EE12" s="358"/>
      <c r="EF12" s="358"/>
      <c r="EG12" s="358"/>
      <c r="EH12" s="358"/>
      <c r="EI12" s="358"/>
      <c r="EJ12" s="358"/>
      <c r="EK12" s="358"/>
      <c r="EL12" s="358"/>
      <c r="EM12" s="358"/>
      <c r="EN12" s="358"/>
      <c r="EO12" s="358"/>
      <c r="EP12" s="358"/>
      <c r="EQ12" s="358"/>
      <c r="ER12" s="358"/>
      <c r="ES12" s="358"/>
      <c r="ET12" s="358"/>
      <c r="EU12" s="358"/>
      <c r="EV12" s="358"/>
      <c r="EW12" s="358"/>
      <c r="EX12" s="358"/>
      <c r="EY12" s="358"/>
      <c r="EZ12" s="358"/>
      <c r="FA12" s="358"/>
      <c r="FB12" s="358"/>
      <c r="FC12" s="358"/>
      <c r="FD12" s="358"/>
      <c r="FE12" s="358"/>
      <c r="FF12" s="358"/>
      <c r="FG12" s="358"/>
      <c r="FH12" s="358"/>
      <c r="FI12" s="358"/>
      <c r="FJ12" s="358"/>
      <c r="FK12" s="358"/>
      <c r="FL12" s="358"/>
      <c r="FM12" s="358"/>
      <c r="FN12" s="358"/>
      <c r="FO12" s="358"/>
      <c r="FP12" s="358"/>
      <c r="FQ12" s="358"/>
      <c r="FR12" s="358"/>
      <c r="FS12" s="358"/>
      <c r="FT12" s="358"/>
      <c r="FU12" s="358"/>
      <c r="FV12" s="358"/>
      <c r="FW12" s="358"/>
      <c r="FX12" s="358"/>
      <c r="FY12" s="358"/>
      <c r="FZ12" s="358"/>
      <c r="GA12" s="358"/>
      <c r="GB12" s="358"/>
      <c r="GC12" s="358"/>
      <c r="GD12" s="358"/>
      <c r="GE12" s="358"/>
      <c r="GF12" s="358"/>
      <c r="GG12" s="358"/>
      <c r="GH12" s="358"/>
      <c r="GI12" s="358"/>
      <c r="GJ12" s="358"/>
      <c r="GK12" s="358"/>
      <c r="GL12" s="358"/>
      <c r="GM12" s="358"/>
      <c r="GN12" s="358"/>
      <c r="GO12" s="358"/>
      <c r="GP12" s="358"/>
      <c r="GQ12" s="358"/>
      <c r="GR12" s="358"/>
      <c r="GS12" s="358"/>
      <c r="GT12" s="358"/>
      <c r="GU12" s="358"/>
      <c r="GV12" s="358"/>
      <c r="GW12" s="358"/>
      <c r="GX12" s="358"/>
      <c r="GY12" s="358"/>
      <c r="GZ12" s="358"/>
      <c r="HA12" s="358"/>
      <c r="HB12" s="358"/>
      <c r="HC12" s="358"/>
      <c r="HD12" s="358"/>
      <c r="HE12" s="358"/>
      <c r="HF12" s="358"/>
      <c r="HG12" s="358"/>
      <c r="HH12" s="358"/>
      <c r="HI12" s="358"/>
      <c r="HJ12" s="358"/>
      <c r="HK12" s="358"/>
      <c r="HL12" s="358"/>
      <c r="HM12" s="358"/>
      <c r="HN12" s="358"/>
      <c r="HO12" s="358"/>
      <c r="HP12" s="358"/>
      <c r="HQ12" s="358"/>
      <c r="HR12" s="358"/>
      <c r="HS12" s="358"/>
      <c r="HT12" s="358"/>
      <c r="HU12" s="358"/>
      <c r="HV12" s="358"/>
      <c r="HW12" s="358"/>
      <c r="HX12" s="358"/>
      <c r="HY12" s="358"/>
      <c r="HZ12" s="358"/>
      <c r="IA12" s="358"/>
      <c r="IB12" s="358"/>
      <c r="IC12" s="358"/>
      <c r="ID12" s="358"/>
      <c r="IE12" s="358"/>
      <c r="IF12" s="358"/>
      <c r="IG12" s="358"/>
      <c r="IH12" s="358"/>
      <c r="II12" s="358"/>
      <c r="IJ12" s="358"/>
      <c r="IK12" s="358"/>
      <c r="IL12" s="358"/>
      <c r="IM12" s="358"/>
      <c r="IN12" s="358"/>
      <c r="IO12" s="358"/>
      <c r="IP12" s="358"/>
      <c r="IQ12" s="358"/>
      <c r="IR12" s="358"/>
      <c r="IS12" s="358"/>
      <c r="IT12" s="358"/>
      <c r="IU12" s="358"/>
      <c r="IV12" s="358"/>
      <c r="IW12" s="358"/>
      <c r="IX12" s="358"/>
      <c r="IY12" s="358"/>
      <c r="IZ12" s="358"/>
      <c r="JA12" s="358"/>
      <c r="JB12" s="358"/>
      <c r="JC12" s="358"/>
      <c r="JD12" s="358"/>
      <c r="JE12" s="358"/>
      <c r="JF12" s="358"/>
      <c r="JG12" s="358"/>
      <c r="JH12" s="358"/>
      <c r="JI12" s="358"/>
      <c r="JJ12" s="358"/>
      <c r="JK12" s="358"/>
      <c r="JL12" s="358"/>
      <c r="JM12" s="358"/>
      <c r="JN12" s="358"/>
      <c r="JO12" s="358"/>
      <c r="JP12" s="358"/>
      <c r="JQ12" s="358"/>
      <c r="JR12" s="358"/>
      <c r="JS12" s="358"/>
      <c r="JT12" s="358"/>
      <c r="JU12" s="358"/>
      <c r="JV12" s="358"/>
      <c r="JW12" s="358"/>
      <c r="JX12" s="358"/>
      <c r="JY12" s="358"/>
      <c r="JZ12" s="358"/>
      <c r="KA12" s="358"/>
      <c r="KB12" s="358"/>
      <c r="KC12" s="358"/>
      <c r="KD12" s="358"/>
      <c r="KE12" s="358"/>
      <c r="KF12" s="358"/>
      <c r="KG12" s="358"/>
      <c r="KH12" s="358"/>
      <c r="KI12" s="358"/>
      <c r="KJ12" s="358"/>
      <c r="KK12" s="358"/>
      <c r="KL12" s="358"/>
      <c r="KM12" s="358"/>
      <c r="KN12" s="358"/>
      <c r="KO12" s="358"/>
      <c r="KP12" s="358"/>
      <c r="KQ12" s="358"/>
    </row>
    <row r="13" spans="1:303" s="359" customFormat="1" ht="12" customHeight="1" x14ac:dyDescent="0.3">
      <c r="A13" s="491"/>
      <c r="B13" s="491"/>
      <c r="C13" s="491"/>
      <c r="D13" s="491"/>
      <c r="E13" s="491"/>
      <c r="F13" s="491"/>
      <c r="G13" s="491"/>
      <c r="H13" s="491"/>
      <c r="I13" s="491"/>
      <c r="J13" s="491"/>
      <c r="K13" s="358"/>
      <c r="L13" s="358"/>
      <c r="M13" s="448"/>
      <c r="N13" s="448"/>
      <c r="O13" s="448"/>
      <c r="P13" s="448"/>
      <c r="Q13" s="448"/>
      <c r="R13" s="448"/>
      <c r="S13" s="448"/>
      <c r="T13" s="448"/>
      <c r="U13" s="448"/>
      <c r="V13" s="448"/>
      <c r="W13" s="448"/>
      <c r="X13" s="448"/>
      <c r="Y13" s="448"/>
      <c r="Z13" s="448"/>
      <c r="AA13" s="448"/>
      <c r="AB13" s="448"/>
      <c r="AC13" s="448"/>
      <c r="AD13" s="448"/>
      <c r="AE13" s="448"/>
      <c r="AF13" s="448"/>
      <c r="AG13" s="448"/>
      <c r="AH13" s="358"/>
      <c r="AI13" s="358"/>
      <c r="AJ13" s="358"/>
      <c r="AK13" s="358"/>
      <c r="AL13" s="358"/>
      <c r="AM13" s="358"/>
      <c r="AN13" s="358"/>
      <c r="AO13" s="358"/>
      <c r="AP13" s="358"/>
      <c r="AQ13" s="358"/>
      <c r="AR13" s="358"/>
      <c r="AS13" s="358"/>
      <c r="AT13" s="358"/>
      <c r="AU13" s="358"/>
      <c r="AV13" s="358"/>
      <c r="AW13" s="358"/>
      <c r="AX13" s="358"/>
      <c r="AY13" s="358"/>
      <c r="AZ13" s="358"/>
      <c r="BA13" s="358"/>
      <c r="BB13" s="358"/>
      <c r="BC13" s="358"/>
      <c r="BD13" s="358"/>
      <c r="BE13" s="358"/>
      <c r="BF13" s="358"/>
      <c r="BG13" s="358"/>
      <c r="BH13" s="358"/>
      <c r="BI13" s="358"/>
      <c r="BJ13" s="358"/>
      <c r="BK13" s="358"/>
      <c r="BL13" s="358"/>
      <c r="BM13" s="358"/>
      <c r="BN13" s="358"/>
      <c r="BO13" s="358"/>
      <c r="BP13" s="358"/>
      <c r="BQ13" s="358"/>
      <c r="BR13" s="358"/>
      <c r="BS13" s="358"/>
      <c r="BT13" s="358"/>
      <c r="BU13" s="358"/>
      <c r="BV13" s="358"/>
      <c r="BW13" s="358"/>
      <c r="BX13" s="358"/>
      <c r="BY13" s="358"/>
      <c r="BZ13" s="358"/>
      <c r="CA13" s="358"/>
      <c r="CB13" s="358"/>
      <c r="CC13" s="358"/>
      <c r="CD13" s="358"/>
      <c r="CE13" s="358"/>
      <c r="CF13" s="358"/>
      <c r="CG13" s="358"/>
      <c r="CH13" s="358"/>
      <c r="CI13" s="358"/>
      <c r="CJ13" s="358"/>
      <c r="CK13" s="358"/>
      <c r="CL13" s="358"/>
      <c r="CM13" s="358"/>
      <c r="CN13" s="358"/>
      <c r="CO13" s="358"/>
      <c r="CP13" s="358"/>
      <c r="CQ13" s="358"/>
      <c r="CR13" s="358"/>
      <c r="CS13" s="358"/>
      <c r="CT13" s="358"/>
      <c r="CU13" s="358"/>
      <c r="CV13" s="358"/>
      <c r="CW13" s="358"/>
      <c r="CX13" s="358"/>
      <c r="CY13" s="358"/>
      <c r="CZ13" s="358"/>
      <c r="DA13" s="358"/>
      <c r="DB13" s="358"/>
      <c r="DC13" s="358"/>
      <c r="DD13" s="358"/>
      <c r="DE13" s="358"/>
      <c r="DF13" s="358"/>
      <c r="DG13" s="358"/>
      <c r="DH13" s="358"/>
      <c r="DI13" s="358"/>
      <c r="DJ13" s="358"/>
      <c r="DK13" s="358"/>
      <c r="DL13" s="358"/>
      <c r="DM13" s="358"/>
      <c r="DN13" s="358"/>
      <c r="DO13" s="358"/>
      <c r="DP13" s="358"/>
      <c r="DQ13" s="358"/>
      <c r="DR13" s="358"/>
      <c r="DS13" s="358"/>
      <c r="DT13" s="358"/>
      <c r="DU13" s="358"/>
      <c r="DV13" s="358"/>
      <c r="DW13" s="358"/>
      <c r="DX13" s="358"/>
      <c r="DY13" s="358"/>
      <c r="DZ13" s="358"/>
      <c r="EA13" s="358"/>
      <c r="EB13" s="358"/>
      <c r="EC13" s="358"/>
      <c r="ED13" s="358"/>
      <c r="EE13" s="358"/>
      <c r="EF13" s="358"/>
      <c r="EG13" s="358"/>
      <c r="EH13" s="358"/>
      <c r="EI13" s="358"/>
      <c r="EJ13" s="358"/>
      <c r="EK13" s="358"/>
      <c r="EL13" s="358"/>
      <c r="EM13" s="358"/>
      <c r="EN13" s="358"/>
      <c r="EO13" s="358"/>
      <c r="EP13" s="358"/>
      <c r="EQ13" s="358"/>
      <c r="ER13" s="358"/>
      <c r="ES13" s="358"/>
      <c r="ET13" s="358"/>
      <c r="EU13" s="358"/>
      <c r="EV13" s="358"/>
      <c r="EW13" s="358"/>
      <c r="EX13" s="358"/>
      <c r="EY13" s="358"/>
      <c r="EZ13" s="358"/>
      <c r="FA13" s="358"/>
      <c r="FB13" s="358"/>
      <c r="FC13" s="358"/>
      <c r="FD13" s="358"/>
      <c r="FE13" s="358"/>
      <c r="FF13" s="358"/>
      <c r="FG13" s="358"/>
      <c r="FH13" s="358"/>
      <c r="FI13" s="358"/>
      <c r="FJ13" s="358"/>
      <c r="FK13" s="358"/>
      <c r="FL13" s="358"/>
      <c r="FM13" s="358"/>
      <c r="FN13" s="358"/>
      <c r="FO13" s="358"/>
      <c r="FP13" s="358"/>
      <c r="FQ13" s="358"/>
      <c r="FR13" s="358"/>
      <c r="FS13" s="358"/>
      <c r="FT13" s="358"/>
      <c r="FU13" s="358"/>
      <c r="FV13" s="358"/>
      <c r="FW13" s="358"/>
      <c r="FX13" s="358"/>
      <c r="FY13" s="358"/>
      <c r="FZ13" s="358"/>
      <c r="GA13" s="358"/>
      <c r="GB13" s="358"/>
      <c r="GC13" s="358"/>
      <c r="GD13" s="358"/>
      <c r="GE13" s="358"/>
      <c r="GF13" s="358"/>
      <c r="GG13" s="358"/>
      <c r="GH13" s="358"/>
      <c r="GI13" s="358"/>
      <c r="GJ13" s="358"/>
      <c r="GK13" s="358"/>
      <c r="GL13" s="358"/>
      <c r="GM13" s="358"/>
      <c r="GN13" s="358"/>
      <c r="GO13" s="358"/>
      <c r="GP13" s="358"/>
      <c r="GQ13" s="358"/>
      <c r="GR13" s="358"/>
      <c r="GS13" s="358"/>
      <c r="GT13" s="358"/>
      <c r="GU13" s="358"/>
      <c r="GV13" s="358"/>
      <c r="GW13" s="358"/>
      <c r="GX13" s="358"/>
      <c r="GY13" s="358"/>
      <c r="GZ13" s="358"/>
      <c r="HA13" s="358"/>
      <c r="HB13" s="358"/>
      <c r="HC13" s="358"/>
      <c r="HD13" s="358"/>
      <c r="HE13" s="358"/>
      <c r="HF13" s="358"/>
      <c r="HG13" s="358"/>
      <c r="HH13" s="358"/>
      <c r="HI13" s="358"/>
      <c r="HJ13" s="358"/>
      <c r="HK13" s="358"/>
      <c r="HL13" s="358"/>
      <c r="HM13" s="358"/>
      <c r="HN13" s="358"/>
      <c r="HO13" s="358"/>
      <c r="HP13" s="358"/>
      <c r="HQ13" s="358"/>
      <c r="HR13" s="358"/>
      <c r="HS13" s="358"/>
      <c r="HT13" s="358"/>
      <c r="HU13" s="358"/>
      <c r="HV13" s="358"/>
      <c r="HW13" s="358"/>
      <c r="HX13" s="358"/>
      <c r="HY13" s="358"/>
      <c r="HZ13" s="358"/>
      <c r="IA13" s="358"/>
      <c r="IB13" s="358"/>
      <c r="IC13" s="358"/>
      <c r="ID13" s="358"/>
      <c r="IE13" s="358"/>
      <c r="IF13" s="358"/>
      <c r="IG13" s="358"/>
      <c r="IH13" s="358"/>
      <c r="II13" s="358"/>
      <c r="IJ13" s="358"/>
      <c r="IK13" s="358"/>
      <c r="IL13" s="358"/>
      <c r="IM13" s="358"/>
      <c r="IN13" s="358"/>
      <c r="IO13" s="358"/>
      <c r="IP13" s="358"/>
      <c r="IQ13" s="358"/>
      <c r="IR13" s="358"/>
      <c r="IS13" s="358"/>
      <c r="IT13" s="358"/>
      <c r="IU13" s="358"/>
      <c r="IV13" s="358"/>
      <c r="IW13" s="358"/>
      <c r="IX13" s="358"/>
      <c r="IY13" s="358"/>
      <c r="IZ13" s="358"/>
      <c r="JA13" s="358"/>
      <c r="JB13" s="358"/>
      <c r="JC13" s="358"/>
      <c r="JD13" s="358"/>
      <c r="JE13" s="358"/>
      <c r="JF13" s="358"/>
      <c r="JG13" s="358"/>
      <c r="JH13" s="358"/>
      <c r="JI13" s="358"/>
      <c r="JJ13" s="358"/>
      <c r="JK13" s="358"/>
      <c r="JL13" s="358"/>
      <c r="JM13" s="358"/>
      <c r="JN13" s="358"/>
      <c r="JO13" s="358"/>
      <c r="JP13" s="358"/>
      <c r="JQ13" s="358"/>
      <c r="JR13" s="358"/>
      <c r="JS13" s="358"/>
      <c r="JT13" s="358"/>
      <c r="JU13" s="358"/>
      <c r="JV13" s="358"/>
      <c r="JW13" s="358"/>
      <c r="JX13" s="358"/>
      <c r="JY13" s="358"/>
      <c r="JZ13" s="358"/>
      <c r="KA13" s="358"/>
      <c r="KB13" s="358"/>
      <c r="KC13" s="358"/>
      <c r="KD13" s="358"/>
      <c r="KE13" s="358"/>
      <c r="KF13" s="358"/>
      <c r="KG13" s="358"/>
      <c r="KH13" s="358"/>
      <c r="KI13" s="358"/>
      <c r="KJ13" s="358"/>
      <c r="KK13" s="358"/>
      <c r="KL13" s="358"/>
      <c r="KM13" s="358"/>
      <c r="KN13" s="358"/>
      <c r="KO13" s="358"/>
      <c r="KP13" s="358"/>
      <c r="KQ13" s="358"/>
    </row>
    <row r="14" spans="1:303" s="359" customFormat="1" ht="12" customHeight="1" x14ac:dyDescent="0.3">
      <c r="A14" s="491"/>
      <c r="B14" s="491"/>
      <c r="C14" s="491"/>
      <c r="D14" s="491"/>
      <c r="E14" s="491"/>
      <c r="F14" s="491"/>
      <c r="G14" s="491"/>
      <c r="H14" s="491"/>
      <c r="I14" s="491"/>
      <c r="J14" s="491"/>
      <c r="K14" s="358"/>
      <c r="L14" s="358"/>
      <c r="M14" s="448"/>
      <c r="N14" s="448"/>
      <c r="O14" s="448"/>
      <c r="P14" s="448"/>
      <c r="Q14" s="448"/>
      <c r="R14" s="448"/>
      <c r="S14" s="448"/>
      <c r="T14" s="448"/>
      <c r="U14" s="448"/>
      <c r="V14" s="448"/>
      <c r="W14" s="448"/>
      <c r="X14" s="448"/>
      <c r="Y14" s="448"/>
      <c r="Z14" s="448"/>
      <c r="AA14" s="448"/>
      <c r="AB14" s="448"/>
      <c r="AC14" s="448"/>
      <c r="AD14" s="448"/>
      <c r="AE14" s="448"/>
      <c r="AF14" s="448"/>
      <c r="AG14" s="448"/>
      <c r="AH14" s="358"/>
      <c r="AI14" s="358"/>
      <c r="AJ14" s="358"/>
      <c r="AK14" s="358"/>
      <c r="AL14" s="358"/>
      <c r="AM14" s="358"/>
      <c r="AN14" s="358"/>
      <c r="AO14" s="358"/>
      <c r="AP14" s="358"/>
      <c r="AQ14" s="358"/>
      <c r="AR14" s="358"/>
      <c r="AS14" s="358"/>
      <c r="AT14" s="358"/>
      <c r="AU14" s="358"/>
      <c r="AV14" s="358"/>
      <c r="AW14" s="358"/>
      <c r="AX14" s="358"/>
      <c r="AY14" s="358"/>
      <c r="AZ14" s="358"/>
      <c r="BA14" s="358"/>
      <c r="BB14" s="358"/>
      <c r="BC14" s="358"/>
      <c r="BD14" s="358"/>
      <c r="BE14" s="358"/>
      <c r="BF14" s="358"/>
      <c r="BG14" s="358"/>
      <c r="BH14" s="358"/>
      <c r="BI14" s="358"/>
      <c r="BJ14" s="358"/>
      <c r="BK14" s="358"/>
      <c r="BL14" s="358"/>
      <c r="BM14" s="358"/>
      <c r="BN14" s="358"/>
      <c r="BO14" s="358"/>
      <c r="BP14" s="358"/>
      <c r="BQ14" s="358"/>
      <c r="BR14" s="358"/>
      <c r="BS14" s="358"/>
      <c r="BT14" s="358"/>
      <c r="BU14" s="358"/>
      <c r="BV14" s="358"/>
      <c r="BW14" s="358"/>
      <c r="BX14" s="358"/>
      <c r="BY14" s="358"/>
      <c r="BZ14" s="358"/>
      <c r="CA14" s="358"/>
      <c r="CB14" s="358"/>
      <c r="CC14" s="358"/>
      <c r="CD14" s="358"/>
      <c r="CE14" s="358"/>
      <c r="CF14" s="358"/>
      <c r="CG14" s="358"/>
      <c r="CH14" s="358"/>
      <c r="CI14" s="358"/>
      <c r="CJ14" s="358"/>
      <c r="CK14" s="358"/>
      <c r="CL14" s="358"/>
      <c r="CM14" s="358"/>
      <c r="CN14" s="358"/>
      <c r="CO14" s="358"/>
      <c r="CP14" s="358"/>
      <c r="CQ14" s="358"/>
      <c r="CR14" s="358"/>
      <c r="CS14" s="358"/>
      <c r="CT14" s="358"/>
      <c r="CU14" s="358"/>
      <c r="CV14" s="358"/>
      <c r="CW14" s="358"/>
      <c r="CX14" s="358"/>
      <c r="CY14" s="358"/>
      <c r="CZ14" s="358"/>
      <c r="DA14" s="358"/>
      <c r="DB14" s="358"/>
      <c r="DC14" s="358"/>
      <c r="DD14" s="358"/>
      <c r="DE14" s="358"/>
      <c r="DF14" s="358"/>
      <c r="DG14" s="358"/>
      <c r="DH14" s="358"/>
      <c r="DI14" s="358"/>
      <c r="DJ14" s="358"/>
      <c r="DK14" s="358"/>
      <c r="DL14" s="358"/>
      <c r="DM14" s="358"/>
      <c r="DN14" s="358"/>
      <c r="DO14" s="358"/>
      <c r="DP14" s="358"/>
      <c r="DQ14" s="358"/>
      <c r="DR14" s="358"/>
      <c r="DS14" s="358"/>
      <c r="DT14" s="358"/>
      <c r="DU14" s="358"/>
      <c r="DV14" s="358"/>
      <c r="DW14" s="358"/>
      <c r="DX14" s="358"/>
      <c r="DY14" s="358"/>
      <c r="DZ14" s="358"/>
      <c r="EA14" s="358"/>
      <c r="EB14" s="358"/>
      <c r="EC14" s="358"/>
      <c r="ED14" s="358"/>
      <c r="EE14" s="358"/>
      <c r="EF14" s="358"/>
      <c r="EG14" s="358"/>
      <c r="EH14" s="358"/>
      <c r="EI14" s="358"/>
      <c r="EJ14" s="358"/>
      <c r="EK14" s="358"/>
      <c r="EL14" s="358"/>
      <c r="EM14" s="358"/>
      <c r="EN14" s="358"/>
      <c r="EO14" s="358"/>
      <c r="EP14" s="358"/>
      <c r="EQ14" s="358"/>
      <c r="ER14" s="358"/>
      <c r="ES14" s="358"/>
      <c r="ET14" s="358"/>
      <c r="EU14" s="358"/>
      <c r="EV14" s="358"/>
      <c r="EW14" s="358"/>
      <c r="EX14" s="358"/>
      <c r="EY14" s="358"/>
      <c r="EZ14" s="358"/>
      <c r="FA14" s="358"/>
      <c r="FB14" s="358"/>
      <c r="FC14" s="358"/>
      <c r="FD14" s="358"/>
      <c r="FE14" s="358"/>
      <c r="FF14" s="358"/>
      <c r="FG14" s="358"/>
      <c r="FH14" s="358"/>
      <c r="FI14" s="358"/>
      <c r="FJ14" s="358"/>
      <c r="FK14" s="358"/>
      <c r="FL14" s="358"/>
      <c r="FM14" s="358"/>
      <c r="FN14" s="358"/>
      <c r="FO14" s="358"/>
      <c r="FP14" s="358"/>
      <c r="FQ14" s="358"/>
      <c r="FR14" s="358"/>
      <c r="FS14" s="358"/>
      <c r="FT14" s="358"/>
      <c r="FU14" s="358"/>
      <c r="FV14" s="358"/>
      <c r="FW14" s="358"/>
      <c r="FX14" s="358"/>
      <c r="FY14" s="358"/>
      <c r="FZ14" s="358"/>
      <c r="GA14" s="358"/>
      <c r="GB14" s="358"/>
      <c r="GC14" s="358"/>
      <c r="GD14" s="358"/>
      <c r="GE14" s="358"/>
      <c r="GF14" s="358"/>
      <c r="GG14" s="358"/>
      <c r="GH14" s="358"/>
      <c r="GI14" s="358"/>
      <c r="GJ14" s="358"/>
      <c r="GK14" s="358"/>
      <c r="GL14" s="358"/>
      <c r="GM14" s="358"/>
      <c r="GN14" s="358"/>
      <c r="GO14" s="358"/>
      <c r="GP14" s="358"/>
      <c r="GQ14" s="358"/>
      <c r="GR14" s="358"/>
      <c r="GS14" s="358"/>
      <c r="GT14" s="358"/>
      <c r="GU14" s="358"/>
      <c r="GV14" s="358"/>
      <c r="GW14" s="358"/>
      <c r="GX14" s="358"/>
      <c r="GY14" s="358"/>
      <c r="GZ14" s="358"/>
      <c r="HA14" s="358"/>
      <c r="HB14" s="358"/>
      <c r="HC14" s="358"/>
      <c r="HD14" s="358"/>
      <c r="HE14" s="358"/>
      <c r="HF14" s="358"/>
      <c r="HG14" s="358"/>
      <c r="HH14" s="358"/>
      <c r="HI14" s="358"/>
      <c r="HJ14" s="358"/>
      <c r="HK14" s="358"/>
      <c r="HL14" s="358"/>
      <c r="HM14" s="358"/>
      <c r="HN14" s="358"/>
      <c r="HO14" s="358"/>
      <c r="HP14" s="358"/>
      <c r="HQ14" s="358"/>
      <c r="HR14" s="358"/>
      <c r="HS14" s="358"/>
      <c r="HT14" s="358"/>
      <c r="HU14" s="358"/>
      <c r="HV14" s="358"/>
      <c r="HW14" s="358"/>
      <c r="HX14" s="358"/>
      <c r="HY14" s="358"/>
      <c r="HZ14" s="358"/>
      <c r="IA14" s="358"/>
      <c r="IB14" s="358"/>
      <c r="IC14" s="358"/>
      <c r="ID14" s="358"/>
      <c r="IE14" s="358"/>
      <c r="IF14" s="358"/>
      <c r="IG14" s="358"/>
      <c r="IH14" s="358"/>
      <c r="II14" s="358"/>
      <c r="IJ14" s="358"/>
      <c r="IK14" s="358"/>
      <c r="IL14" s="358"/>
      <c r="IM14" s="358"/>
      <c r="IN14" s="358"/>
      <c r="IO14" s="358"/>
      <c r="IP14" s="358"/>
      <c r="IQ14" s="358"/>
      <c r="IR14" s="358"/>
      <c r="IS14" s="358"/>
      <c r="IT14" s="358"/>
      <c r="IU14" s="358"/>
      <c r="IV14" s="358"/>
      <c r="IW14" s="358"/>
      <c r="IX14" s="358"/>
      <c r="IY14" s="358"/>
      <c r="IZ14" s="358"/>
      <c r="JA14" s="358"/>
      <c r="JB14" s="358"/>
      <c r="JC14" s="358"/>
      <c r="JD14" s="358"/>
      <c r="JE14" s="358"/>
      <c r="JF14" s="358"/>
      <c r="JG14" s="358"/>
      <c r="JH14" s="358"/>
      <c r="JI14" s="358"/>
      <c r="JJ14" s="358"/>
      <c r="JK14" s="358"/>
      <c r="JL14" s="358"/>
      <c r="JM14" s="358"/>
      <c r="JN14" s="358"/>
      <c r="JO14" s="358"/>
      <c r="JP14" s="358"/>
      <c r="JQ14" s="358"/>
      <c r="JR14" s="358"/>
      <c r="JS14" s="358"/>
      <c r="JT14" s="358"/>
      <c r="JU14" s="358"/>
      <c r="JV14" s="358"/>
      <c r="JW14" s="358"/>
      <c r="JX14" s="358"/>
      <c r="JY14" s="358"/>
      <c r="JZ14" s="358"/>
      <c r="KA14" s="358"/>
      <c r="KB14" s="358"/>
      <c r="KC14" s="358"/>
      <c r="KD14" s="358"/>
      <c r="KE14" s="358"/>
      <c r="KF14" s="358"/>
      <c r="KG14" s="358"/>
      <c r="KH14" s="358"/>
      <c r="KI14" s="358"/>
      <c r="KJ14" s="358"/>
      <c r="KK14" s="358"/>
      <c r="KL14" s="358"/>
      <c r="KM14" s="358"/>
      <c r="KN14" s="358"/>
      <c r="KO14" s="358"/>
      <c r="KP14" s="358"/>
      <c r="KQ14" s="358"/>
    </row>
    <row r="15" spans="1:303" s="359" customFormat="1" ht="13.5" customHeight="1" x14ac:dyDescent="0.3">
      <c r="A15" s="491"/>
      <c r="B15" s="491"/>
      <c r="C15" s="491"/>
      <c r="D15" s="491"/>
      <c r="E15" s="491"/>
      <c r="F15" s="491"/>
      <c r="G15" s="491"/>
      <c r="H15" s="491"/>
      <c r="I15" s="491"/>
      <c r="J15" s="491"/>
      <c r="K15" s="358"/>
      <c r="L15" s="358"/>
      <c r="M15" s="448"/>
      <c r="N15" s="448"/>
      <c r="O15" s="448"/>
      <c r="P15" s="448"/>
      <c r="Q15" s="448"/>
      <c r="R15" s="448"/>
      <c r="S15" s="448"/>
      <c r="T15" s="448"/>
      <c r="U15" s="448"/>
      <c r="V15" s="448"/>
      <c r="W15" s="448"/>
      <c r="X15" s="448"/>
      <c r="Y15" s="448"/>
      <c r="Z15" s="448"/>
      <c r="AA15" s="448"/>
      <c r="AB15" s="448"/>
      <c r="AC15" s="448"/>
      <c r="AD15" s="448"/>
      <c r="AE15" s="448"/>
      <c r="AF15" s="448"/>
      <c r="AG15" s="448"/>
      <c r="AH15" s="358"/>
      <c r="AI15" s="358"/>
      <c r="AJ15" s="358"/>
      <c r="AK15" s="358"/>
      <c r="AL15" s="358"/>
      <c r="AM15" s="358"/>
      <c r="AN15" s="358"/>
      <c r="AO15" s="358"/>
      <c r="AP15" s="358"/>
      <c r="AQ15" s="358"/>
      <c r="AR15" s="358"/>
      <c r="AS15" s="358"/>
      <c r="AT15" s="358"/>
      <c r="AU15" s="358"/>
      <c r="AV15" s="358"/>
      <c r="AW15" s="358"/>
      <c r="AX15" s="358"/>
      <c r="AY15" s="358"/>
      <c r="AZ15" s="358"/>
      <c r="BA15" s="358"/>
      <c r="BB15" s="358"/>
      <c r="BC15" s="358"/>
      <c r="BD15" s="358"/>
      <c r="BE15" s="358"/>
      <c r="BF15" s="358"/>
      <c r="BG15" s="358"/>
      <c r="BH15" s="358"/>
      <c r="BI15" s="358"/>
      <c r="BJ15" s="358"/>
      <c r="BK15" s="358"/>
      <c r="BL15" s="358"/>
      <c r="BM15" s="358"/>
      <c r="BN15" s="358"/>
      <c r="BO15" s="358"/>
      <c r="BP15" s="358"/>
      <c r="BQ15" s="358"/>
      <c r="BR15" s="358"/>
      <c r="BS15" s="358"/>
      <c r="BT15" s="358"/>
      <c r="BU15" s="358"/>
      <c r="BV15" s="358"/>
      <c r="BW15" s="358"/>
      <c r="BX15" s="358"/>
      <c r="BY15" s="358"/>
      <c r="BZ15" s="358"/>
      <c r="CA15" s="358"/>
      <c r="CB15" s="358"/>
      <c r="CC15" s="358"/>
      <c r="CD15" s="358"/>
      <c r="CE15" s="358"/>
      <c r="CF15" s="358"/>
      <c r="CG15" s="358"/>
      <c r="CH15" s="358"/>
      <c r="CI15" s="358"/>
      <c r="CJ15" s="358"/>
      <c r="CK15" s="358"/>
      <c r="CL15" s="358"/>
      <c r="CM15" s="358"/>
      <c r="CN15" s="358"/>
      <c r="CO15" s="358"/>
      <c r="CP15" s="358"/>
      <c r="CQ15" s="358"/>
      <c r="CR15" s="358"/>
      <c r="CS15" s="358"/>
      <c r="CT15" s="358"/>
      <c r="CU15" s="358"/>
      <c r="CV15" s="358"/>
      <c r="CW15" s="358"/>
      <c r="CX15" s="358"/>
      <c r="CY15" s="358"/>
      <c r="CZ15" s="358"/>
      <c r="DA15" s="358"/>
      <c r="DB15" s="358"/>
      <c r="DC15" s="358"/>
      <c r="DD15" s="358"/>
      <c r="DE15" s="358"/>
      <c r="DF15" s="358"/>
      <c r="DG15" s="358"/>
      <c r="DH15" s="358"/>
      <c r="DI15" s="358"/>
      <c r="DJ15" s="358"/>
      <c r="DK15" s="358"/>
      <c r="DL15" s="358"/>
      <c r="DM15" s="358"/>
      <c r="DN15" s="358"/>
      <c r="DO15" s="358"/>
      <c r="DP15" s="358"/>
      <c r="DQ15" s="358"/>
      <c r="DR15" s="358"/>
      <c r="DS15" s="358"/>
      <c r="DT15" s="358"/>
      <c r="DU15" s="358"/>
      <c r="DV15" s="358"/>
      <c r="DW15" s="358"/>
      <c r="DX15" s="358"/>
      <c r="DY15" s="358"/>
      <c r="DZ15" s="358"/>
      <c r="EA15" s="358"/>
      <c r="EB15" s="358"/>
      <c r="EC15" s="358"/>
      <c r="ED15" s="358"/>
      <c r="EE15" s="358"/>
      <c r="EF15" s="358"/>
      <c r="EG15" s="358"/>
      <c r="EH15" s="358"/>
      <c r="EI15" s="358"/>
      <c r="EJ15" s="358"/>
      <c r="EK15" s="358"/>
      <c r="EL15" s="358"/>
      <c r="EM15" s="358"/>
      <c r="EN15" s="358"/>
      <c r="EO15" s="358"/>
      <c r="EP15" s="358"/>
      <c r="EQ15" s="358"/>
      <c r="ER15" s="358"/>
      <c r="ES15" s="358"/>
      <c r="ET15" s="358"/>
      <c r="EU15" s="358"/>
      <c r="EV15" s="358"/>
      <c r="EW15" s="358"/>
      <c r="EX15" s="358"/>
      <c r="EY15" s="358"/>
      <c r="EZ15" s="358"/>
      <c r="FA15" s="358"/>
      <c r="FB15" s="358"/>
      <c r="FC15" s="358"/>
      <c r="FD15" s="358"/>
      <c r="FE15" s="358"/>
      <c r="FF15" s="358"/>
      <c r="FG15" s="358"/>
      <c r="FH15" s="358"/>
      <c r="FI15" s="358"/>
      <c r="FJ15" s="358"/>
      <c r="FK15" s="358"/>
      <c r="FL15" s="358"/>
      <c r="FM15" s="358"/>
      <c r="FN15" s="358"/>
      <c r="FO15" s="358"/>
      <c r="FP15" s="358"/>
      <c r="FQ15" s="358"/>
      <c r="FR15" s="358"/>
      <c r="FS15" s="358"/>
      <c r="FT15" s="358"/>
      <c r="FU15" s="358"/>
      <c r="FV15" s="358"/>
      <c r="FW15" s="358"/>
      <c r="FX15" s="358"/>
      <c r="FY15" s="358"/>
      <c r="FZ15" s="358"/>
      <c r="GA15" s="358"/>
      <c r="GB15" s="358"/>
      <c r="GC15" s="358"/>
      <c r="GD15" s="358"/>
      <c r="GE15" s="358"/>
      <c r="GF15" s="358"/>
      <c r="GG15" s="358"/>
      <c r="GH15" s="358"/>
      <c r="GI15" s="358"/>
      <c r="GJ15" s="358"/>
      <c r="GK15" s="358"/>
      <c r="GL15" s="358"/>
      <c r="GM15" s="358"/>
      <c r="GN15" s="358"/>
      <c r="GO15" s="358"/>
      <c r="GP15" s="358"/>
      <c r="GQ15" s="358"/>
      <c r="GR15" s="358"/>
      <c r="GS15" s="358"/>
      <c r="GT15" s="358"/>
      <c r="GU15" s="358"/>
      <c r="GV15" s="358"/>
      <c r="GW15" s="358"/>
      <c r="GX15" s="358"/>
      <c r="GY15" s="358"/>
      <c r="GZ15" s="358"/>
      <c r="HA15" s="358"/>
      <c r="HB15" s="358"/>
      <c r="HC15" s="358"/>
      <c r="HD15" s="358"/>
      <c r="HE15" s="358"/>
      <c r="HF15" s="358"/>
      <c r="HG15" s="358"/>
      <c r="HH15" s="358"/>
      <c r="HI15" s="358"/>
      <c r="HJ15" s="358"/>
      <c r="HK15" s="358"/>
      <c r="HL15" s="358"/>
      <c r="HM15" s="358"/>
      <c r="HN15" s="358"/>
      <c r="HO15" s="358"/>
      <c r="HP15" s="358"/>
      <c r="HQ15" s="358"/>
      <c r="HR15" s="358"/>
      <c r="HS15" s="358"/>
      <c r="HT15" s="358"/>
      <c r="HU15" s="358"/>
      <c r="HV15" s="358"/>
      <c r="HW15" s="358"/>
      <c r="HX15" s="358"/>
      <c r="HY15" s="358"/>
      <c r="HZ15" s="358"/>
      <c r="IA15" s="358"/>
      <c r="IB15" s="358"/>
      <c r="IC15" s="358"/>
      <c r="ID15" s="358"/>
      <c r="IE15" s="358"/>
      <c r="IF15" s="358"/>
      <c r="IG15" s="358"/>
      <c r="IH15" s="358"/>
      <c r="II15" s="358"/>
      <c r="IJ15" s="358"/>
      <c r="IK15" s="358"/>
      <c r="IL15" s="358"/>
      <c r="IM15" s="358"/>
      <c r="IN15" s="358"/>
      <c r="IO15" s="358"/>
      <c r="IP15" s="358"/>
      <c r="IQ15" s="358"/>
      <c r="IR15" s="358"/>
      <c r="IS15" s="358"/>
      <c r="IT15" s="358"/>
      <c r="IU15" s="358"/>
      <c r="IV15" s="358"/>
      <c r="IW15" s="358"/>
      <c r="IX15" s="358"/>
      <c r="IY15" s="358"/>
      <c r="IZ15" s="358"/>
      <c r="JA15" s="358"/>
      <c r="JB15" s="358"/>
      <c r="JC15" s="358"/>
      <c r="JD15" s="358"/>
      <c r="JE15" s="358"/>
      <c r="JF15" s="358"/>
      <c r="JG15" s="358"/>
      <c r="JH15" s="358"/>
      <c r="JI15" s="358"/>
      <c r="JJ15" s="358"/>
      <c r="JK15" s="358"/>
      <c r="JL15" s="358"/>
      <c r="JM15" s="358"/>
      <c r="JN15" s="358"/>
      <c r="JO15" s="358"/>
      <c r="JP15" s="358"/>
      <c r="JQ15" s="358"/>
      <c r="JR15" s="358"/>
      <c r="JS15" s="358"/>
      <c r="JT15" s="358"/>
      <c r="JU15" s="358"/>
      <c r="JV15" s="358"/>
      <c r="JW15" s="358"/>
      <c r="JX15" s="358"/>
      <c r="JY15" s="358"/>
      <c r="JZ15" s="358"/>
      <c r="KA15" s="358"/>
      <c r="KB15" s="358"/>
      <c r="KC15" s="358"/>
      <c r="KD15" s="358"/>
      <c r="KE15" s="358"/>
      <c r="KF15" s="358"/>
      <c r="KG15" s="358"/>
      <c r="KH15" s="358"/>
      <c r="KI15" s="358"/>
      <c r="KJ15" s="358"/>
      <c r="KK15" s="358"/>
      <c r="KL15" s="358"/>
      <c r="KM15" s="358"/>
      <c r="KN15" s="358"/>
      <c r="KO15" s="358"/>
      <c r="KP15" s="358"/>
      <c r="KQ15" s="358"/>
    </row>
    <row r="16" spans="1:303" s="359" customFormat="1" ht="9.6" customHeight="1" x14ac:dyDescent="0.3">
      <c r="A16" s="375"/>
      <c r="B16" s="375"/>
      <c r="C16" s="375"/>
      <c r="D16" s="375"/>
      <c r="E16" s="375"/>
      <c r="F16" s="375"/>
      <c r="G16" s="375"/>
      <c r="H16" s="375"/>
      <c r="I16" s="375"/>
      <c r="J16" s="375"/>
      <c r="K16" s="358"/>
      <c r="L16" s="358"/>
      <c r="M16" s="448"/>
      <c r="N16" s="448"/>
      <c r="O16" s="448"/>
      <c r="P16" s="448"/>
      <c r="Q16" s="448"/>
      <c r="R16" s="448"/>
      <c r="S16" s="448"/>
      <c r="T16" s="448"/>
      <c r="U16" s="448"/>
      <c r="V16" s="448"/>
      <c r="W16" s="448"/>
      <c r="X16" s="448"/>
      <c r="Y16" s="448"/>
      <c r="Z16" s="448"/>
      <c r="AA16" s="448"/>
      <c r="AB16" s="448"/>
      <c r="AC16" s="448"/>
      <c r="AD16" s="448"/>
      <c r="AE16" s="448"/>
      <c r="AF16" s="448"/>
      <c r="AG16" s="448"/>
      <c r="AH16" s="358"/>
      <c r="AI16" s="358"/>
      <c r="AJ16" s="358"/>
      <c r="AK16" s="358"/>
      <c r="AL16" s="358"/>
      <c r="AM16" s="358"/>
      <c r="AN16" s="358"/>
      <c r="AO16" s="358"/>
      <c r="AP16" s="358"/>
      <c r="AQ16" s="358"/>
      <c r="AR16" s="358"/>
      <c r="AS16" s="358"/>
      <c r="AT16" s="358"/>
      <c r="AU16" s="358"/>
      <c r="AV16" s="358"/>
      <c r="AW16" s="358"/>
      <c r="AX16" s="358"/>
      <c r="AY16" s="358"/>
      <c r="AZ16" s="358"/>
      <c r="BA16" s="358"/>
      <c r="BB16" s="358"/>
      <c r="BC16" s="358"/>
      <c r="BD16" s="358"/>
      <c r="BE16" s="358"/>
      <c r="BF16" s="358"/>
      <c r="BG16" s="358"/>
      <c r="BH16" s="358"/>
      <c r="BI16" s="358"/>
      <c r="BJ16" s="358"/>
      <c r="BK16" s="358"/>
      <c r="BL16" s="358"/>
      <c r="BM16" s="358"/>
      <c r="BN16" s="358"/>
      <c r="BO16" s="358"/>
      <c r="BP16" s="358"/>
      <c r="BQ16" s="358"/>
      <c r="BR16" s="358"/>
      <c r="BS16" s="358"/>
      <c r="BT16" s="358"/>
      <c r="BU16" s="358"/>
      <c r="BV16" s="358"/>
      <c r="BW16" s="358"/>
      <c r="BX16" s="358"/>
      <c r="BY16" s="358"/>
      <c r="BZ16" s="358"/>
      <c r="CA16" s="358"/>
      <c r="CB16" s="358"/>
      <c r="CC16" s="358"/>
      <c r="CD16" s="358"/>
      <c r="CE16" s="358"/>
      <c r="CF16" s="358"/>
      <c r="CG16" s="358"/>
      <c r="CH16" s="358"/>
      <c r="CI16" s="358"/>
      <c r="CJ16" s="358"/>
      <c r="CK16" s="358"/>
      <c r="CL16" s="358"/>
      <c r="CM16" s="358"/>
      <c r="CN16" s="358"/>
      <c r="CO16" s="358"/>
      <c r="CP16" s="358"/>
      <c r="CQ16" s="358"/>
      <c r="CR16" s="358"/>
      <c r="CS16" s="358"/>
      <c r="CT16" s="358"/>
      <c r="CU16" s="358"/>
      <c r="CV16" s="358"/>
      <c r="CW16" s="358"/>
      <c r="CX16" s="358"/>
      <c r="CY16" s="358"/>
      <c r="CZ16" s="358"/>
      <c r="DA16" s="358"/>
      <c r="DB16" s="358"/>
      <c r="DC16" s="358"/>
      <c r="DD16" s="358"/>
      <c r="DE16" s="358"/>
      <c r="DF16" s="358"/>
      <c r="DG16" s="358"/>
      <c r="DH16" s="358"/>
      <c r="DI16" s="358"/>
      <c r="DJ16" s="358"/>
      <c r="DK16" s="358"/>
      <c r="DL16" s="358"/>
      <c r="DM16" s="358"/>
      <c r="DN16" s="358"/>
      <c r="DO16" s="358"/>
      <c r="DP16" s="358"/>
      <c r="DQ16" s="358"/>
      <c r="DR16" s="358"/>
      <c r="DS16" s="358"/>
      <c r="DT16" s="358"/>
      <c r="DU16" s="358"/>
      <c r="DV16" s="358"/>
      <c r="DW16" s="358"/>
      <c r="DX16" s="358"/>
      <c r="DY16" s="358"/>
      <c r="DZ16" s="358"/>
      <c r="EA16" s="358"/>
      <c r="EB16" s="358"/>
      <c r="EC16" s="358"/>
      <c r="ED16" s="358"/>
      <c r="EE16" s="358"/>
      <c r="EF16" s="358"/>
      <c r="EG16" s="358"/>
      <c r="EH16" s="358"/>
      <c r="EI16" s="358"/>
      <c r="EJ16" s="358"/>
      <c r="EK16" s="358"/>
      <c r="EL16" s="358"/>
      <c r="EM16" s="358"/>
      <c r="EN16" s="358"/>
      <c r="EO16" s="358"/>
      <c r="EP16" s="358"/>
      <c r="EQ16" s="358"/>
      <c r="ER16" s="358"/>
      <c r="ES16" s="358"/>
      <c r="ET16" s="358"/>
      <c r="EU16" s="358"/>
      <c r="EV16" s="358"/>
      <c r="EW16" s="358"/>
      <c r="EX16" s="358"/>
      <c r="EY16" s="358"/>
      <c r="EZ16" s="358"/>
      <c r="FA16" s="358"/>
      <c r="FB16" s="358"/>
      <c r="FC16" s="358"/>
      <c r="FD16" s="358"/>
      <c r="FE16" s="358"/>
      <c r="FF16" s="358"/>
      <c r="FG16" s="358"/>
      <c r="FH16" s="358"/>
      <c r="FI16" s="358"/>
      <c r="FJ16" s="358"/>
      <c r="FK16" s="358"/>
      <c r="FL16" s="358"/>
      <c r="FM16" s="358"/>
      <c r="FN16" s="358"/>
      <c r="FO16" s="358"/>
      <c r="FP16" s="358"/>
      <c r="FQ16" s="358"/>
      <c r="FR16" s="358"/>
      <c r="FS16" s="358"/>
      <c r="FT16" s="358"/>
      <c r="FU16" s="358"/>
      <c r="FV16" s="358"/>
      <c r="FW16" s="358"/>
      <c r="FX16" s="358"/>
      <c r="FY16" s="358"/>
      <c r="FZ16" s="358"/>
      <c r="GA16" s="358"/>
      <c r="GB16" s="358"/>
      <c r="GC16" s="358"/>
      <c r="GD16" s="358"/>
      <c r="GE16" s="358"/>
      <c r="GF16" s="358"/>
      <c r="GG16" s="358"/>
      <c r="GH16" s="358"/>
      <c r="GI16" s="358"/>
      <c r="GJ16" s="358"/>
      <c r="GK16" s="358"/>
      <c r="GL16" s="358"/>
      <c r="GM16" s="358"/>
      <c r="GN16" s="358"/>
      <c r="GO16" s="358"/>
      <c r="GP16" s="358"/>
      <c r="GQ16" s="358"/>
      <c r="GR16" s="358"/>
      <c r="GS16" s="358"/>
      <c r="GT16" s="358"/>
      <c r="GU16" s="358"/>
      <c r="GV16" s="358"/>
      <c r="GW16" s="358"/>
      <c r="GX16" s="358"/>
      <c r="GY16" s="358"/>
      <c r="GZ16" s="358"/>
      <c r="HA16" s="358"/>
      <c r="HB16" s="358"/>
      <c r="HC16" s="358"/>
      <c r="HD16" s="358"/>
      <c r="HE16" s="358"/>
      <c r="HF16" s="358"/>
      <c r="HG16" s="358"/>
      <c r="HH16" s="358"/>
      <c r="HI16" s="358"/>
      <c r="HJ16" s="358"/>
      <c r="HK16" s="358"/>
      <c r="HL16" s="358"/>
      <c r="HM16" s="358"/>
      <c r="HN16" s="358"/>
      <c r="HO16" s="358"/>
      <c r="HP16" s="358"/>
      <c r="HQ16" s="358"/>
      <c r="HR16" s="358"/>
      <c r="HS16" s="358"/>
      <c r="HT16" s="358"/>
      <c r="HU16" s="358"/>
      <c r="HV16" s="358"/>
      <c r="HW16" s="358"/>
      <c r="HX16" s="358"/>
      <c r="HY16" s="358"/>
      <c r="HZ16" s="358"/>
      <c r="IA16" s="358"/>
      <c r="IB16" s="358"/>
      <c r="IC16" s="358"/>
      <c r="ID16" s="358"/>
      <c r="IE16" s="358"/>
      <c r="IF16" s="358"/>
      <c r="IG16" s="358"/>
      <c r="IH16" s="358"/>
      <c r="II16" s="358"/>
      <c r="IJ16" s="358"/>
      <c r="IK16" s="358"/>
      <c r="IL16" s="358"/>
      <c r="IM16" s="358"/>
      <c r="IN16" s="358"/>
      <c r="IO16" s="358"/>
      <c r="IP16" s="358"/>
      <c r="IQ16" s="358"/>
      <c r="IR16" s="358"/>
      <c r="IS16" s="358"/>
      <c r="IT16" s="358"/>
      <c r="IU16" s="358"/>
      <c r="IV16" s="358"/>
      <c r="IW16" s="358"/>
      <c r="IX16" s="358"/>
      <c r="IY16" s="358"/>
      <c r="IZ16" s="358"/>
      <c r="JA16" s="358"/>
      <c r="JB16" s="358"/>
      <c r="JC16" s="358"/>
      <c r="JD16" s="358"/>
      <c r="JE16" s="358"/>
      <c r="JF16" s="358"/>
      <c r="JG16" s="358"/>
      <c r="JH16" s="358"/>
      <c r="JI16" s="358"/>
      <c r="JJ16" s="358"/>
      <c r="JK16" s="358"/>
      <c r="JL16" s="358"/>
      <c r="JM16" s="358"/>
      <c r="JN16" s="358"/>
      <c r="JO16" s="358"/>
      <c r="JP16" s="358"/>
      <c r="JQ16" s="358"/>
      <c r="JR16" s="358"/>
      <c r="JS16" s="358"/>
      <c r="JT16" s="358"/>
      <c r="JU16" s="358"/>
      <c r="JV16" s="358"/>
      <c r="JW16" s="358"/>
      <c r="JX16" s="358"/>
      <c r="JY16" s="358"/>
      <c r="JZ16" s="358"/>
      <c r="KA16" s="358"/>
      <c r="KB16" s="358"/>
      <c r="KC16" s="358"/>
      <c r="KD16" s="358"/>
      <c r="KE16" s="358"/>
      <c r="KF16" s="358"/>
      <c r="KG16" s="358"/>
      <c r="KH16" s="358"/>
      <c r="KI16" s="358"/>
      <c r="KJ16" s="358"/>
      <c r="KK16" s="358"/>
      <c r="KL16" s="358"/>
      <c r="KM16" s="358"/>
      <c r="KN16" s="358"/>
      <c r="KO16" s="358"/>
      <c r="KP16" s="358"/>
      <c r="KQ16" s="358"/>
    </row>
    <row r="17" spans="1:303" s="359" customFormat="1" ht="11.85" customHeight="1" x14ac:dyDescent="0.3">
      <c r="A17" s="490" t="s">
        <v>413</v>
      </c>
      <c r="B17" s="500"/>
      <c r="C17" s="500"/>
      <c r="D17" s="500"/>
      <c r="E17" s="500"/>
      <c r="F17" s="500"/>
      <c r="G17" s="500"/>
      <c r="H17" s="500"/>
      <c r="I17" s="500"/>
      <c r="J17" s="500"/>
      <c r="K17" s="358"/>
      <c r="L17" s="358"/>
      <c r="M17" s="448"/>
      <c r="N17" s="448"/>
      <c r="O17" s="448"/>
      <c r="P17" s="448"/>
      <c r="Q17" s="448"/>
      <c r="R17" s="448"/>
      <c r="S17" s="448"/>
      <c r="T17" s="448"/>
      <c r="U17" s="448"/>
      <c r="V17" s="448"/>
      <c r="W17" s="448"/>
      <c r="X17" s="448"/>
      <c r="Y17" s="448"/>
      <c r="Z17" s="448"/>
      <c r="AA17" s="448"/>
      <c r="AB17" s="448"/>
      <c r="AC17" s="448"/>
      <c r="AD17" s="448"/>
      <c r="AE17" s="448"/>
      <c r="AF17" s="448"/>
      <c r="AG17" s="448"/>
      <c r="AH17" s="358"/>
      <c r="AI17" s="358"/>
      <c r="AJ17" s="358"/>
      <c r="AK17" s="358"/>
      <c r="AL17" s="358"/>
      <c r="AM17" s="358"/>
      <c r="AN17" s="358"/>
      <c r="AO17" s="358"/>
      <c r="AP17" s="358"/>
      <c r="AQ17" s="358"/>
      <c r="AR17" s="358"/>
      <c r="AS17" s="358"/>
      <c r="AT17" s="358"/>
      <c r="AU17" s="358"/>
      <c r="AV17" s="358"/>
      <c r="AW17" s="358"/>
      <c r="AX17" s="358"/>
      <c r="AY17" s="358"/>
      <c r="AZ17" s="358"/>
      <c r="BA17" s="358"/>
      <c r="BB17" s="358"/>
      <c r="BC17" s="358"/>
      <c r="BD17" s="358"/>
      <c r="BE17" s="358"/>
      <c r="BF17" s="358"/>
      <c r="BG17" s="358"/>
      <c r="BH17" s="358"/>
      <c r="BI17" s="358"/>
      <c r="BJ17" s="358"/>
      <c r="BK17" s="358"/>
      <c r="BL17" s="358"/>
      <c r="BM17" s="358"/>
      <c r="BN17" s="358"/>
      <c r="BO17" s="358"/>
      <c r="BP17" s="358"/>
      <c r="BQ17" s="358"/>
      <c r="BR17" s="358"/>
      <c r="BS17" s="358"/>
      <c r="BT17" s="358"/>
      <c r="BU17" s="358"/>
      <c r="BV17" s="358"/>
      <c r="BW17" s="358"/>
      <c r="BX17" s="358"/>
      <c r="BY17" s="358"/>
      <c r="BZ17" s="358"/>
      <c r="CA17" s="358"/>
      <c r="CB17" s="358"/>
      <c r="CC17" s="358"/>
      <c r="CD17" s="358"/>
      <c r="CE17" s="358"/>
      <c r="CF17" s="358"/>
      <c r="CG17" s="358"/>
      <c r="CH17" s="358"/>
      <c r="CI17" s="358"/>
      <c r="CJ17" s="358"/>
      <c r="CK17" s="358"/>
      <c r="CL17" s="358"/>
      <c r="CM17" s="358"/>
      <c r="CN17" s="358"/>
      <c r="CO17" s="358"/>
      <c r="CP17" s="358"/>
      <c r="CQ17" s="358"/>
      <c r="CR17" s="358"/>
      <c r="CS17" s="358"/>
      <c r="CT17" s="358"/>
      <c r="CU17" s="358"/>
      <c r="CV17" s="358"/>
      <c r="CW17" s="358"/>
      <c r="CX17" s="358"/>
      <c r="CY17" s="358"/>
      <c r="CZ17" s="358"/>
      <c r="DA17" s="358"/>
      <c r="DB17" s="358"/>
      <c r="DC17" s="358"/>
      <c r="DD17" s="358"/>
      <c r="DE17" s="358"/>
      <c r="DF17" s="358"/>
      <c r="DG17" s="358"/>
      <c r="DH17" s="358"/>
      <c r="DI17" s="358"/>
      <c r="DJ17" s="358"/>
      <c r="DK17" s="358"/>
      <c r="DL17" s="358"/>
      <c r="DM17" s="358"/>
      <c r="DN17" s="358"/>
      <c r="DO17" s="358"/>
      <c r="DP17" s="358"/>
      <c r="DQ17" s="358"/>
      <c r="DR17" s="358"/>
      <c r="DS17" s="358"/>
      <c r="DT17" s="358"/>
      <c r="DU17" s="358"/>
      <c r="DV17" s="358"/>
      <c r="DW17" s="358"/>
      <c r="DX17" s="358"/>
      <c r="DY17" s="358"/>
      <c r="DZ17" s="358"/>
      <c r="EA17" s="358"/>
      <c r="EB17" s="358"/>
      <c r="EC17" s="358"/>
      <c r="ED17" s="358"/>
      <c r="EE17" s="358"/>
      <c r="EF17" s="358"/>
      <c r="EG17" s="358"/>
      <c r="EH17" s="358"/>
      <c r="EI17" s="358"/>
      <c r="EJ17" s="358"/>
      <c r="EK17" s="358"/>
      <c r="EL17" s="358"/>
      <c r="EM17" s="358"/>
      <c r="EN17" s="358"/>
      <c r="EO17" s="358"/>
      <c r="EP17" s="358"/>
      <c r="EQ17" s="358"/>
      <c r="ER17" s="358"/>
      <c r="ES17" s="358"/>
      <c r="ET17" s="358"/>
      <c r="EU17" s="358"/>
      <c r="EV17" s="358"/>
      <c r="EW17" s="358"/>
      <c r="EX17" s="358"/>
      <c r="EY17" s="358"/>
      <c r="EZ17" s="358"/>
      <c r="FA17" s="358"/>
      <c r="FB17" s="358"/>
      <c r="FC17" s="358"/>
      <c r="FD17" s="358"/>
      <c r="FE17" s="358"/>
      <c r="FF17" s="358"/>
      <c r="FG17" s="358"/>
      <c r="FH17" s="358"/>
      <c r="FI17" s="358"/>
      <c r="FJ17" s="358"/>
      <c r="FK17" s="358"/>
      <c r="FL17" s="358"/>
      <c r="FM17" s="358"/>
      <c r="FN17" s="358"/>
      <c r="FO17" s="358"/>
      <c r="FP17" s="358"/>
      <c r="FQ17" s="358"/>
      <c r="FR17" s="358"/>
      <c r="FS17" s="358"/>
      <c r="FT17" s="358"/>
      <c r="FU17" s="358"/>
      <c r="FV17" s="358"/>
      <c r="FW17" s="358"/>
      <c r="FX17" s="358"/>
      <c r="FY17" s="358"/>
      <c r="FZ17" s="358"/>
      <c r="GA17" s="358"/>
      <c r="GB17" s="358"/>
      <c r="GC17" s="358"/>
      <c r="GD17" s="358"/>
      <c r="GE17" s="358"/>
      <c r="GF17" s="358"/>
      <c r="GG17" s="358"/>
      <c r="GH17" s="358"/>
      <c r="GI17" s="358"/>
      <c r="GJ17" s="358"/>
      <c r="GK17" s="358"/>
      <c r="GL17" s="358"/>
      <c r="GM17" s="358"/>
      <c r="GN17" s="358"/>
      <c r="GO17" s="358"/>
      <c r="GP17" s="358"/>
      <c r="GQ17" s="358"/>
      <c r="GR17" s="358"/>
      <c r="GS17" s="358"/>
      <c r="GT17" s="358"/>
      <c r="GU17" s="358"/>
      <c r="GV17" s="358"/>
      <c r="GW17" s="358"/>
      <c r="GX17" s="358"/>
      <c r="GY17" s="358"/>
      <c r="GZ17" s="358"/>
      <c r="HA17" s="358"/>
      <c r="HB17" s="358"/>
      <c r="HC17" s="358"/>
      <c r="HD17" s="358"/>
      <c r="HE17" s="358"/>
      <c r="HF17" s="358"/>
      <c r="HG17" s="358"/>
      <c r="HH17" s="358"/>
      <c r="HI17" s="358"/>
      <c r="HJ17" s="358"/>
      <c r="HK17" s="358"/>
      <c r="HL17" s="358"/>
      <c r="HM17" s="358"/>
      <c r="HN17" s="358"/>
      <c r="HO17" s="358"/>
      <c r="HP17" s="358"/>
      <c r="HQ17" s="358"/>
      <c r="HR17" s="358"/>
      <c r="HS17" s="358"/>
      <c r="HT17" s="358"/>
      <c r="HU17" s="358"/>
      <c r="HV17" s="358"/>
      <c r="HW17" s="358"/>
      <c r="HX17" s="358"/>
      <c r="HY17" s="358"/>
      <c r="HZ17" s="358"/>
      <c r="IA17" s="358"/>
      <c r="IB17" s="358"/>
      <c r="IC17" s="358"/>
      <c r="ID17" s="358"/>
      <c r="IE17" s="358"/>
      <c r="IF17" s="358"/>
      <c r="IG17" s="358"/>
      <c r="IH17" s="358"/>
      <c r="II17" s="358"/>
      <c r="IJ17" s="358"/>
      <c r="IK17" s="358"/>
      <c r="IL17" s="358"/>
      <c r="IM17" s="358"/>
      <c r="IN17" s="358"/>
      <c r="IO17" s="358"/>
      <c r="IP17" s="358"/>
      <c r="IQ17" s="358"/>
      <c r="IR17" s="358"/>
      <c r="IS17" s="358"/>
      <c r="IT17" s="358"/>
      <c r="IU17" s="358"/>
      <c r="IV17" s="358"/>
      <c r="IW17" s="358"/>
      <c r="IX17" s="358"/>
      <c r="IY17" s="358"/>
      <c r="IZ17" s="358"/>
      <c r="JA17" s="358"/>
      <c r="JB17" s="358"/>
      <c r="JC17" s="358"/>
      <c r="JD17" s="358"/>
      <c r="JE17" s="358"/>
      <c r="JF17" s="358"/>
      <c r="JG17" s="358"/>
      <c r="JH17" s="358"/>
      <c r="JI17" s="358"/>
      <c r="JJ17" s="358"/>
      <c r="JK17" s="358"/>
      <c r="JL17" s="358"/>
      <c r="JM17" s="358"/>
      <c r="JN17" s="358"/>
      <c r="JO17" s="358"/>
      <c r="JP17" s="358"/>
      <c r="JQ17" s="358"/>
      <c r="JR17" s="358"/>
      <c r="JS17" s="358"/>
      <c r="JT17" s="358"/>
      <c r="JU17" s="358"/>
      <c r="JV17" s="358"/>
      <c r="JW17" s="358"/>
      <c r="JX17" s="358"/>
      <c r="JY17" s="358"/>
      <c r="JZ17" s="358"/>
      <c r="KA17" s="358"/>
      <c r="KB17" s="358"/>
      <c r="KC17" s="358"/>
      <c r="KD17" s="358"/>
      <c r="KE17" s="358"/>
      <c r="KF17" s="358"/>
      <c r="KG17" s="358"/>
      <c r="KH17" s="358"/>
      <c r="KI17" s="358"/>
      <c r="KJ17" s="358"/>
      <c r="KK17" s="358"/>
      <c r="KL17" s="358"/>
      <c r="KM17" s="358"/>
      <c r="KN17" s="358"/>
      <c r="KO17" s="358"/>
      <c r="KP17" s="358"/>
      <c r="KQ17" s="358"/>
    </row>
    <row r="18" spans="1:303" s="359" customFormat="1" ht="12" customHeight="1" x14ac:dyDescent="0.3">
      <c r="A18" s="501"/>
      <c r="B18" s="501"/>
      <c r="C18" s="501"/>
      <c r="D18" s="501"/>
      <c r="E18" s="501"/>
      <c r="F18" s="501"/>
      <c r="G18" s="501"/>
      <c r="H18" s="501"/>
      <c r="I18" s="501"/>
      <c r="J18" s="501"/>
      <c r="K18" s="358"/>
      <c r="L18" s="358"/>
      <c r="M18" s="448"/>
      <c r="N18" s="448"/>
      <c r="O18" s="448"/>
      <c r="P18" s="448"/>
      <c r="Q18" s="448"/>
      <c r="R18" s="448"/>
      <c r="S18" s="448"/>
      <c r="T18" s="448"/>
      <c r="U18" s="448"/>
      <c r="V18" s="448"/>
      <c r="W18" s="448"/>
      <c r="X18" s="448"/>
      <c r="Y18" s="448"/>
      <c r="Z18" s="448"/>
      <c r="AA18" s="448"/>
      <c r="AB18" s="448"/>
      <c r="AC18" s="448"/>
      <c r="AD18" s="448"/>
      <c r="AE18" s="448"/>
      <c r="AF18" s="448"/>
      <c r="AG18" s="448"/>
      <c r="AH18" s="358"/>
      <c r="AI18" s="358"/>
      <c r="AJ18" s="358"/>
      <c r="AK18" s="358"/>
      <c r="AL18" s="358"/>
      <c r="AM18" s="358"/>
      <c r="AN18" s="358"/>
      <c r="AO18" s="358"/>
      <c r="AP18" s="358"/>
      <c r="AQ18" s="358"/>
      <c r="AR18" s="358"/>
      <c r="AS18" s="358"/>
      <c r="AT18" s="358"/>
      <c r="AU18" s="358"/>
      <c r="AV18" s="358"/>
      <c r="AW18" s="358"/>
      <c r="AX18" s="358"/>
      <c r="AY18" s="358"/>
      <c r="AZ18" s="358"/>
      <c r="BA18" s="358"/>
      <c r="BB18" s="358"/>
      <c r="BC18" s="358"/>
      <c r="BD18" s="358"/>
      <c r="BE18" s="358"/>
      <c r="BF18" s="358"/>
      <c r="BG18" s="358"/>
      <c r="BH18" s="358"/>
      <c r="BI18" s="358"/>
      <c r="BJ18" s="358"/>
      <c r="BK18" s="358"/>
      <c r="BL18" s="358"/>
      <c r="BM18" s="358"/>
      <c r="BN18" s="358"/>
      <c r="BO18" s="358"/>
      <c r="BP18" s="358"/>
      <c r="BQ18" s="358"/>
      <c r="BR18" s="358"/>
      <c r="BS18" s="358"/>
      <c r="BT18" s="358"/>
      <c r="BU18" s="358"/>
      <c r="BV18" s="358"/>
      <c r="BW18" s="358"/>
      <c r="BX18" s="358"/>
      <c r="BY18" s="358"/>
      <c r="BZ18" s="358"/>
      <c r="CA18" s="358"/>
      <c r="CB18" s="358"/>
      <c r="CC18" s="358"/>
      <c r="CD18" s="358"/>
      <c r="CE18" s="358"/>
      <c r="CF18" s="358"/>
      <c r="CG18" s="358"/>
      <c r="CH18" s="358"/>
      <c r="CI18" s="358"/>
      <c r="CJ18" s="358"/>
      <c r="CK18" s="358"/>
      <c r="CL18" s="358"/>
      <c r="CM18" s="358"/>
      <c r="CN18" s="358"/>
      <c r="CO18" s="358"/>
      <c r="CP18" s="358"/>
      <c r="CQ18" s="358"/>
      <c r="CR18" s="358"/>
      <c r="CS18" s="358"/>
      <c r="CT18" s="358"/>
      <c r="CU18" s="358"/>
      <c r="CV18" s="358"/>
      <c r="CW18" s="358"/>
      <c r="CX18" s="358"/>
      <c r="CY18" s="358"/>
      <c r="CZ18" s="358"/>
      <c r="DA18" s="358"/>
      <c r="DB18" s="358"/>
      <c r="DC18" s="358"/>
      <c r="DD18" s="358"/>
      <c r="DE18" s="358"/>
      <c r="DF18" s="358"/>
      <c r="DG18" s="358"/>
      <c r="DH18" s="358"/>
      <c r="DI18" s="358"/>
      <c r="DJ18" s="358"/>
      <c r="DK18" s="358"/>
      <c r="DL18" s="358"/>
      <c r="DM18" s="358"/>
      <c r="DN18" s="358"/>
      <c r="DO18" s="358"/>
      <c r="DP18" s="358"/>
      <c r="DQ18" s="358"/>
      <c r="DR18" s="358"/>
      <c r="DS18" s="358"/>
      <c r="DT18" s="358"/>
      <c r="DU18" s="358"/>
      <c r="DV18" s="358"/>
      <c r="DW18" s="358"/>
      <c r="DX18" s="358"/>
      <c r="DY18" s="358"/>
      <c r="DZ18" s="358"/>
      <c r="EA18" s="358"/>
      <c r="EB18" s="358"/>
      <c r="EC18" s="358"/>
      <c r="ED18" s="358"/>
      <c r="EE18" s="358"/>
      <c r="EF18" s="358"/>
      <c r="EG18" s="358"/>
      <c r="EH18" s="358"/>
      <c r="EI18" s="358"/>
      <c r="EJ18" s="358"/>
      <c r="EK18" s="358"/>
      <c r="EL18" s="358"/>
      <c r="EM18" s="358"/>
      <c r="EN18" s="358"/>
      <c r="EO18" s="358"/>
      <c r="EP18" s="358"/>
      <c r="EQ18" s="358"/>
      <c r="ER18" s="358"/>
      <c r="ES18" s="358"/>
      <c r="ET18" s="358"/>
      <c r="EU18" s="358"/>
      <c r="EV18" s="358"/>
      <c r="EW18" s="358"/>
      <c r="EX18" s="358"/>
      <c r="EY18" s="358"/>
      <c r="EZ18" s="358"/>
      <c r="FA18" s="358"/>
      <c r="FB18" s="358"/>
      <c r="FC18" s="358"/>
      <c r="FD18" s="358"/>
      <c r="FE18" s="358"/>
      <c r="FF18" s="358"/>
      <c r="FG18" s="358"/>
      <c r="FH18" s="358"/>
      <c r="FI18" s="358"/>
      <c r="FJ18" s="358"/>
      <c r="FK18" s="358"/>
      <c r="FL18" s="358"/>
      <c r="FM18" s="358"/>
      <c r="FN18" s="358"/>
      <c r="FO18" s="358"/>
      <c r="FP18" s="358"/>
      <c r="FQ18" s="358"/>
      <c r="FR18" s="358"/>
      <c r="FS18" s="358"/>
      <c r="FT18" s="358"/>
      <c r="FU18" s="358"/>
      <c r="FV18" s="358"/>
      <c r="FW18" s="358"/>
      <c r="FX18" s="358"/>
      <c r="FY18" s="358"/>
      <c r="FZ18" s="358"/>
      <c r="GA18" s="358"/>
      <c r="GB18" s="358"/>
      <c r="GC18" s="358"/>
      <c r="GD18" s="358"/>
      <c r="GE18" s="358"/>
      <c r="GF18" s="358"/>
      <c r="GG18" s="358"/>
      <c r="GH18" s="358"/>
      <c r="GI18" s="358"/>
      <c r="GJ18" s="358"/>
      <c r="GK18" s="358"/>
      <c r="GL18" s="358"/>
      <c r="GM18" s="358"/>
      <c r="GN18" s="358"/>
      <c r="GO18" s="358"/>
      <c r="GP18" s="358"/>
      <c r="GQ18" s="358"/>
      <c r="GR18" s="358"/>
      <c r="GS18" s="358"/>
      <c r="GT18" s="358"/>
      <c r="GU18" s="358"/>
      <c r="GV18" s="358"/>
      <c r="GW18" s="358"/>
      <c r="GX18" s="358"/>
      <c r="GY18" s="358"/>
      <c r="GZ18" s="358"/>
      <c r="HA18" s="358"/>
      <c r="HB18" s="358"/>
      <c r="HC18" s="358"/>
      <c r="HD18" s="358"/>
      <c r="HE18" s="358"/>
      <c r="HF18" s="358"/>
      <c r="HG18" s="358"/>
      <c r="HH18" s="358"/>
      <c r="HI18" s="358"/>
      <c r="HJ18" s="358"/>
      <c r="HK18" s="358"/>
      <c r="HL18" s="358"/>
      <c r="HM18" s="358"/>
      <c r="HN18" s="358"/>
      <c r="HO18" s="358"/>
      <c r="HP18" s="358"/>
      <c r="HQ18" s="358"/>
      <c r="HR18" s="358"/>
      <c r="HS18" s="358"/>
      <c r="HT18" s="358"/>
      <c r="HU18" s="358"/>
      <c r="HV18" s="358"/>
      <c r="HW18" s="358"/>
      <c r="HX18" s="358"/>
      <c r="HY18" s="358"/>
      <c r="HZ18" s="358"/>
      <c r="IA18" s="358"/>
      <c r="IB18" s="358"/>
      <c r="IC18" s="358"/>
      <c r="ID18" s="358"/>
      <c r="IE18" s="358"/>
      <c r="IF18" s="358"/>
      <c r="IG18" s="358"/>
      <c r="IH18" s="358"/>
      <c r="II18" s="358"/>
      <c r="IJ18" s="358"/>
      <c r="IK18" s="358"/>
      <c r="IL18" s="358"/>
      <c r="IM18" s="358"/>
      <c r="IN18" s="358"/>
      <c r="IO18" s="358"/>
      <c r="IP18" s="358"/>
      <c r="IQ18" s="358"/>
      <c r="IR18" s="358"/>
      <c r="IS18" s="358"/>
      <c r="IT18" s="358"/>
      <c r="IU18" s="358"/>
      <c r="IV18" s="358"/>
      <c r="IW18" s="358"/>
      <c r="IX18" s="358"/>
      <c r="IY18" s="358"/>
      <c r="IZ18" s="358"/>
      <c r="JA18" s="358"/>
      <c r="JB18" s="358"/>
      <c r="JC18" s="358"/>
      <c r="JD18" s="358"/>
      <c r="JE18" s="358"/>
      <c r="JF18" s="358"/>
      <c r="JG18" s="358"/>
      <c r="JH18" s="358"/>
      <c r="JI18" s="358"/>
      <c r="JJ18" s="358"/>
      <c r="JK18" s="358"/>
      <c r="JL18" s="358"/>
      <c r="JM18" s="358"/>
      <c r="JN18" s="358"/>
      <c r="JO18" s="358"/>
      <c r="JP18" s="358"/>
      <c r="JQ18" s="358"/>
      <c r="JR18" s="358"/>
      <c r="JS18" s="358"/>
      <c r="JT18" s="358"/>
      <c r="JU18" s="358"/>
      <c r="JV18" s="358"/>
      <c r="JW18" s="358"/>
      <c r="JX18" s="358"/>
      <c r="JY18" s="358"/>
      <c r="JZ18" s="358"/>
      <c r="KA18" s="358"/>
      <c r="KB18" s="358"/>
      <c r="KC18" s="358"/>
      <c r="KD18" s="358"/>
      <c r="KE18" s="358"/>
      <c r="KF18" s="358"/>
      <c r="KG18" s="358"/>
      <c r="KH18" s="358"/>
      <c r="KI18" s="358"/>
      <c r="KJ18" s="358"/>
      <c r="KK18" s="358"/>
      <c r="KL18" s="358"/>
      <c r="KM18" s="358"/>
      <c r="KN18" s="358"/>
      <c r="KO18" s="358"/>
      <c r="KP18" s="358"/>
      <c r="KQ18" s="358"/>
    </row>
    <row r="19" spans="1:303" s="359" customFormat="1" ht="13.15" x14ac:dyDescent="0.3">
      <c r="A19" s="373"/>
      <c r="B19" s="373"/>
      <c r="C19" s="373"/>
      <c r="D19" s="373"/>
      <c r="E19" s="373"/>
      <c r="F19" s="373"/>
      <c r="G19" s="373"/>
      <c r="H19" s="373"/>
      <c r="I19" s="373"/>
      <c r="J19" s="373"/>
      <c r="K19" s="358"/>
      <c r="L19" s="358"/>
      <c r="M19" s="448"/>
      <c r="N19" s="448"/>
      <c r="O19" s="448"/>
      <c r="P19" s="448"/>
      <c r="Q19" s="448"/>
      <c r="R19" s="448"/>
      <c r="S19" s="448"/>
      <c r="T19" s="448"/>
      <c r="U19" s="448"/>
      <c r="V19" s="448"/>
      <c r="W19" s="448"/>
      <c r="X19" s="448"/>
      <c r="Y19" s="448"/>
      <c r="Z19" s="448"/>
      <c r="AA19" s="448"/>
      <c r="AB19" s="448"/>
      <c r="AC19" s="448"/>
      <c r="AD19" s="448"/>
      <c r="AE19" s="448"/>
      <c r="AF19" s="448"/>
      <c r="AG19" s="448"/>
      <c r="AH19" s="358"/>
      <c r="AI19" s="358"/>
      <c r="AJ19" s="358"/>
      <c r="AK19" s="358"/>
      <c r="AL19" s="358"/>
      <c r="AM19" s="358"/>
      <c r="AN19" s="358"/>
      <c r="AO19" s="358"/>
      <c r="AP19" s="358"/>
      <c r="AQ19" s="358"/>
      <c r="AR19" s="358"/>
      <c r="AS19" s="358"/>
      <c r="AT19" s="358"/>
      <c r="AU19" s="358"/>
      <c r="AV19" s="358"/>
      <c r="AW19" s="358"/>
      <c r="AX19" s="358"/>
      <c r="AY19" s="358"/>
      <c r="AZ19" s="358"/>
      <c r="BA19" s="358"/>
      <c r="BB19" s="358"/>
      <c r="BC19" s="358"/>
      <c r="BD19" s="358"/>
      <c r="BE19" s="358"/>
      <c r="BF19" s="358"/>
      <c r="BG19" s="358"/>
      <c r="BH19" s="358"/>
      <c r="BI19" s="358"/>
      <c r="BJ19" s="358"/>
      <c r="BK19" s="358"/>
      <c r="BL19" s="358"/>
      <c r="BM19" s="358"/>
      <c r="BN19" s="358"/>
      <c r="BO19" s="358"/>
      <c r="BP19" s="358"/>
      <c r="BQ19" s="358"/>
      <c r="BR19" s="358"/>
      <c r="BS19" s="358"/>
      <c r="BT19" s="358"/>
      <c r="BU19" s="358"/>
      <c r="BV19" s="358"/>
      <c r="BW19" s="358"/>
      <c r="BX19" s="358"/>
      <c r="BY19" s="358"/>
      <c r="BZ19" s="358"/>
      <c r="CA19" s="358"/>
      <c r="CB19" s="358"/>
      <c r="CC19" s="358"/>
      <c r="CD19" s="358"/>
      <c r="CE19" s="358"/>
      <c r="CF19" s="358"/>
      <c r="CG19" s="358"/>
      <c r="CH19" s="358"/>
      <c r="CI19" s="358"/>
      <c r="CJ19" s="358"/>
      <c r="CK19" s="358"/>
      <c r="CL19" s="358"/>
      <c r="CM19" s="358"/>
      <c r="CN19" s="358"/>
      <c r="CO19" s="358"/>
      <c r="CP19" s="358"/>
      <c r="CQ19" s="358"/>
      <c r="CR19" s="358"/>
      <c r="CS19" s="358"/>
      <c r="CT19" s="358"/>
      <c r="CU19" s="358"/>
      <c r="CV19" s="358"/>
      <c r="CW19" s="358"/>
      <c r="CX19" s="358"/>
      <c r="CY19" s="358"/>
      <c r="CZ19" s="358"/>
      <c r="DA19" s="358"/>
      <c r="DB19" s="358"/>
      <c r="DC19" s="358"/>
      <c r="DD19" s="358"/>
      <c r="DE19" s="358"/>
      <c r="DF19" s="358"/>
      <c r="DG19" s="358"/>
      <c r="DH19" s="358"/>
      <c r="DI19" s="358"/>
      <c r="DJ19" s="358"/>
      <c r="DK19" s="358"/>
      <c r="DL19" s="358"/>
      <c r="DM19" s="358"/>
      <c r="DN19" s="358"/>
      <c r="DO19" s="358"/>
      <c r="DP19" s="358"/>
      <c r="DQ19" s="358"/>
      <c r="DR19" s="358"/>
      <c r="DS19" s="358"/>
      <c r="DT19" s="358"/>
      <c r="DU19" s="358"/>
      <c r="DV19" s="358"/>
      <c r="DW19" s="358"/>
      <c r="DX19" s="358"/>
      <c r="DY19" s="358"/>
      <c r="DZ19" s="358"/>
      <c r="EA19" s="358"/>
      <c r="EB19" s="358"/>
      <c r="EC19" s="358"/>
      <c r="ED19" s="358"/>
      <c r="EE19" s="358"/>
      <c r="EF19" s="358"/>
      <c r="EG19" s="358"/>
      <c r="EH19" s="358"/>
      <c r="EI19" s="358"/>
      <c r="EJ19" s="358"/>
      <c r="EK19" s="358"/>
      <c r="EL19" s="358"/>
      <c r="EM19" s="358"/>
      <c r="EN19" s="358"/>
      <c r="EO19" s="358"/>
      <c r="EP19" s="358"/>
      <c r="EQ19" s="358"/>
      <c r="ER19" s="358"/>
      <c r="ES19" s="358"/>
      <c r="ET19" s="358"/>
      <c r="EU19" s="358"/>
      <c r="EV19" s="358"/>
      <c r="EW19" s="358"/>
      <c r="EX19" s="358"/>
      <c r="EY19" s="358"/>
      <c r="EZ19" s="358"/>
      <c r="FA19" s="358"/>
      <c r="FB19" s="358"/>
      <c r="FC19" s="358"/>
      <c r="FD19" s="358"/>
      <c r="FE19" s="358"/>
      <c r="FF19" s="358"/>
      <c r="FG19" s="358"/>
      <c r="FH19" s="358"/>
      <c r="FI19" s="358"/>
      <c r="FJ19" s="358"/>
      <c r="FK19" s="358"/>
      <c r="FL19" s="358"/>
      <c r="FM19" s="358"/>
      <c r="FN19" s="358"/>
      <c r="FO19" s="358"/>
      <c r="FP19" s="358"/>
      <c r="FQ19" s="358"/>
      <c r="FR19" s="358"/>
      <c r="FS19" s="358"/>
      <c r="FT19" s="358"/>
      <c r="FU19" s="358"/>
      <c r="FV19" s="358"/>
      <c r="FW19" s="358"/>
      <c r="FX19" s="358"/>
      <c r="FY19" s="358"/>
      <c r="FZ19" s="358"/>
      <c r="GA19" s="358"/>
      <c r="GB19" s="358"/>
      <c r="GC19" s="358"/>
      <c r="GD19" s="358"/>
      <c r="GE19" s="358"/>
      <c r="GF19" s="358"/>
      <c r="GG19" s="358"/>
      <c r="GH19" s="358"/>
      <c r="GI19" s="358"/>
      <c r="GJ19" s="358"/>
      <c r="GK19" s="358"/>
      <c r="GL19" s="358"/>
      <c r="GM19" s="358"/>
      <c r="GN19" s="358"/>
      <c r="GO19" s="358"/>
      <c r="GP19" s="358"/>
      <c r="GQ19" s="358"/>
      <c r="GR19" s="358"/>
      <c r="GS19" s="358"/>
      <c r="GT19" s="358"/>
      <c r="GU19" s="358"/>
      <c r="GV19" s="358"/>
      <c r="GW19" s="358"/>
      <c r="GX19" s="358"/>
      <c r="GY19" s="358"/>
      <c r="GZ19" s="358"/>
      <c r="HA19" s="358"/>
      <c r="HB19" s="358"/>
      <c r="HC19" s="358"/>
      <c r="HD19" s="358"/>
      <c r="HE19" s="358"/>
      <c r="HF19" s="358"/>
      <c r="HG19" s="358"/>
      <c r="HH19" s="358"/>
      <c r="HI19" s="358"/>
      <c r="HJ19" s="358"/>
      <c r="HK19" s="358"/>
      <c r="HL19" s="358"/>
      <c r="HM19" s="358"/>
      <c r="HN19" s="358"/>
      <c r="HO19" s="358"/>
      <c r="HP19" s="358"/>
      <c r="HQ19" s="358"/>
      <c r="HR19" s="358"/>
      <c r="HS19" s="358"/>
      <c r="HT19" s="358"/>
      <c r="HU19" s="358"/>
      <c r="HV19" s="358"/>
      <c r="HW19" s="358"/>
      <c r="HX19" s="358"/>
      <c r="HY19" s="358"/>
      <c r="HZ19" s="358"/>
      <c r="IA19" s="358"/>
      <c r="IB19" s="358"/>
      <c r="IC19" s="358"/>
      <c r="ID19" s="358"/>
      <c r="IE19" s="358"/>
      <c r="IF19" s="358"/>
      <c r="IG19" s="358"/>
      <c r="IH19" s="358"/>
      <c r="II19" s="358"/>
      <c r="IJ19" s="358"/>
      <c r="IK19" s="358"/>
      <c r="IL19" s="358"/>
      <c r="IM19" s="358"/>
      <c r="IN19" s="358"/>
      <c r="IO19" s="358"/>
      <c r="IP19" s="358"/>
      <c r="IQ19" s="358"/>
      <c r="IR19" s="358"/>
      <c r="IS19" s="358"/>
      <c r="IT19" s="358"/>
      <c r="IU19" s="358"/>
      <c r="IV19" s="358"/>
      <c r="IW19" s="358"/>
      <c r="IX19" s="358"/>
      <c r="IY19" s="358"/>
      <c r="IZ19" s="358"/>
      <c r="JA19" s="358"/>
      <c r="JB19" s="358"/>
      <c r="JC19" s="358"/>
      <c r="JD19" s="358"/>
      <c r="JE19" s="358"/>
      <c r="JF19" s="358"/>
      <c r="JG19" s="358"/>
      <c r="JH19" s="358"/>
      <c r="JI19" s="358"/>
      <c r="JJ19" s="358"/>
      <c r="JK19" s="358"/>
      <c r="JL19" s="358"/>
      <c r="JM19" s="358"/>
      <c r="JN19" s="358"/>
      <c r="JO19" s="358"/>
      <c r="JP19" s="358"/>
      <c r="JQ19" s="358"/>
      <c r="JR19" s="358"/>
      <c r="JS19" s="358"/>
      <c r="JT19" s="358"/>
      <c r="JU19" s="358"/>
      <c r="JV19" s="358"/>
      <c r="JW19" s="358"/>
      <c r="JX19" s="358"/>
      <c r="JY19" s="358"/>
      <c r="JZ19" s="358"/>
      <c r="KA19" s="358"/>
      <c r="KB19" s="358"/>
      <c r="KC19" s="358"/>
      <c r="KD19" s="358"/>
      <c r="KE19" s="358"/>
      <c r="KF19" s="358"/>
      <c r="KG19" s="358"/>
      <c r="KH19" s="358"/>
      <c r="KI19" s="358"/>
      <c r="KJ19" s="358"/>
      <c r="KK19" s="358"/>
      <c r="KL19" s="358"/>
      <c r="KM19" s="358"/>
      <c r="KN19" s="358"/>
      <c r="KO19" s="358"/>
      <c r="KP19" s="358"/>
      <c r="KQ19" s="358"/>
    </row>
    <row r="20" spans="1:303" s="359" customFormat="1" ht="12.95" customHeight="1" x14ac:dyDescent="0.3">
      <c r="A20" s="490" t="s">
        <v>701</v>
      </c>
      <c r="B20" s="500"/>
      <c r="C20" s="500"/>
      <c r="D20" s="500"/>
      <c r="E20" s="500"/>
      <c r="F20" s="500"/>
      <c r="G20" s="500"/>
      <c r="H20" s="500"/>
      <c r="I20" s="500"/>
      <c r="J20" s="500"/>
      <c r="K20" s="358"/>
      <c r="L20" s="358"/>
      <c r="M20" s="448"/>
      <c r="N20" s="448"/>
      <c r="O20" s="448"/>
      <c r="P20" s="448"/>
      <c r="Q20" s="448"/>
      <c r="R20" s="448"/>
      <c r="S20" s="448"/>
      <c r="T20" s="448"/>
      <c r="U20" s="448"/>
      <c r="V20" s="448"/>
      <c r="W20" s="448"/>
      <c r="X20" s="448"/>
      <c r="Y20" s="448"/>
      <c r="Z20" s="448"/>
      <c r="AA20" s="448"/>
      <c r="AB20" s="448"/>
      <c r="AC20" s="448"/>
      <c r="AD20" s="448"/>
      <c r="AE20" s="448"/>
      <c r="AF20" s="448"/>
      <c r="AG20" s="448"/>
      <c r="AH20" s="358"/>
      <c r="AI20" s="358"/>
      <c r="AJ20" s="358"/>
      <c r="AK20" s="358"/>
      <c r="AL20" s="358"/>
      <c r="AM20" s="358"/>
      <c r="AN20" s="358"/>
      <c r="AO20" s="358"/>
      <c r="AP20" s="358"/>
      <c r="AQ20" s="358"/>
      <c r="AR20" s="358"/>
      <c r="AS20" s="358"/>
      <c r="AT20" s="358"/>
      <c r="AU20" s="358"/>
      <c r="AV20" s="358"/>
      <c r="AW20" s="358"/>
      <c r="AX20" s="358"/>
      <c r="AY20" s="358"/>
      <c r="AZ20" s="358"/>
      <c r="BA20" s="358"/>
      <c r="BB20" s="358"/>
      <c r="BC20" s="358"/>
      <c r="BD20" s="358"/>
      <c r="BE20" s="358"/>
      <c r="BF20" s="358"/>
      <c r="BG20" s="358"/>
      <c r="BH20" s="358"/>
      <c r="BI20" s="358"/>
      <c r="BJ20" s="358"/>
      <c r="BK20" s="358"/>
      <c r="BL20" s="358"/>
      <c r="BM20" s="358"/>
      <c r="BN20" s="358"/>
      <c r="BO20" s="358"/>
      <c r="BP20" s="358"/>
      <c r="BQ20" s="358"/>
      <c r="BR20" s="358"/>
      <c r="BS20" s="358"/>
      <c r="BT20" s="358"/>
      <c r="BU20" s="358"/>
      <c r="BV20" s="358"/>
      <c r="BW20" s="358"/>
      <c r="BX20" s="358"/>
      <c r="BY20" s="358"/>
      <c r="BZ20" s="358"/>
      <c r="CA20" s="358"/>
      <c r="CB20" s="358"/>
      <c r="CC20" s="358"/>
      <c r="CD20" s="358"/>
      <c r="CE20" s="358"/>
      <c r="CF20" s="358"/>
      <c r="CG20" s="358"/>
      <c r="CH20" s="358"/>
      <c r="CI20" s="358"/>
      <c r="CJ20" s="358"/>
      <c r="CK20" s="358"/>
      <c r="CL20" s="358"/>
      <c r="CM20" s="358"/>
      <c r="CN20" s="358"/>
      <c r="CO20" s="358"/>
      <c r="CP20" s="358"/>
      <c r="CQ20" s="358"/>
      <c r="CR20" s="358"/>
      <c r="CS20" s="358"/>
      <c r="CT20" s="358"/>
      <c r="CU20" s="358"/>
      <c r="CV20" s="358"/>
      <c r="CW20" s="358"/>
      <c r="CX20" s="358"/>
      <c r="CY20" s="358"/>
      <c r="CZ20" s="358"/>
      <c r="DA20" s="358"/>
      <c r="DB20" s="358"/>
      <c r="DC20" s="358"/>
      <c r="DD20" s="358"/>
      <c r="DE20" s="358"/>
      <c r="DF20" s="358"/>
      <c r="DG20" s="358"/>
      <c r="DH20" s="358"/>
      <c r="DI20" s="358"/>
      <c r="DJ20" s="358"/>
      <c r="DK20" s="358"/>
      <c r="DL20" s="358"/>
      <c r="DM20" s="358"/>
      <c r="DN20" s="358"/>
      <c r="DO20" s="358"/>
      <c r="DP20" s="358"/>
      <c r="DQ20" s="358"/>
      <c r="DR20" s="358"/>
      <c r="DS20" s="358"/>
      <c r="DT20" s="358"/>
      <c r="DU20" s="358"/>
      <c r="DV20" s="358"/>
      <c r="DW20" s="358"/>
      <c r="DX20" s="358"/>
      <c r="DY20" s="358"/>
      <c r="DZ20" s="358"/>
      <c r="EA20" s="358"/>
      <c r="EB20" s="358"/>
      <c r="EC20" s="358"/>
      <c r="ED20" s="358"/>
      <c r="EE20" s="358"/>
      <c r="EF20" s="358"/>
      <c r="EG20" s="358"/>
      <c r="EH20" s="358"/>
      <c r="EI20" s="358"/>
      <c r="EJ20" s="358"/>
      <c r="EK20" s="358"/>
      <c r="EL20" s="358"/>
      <c r="EM20" s="358"/>
      <c r="EN20" s="358"/>
      <c r="EO20" s="358"/>
      <c r="EP20" s="358"/>
      <c r="EQ20" s="358"/>
      <c r="ER20" s="358"/>
      <c r="ES20" s="358"/>
      <c r="ET20" s="358"/>
      <c r="EU20" s="358"/>
      <c r="EV20" s="358"/>
      <c r="EW20" s="358"/>
      <c r="EX20" s="358"/>
      <c r="EY20" s="358"/>
      <c r="EZ20" s="358"/>
      <c r="FA20" s="358"/>
      <c r="FB20" s="358"/>
      <c r="FC20" s="358"/>
      <c r="FD20" s="358"/>
      <c r="FE20" s="358"/>
      <c r="FF20" s="358"/>
      <c r="FG20" s="358"/>
      <c r="FH20" s="358"/>
      <c r="FI20" s="358"/>
      <c r="FJ20" s="358"/>
      <c r="FK20" s="358"/>
      <c r="FL20" s="358"/>
      <c r="FM20" s="358"/>
      <c r="FN20" s="358"/>
      <c r="FO20" s="358"/>
      <c r="FP20" s="358"/>
      <c r="FQ20" s="358"/>
      <c r="FR20" s="358"/>
      <c r="FS20" s="358"/>
      <c r="FT20" s="358"/>
      <c r="FU20" s="358"/>
      <c r="FV20" s="358"/>
      <c r="FW20" s="358"/>
      <c r="FX20" s="358"/>
      <c r="FY20" s="358"/>
      <c r="FZ20" s="358"/>
      <c r="GA20" s="358"/>
      <c r="GB20" s="358"/>
      <c r="GC20" s="358"/>
      <c r="GD20" s="358"/>
      <c r="GE20" s="358"/>
      <c r="GF20" s="358"/>
      <c r="GG20" s="358"/>
      <c r="GH20" s="358"/>
      <c r="GI20" s="358"/>
      <c r="GJ20" s="358"/>
      <c r="GK20" s="358"/>
      <c r="GL20" s="358"/>
      <c r="GM20" s="358"/>
      <c r="GN20" s="358"/>
      <c r="GO20" s="358"/>
      <c r="GP20" s="358"/>
      <c r="GQ20" s="358"/>
      <c r="GR20" s="358"/>
      <c r="GS20" s="358"/>
      <c r="GT20" s="358"/>
      <c r="GU20" s="358"/>
      <c r="GV20" s="358"/>
      <c r="GW20" s="358"/>
      <c r="GX20" s="358"/>
      <c r="GY20" s="358"/>
      <c r="GZ20" s="358"/>
      <c r="HA20" s="358"/>
      <c r="HB20" s="358"/>
      <c r="HC20" s="358"/>
      <c r="HD20" s="358"/>
      <c r="HE20" s="358"/>
      <c r="HF20" s="358"/>
      <c r="HG20" s="358"/>
      <c r="HH20" s="358"/>
      <c r="HI20" s="358"/>
      <c r="HJ20" s="358"/>
      <c r="HK20" s="358"/>
      <c r="HL20" s="358"/>
      <c r="HM20" s="358"/>
      <c r="HN20" s="358"/>
      <c r="HO20" s="358"/>
      <c r="HP20" s="358"/>
      <c r="HQ20" s="358"/>
      <c r="HR20" s="358"/>
      <c r="HS20" s="358"/>
      <c r="HT20" s="358"/>
      <c r="HU20" s="358"/>
      <c r="HV20" s="358"/>
      <c r="HW20" s="358"/>
      <c r="HX20" s="358"/>
      <c r="HY20" s="358"/>
      <c r="HZ20" s="358"/>
      <c r="IA20" s="358"/>
      <c r="IB20" s="358"/>
      <c r="IC20" s="358"/>
      <c r="ID20" s="358"/>
      <c r="IE20" s="358"/>
      <c r="IF20" s="358"/>
      <c r="IG20" s="358"/>
      <c r="IH20" s="358"/>
      <c r="II20" s="358"/>
      <c r="IJ20" s="358"/>
      <c r="IK20" s="358"/>
      <c r="IL20" s="358"/>
      <c r="IM20" s="358"/>
      <c r="IN20" s="358"/>
      <c r="IO20" s="358"/>
      <c r="IP20" s="358"/>
      <c r="IQ20" s="358"/>
      <c r="IR20" s="358"/>
      <c r="IS20" s="358"/>
      <c r="IT20" s="358"/>
      <c r="IU20" s="358"/>
      <c r="IV20" s="358"/>
      <c r="IW20" s="358"/>
      <c r="IX20" s="358"/>
      <c r="IY20" s="358"/>
      <c r="IZ20" s="358"/>
      <c r="JA20" s="358"/>
      <c r="JB20" s="358"/>
      <c r="JC20" s="358"/>
      <c r="JD20" s="358"/>
      <c r="JE20" s="358"/>
      <c r="JF20" s="358"/>
      <c r="JG20" s="358"/>
      <c r="JH20" s="358"/>
      <c r="JI20" s="358"/>
      <c r="JJ20" s="358"/>
      <c r="JK20" s="358"/>
      <c r="JL20" s="358"/>
      <c r="JM20" s="358"/>
      <c r="JN20" s="358"/>
      <c r="JO20" s="358"/>
      <c r="JP20" s="358"/>
      <c r="JQ20" s="358"/>
      <c r="JR20" s="358"/>
      <c r="JS20" s="358"/>
      <c r="JT20" s="358"/>
      <c r="JU20" s="358"/>
      <c r="JV20" s="358"/>
      <c r="JW20" s="358"/>
      <c r="JX20" s="358"/>
      <c r="JY20" s="358"/>
      <c r="JZ20" s="358"/>
      <c r="KA20" s="358"/>
      <c r="KB20" s="358"/>
      <c r="KC20" s="358"/>
      <c r="KD20" s="358"/>
      <c r="KE20" s="358"/>
      <c r="KF20" s="358"/>
      <c r="KG20" s="358"/>
      <c r="KH20" s="358"/>
      <c r="KI20" s="358"/>
      <c r="KJ20" s="358"/>
      <c r="KK20" s="358"/>
      <c r="KL20" s="358"/>
      <c r="KM20" s="358"/>
      <c r="KN20" s="358"/>
      <c r="KO20" s="358"/>
      <c r="KP20" s="358"/>
      <c r="KQ20" s="358"/>
    </row>
    <row r="21" spans="1:303" s="359" customFormat="1" ht="12.95" customHeight="1" x14ac:dyDescent="0.3">
      <c r="A21" s="490"/>
      <c r="B21" s="500"/>
      <c r="C21" s="500"/>
      <c r="D21" s="500"/>
      <c r="E21" s="500"/>
      <c r="F21" s="500"/>
      <c r="G21" s="500"/>
      <c r="H21" s="500"/>
      <c r="I21" s="500"/>
      <c r="J21" s="500"/>
      <c r="K21" s="358"/>
      <c r="L21" s="358"/>
      <c r="M21" s="448"/>
      <c r="N21" s="448"/>
      <c r="O21" s="448"/>
      <c r="P21" s="448"/>
      <c r="Q21" s="448"/>
      <c r="R21" s="448"/>
      <c r="S21" s="448"/>
      <c r="T21" s="448"/>
      <c r="U21" s="448"/>
      <c r="V21" s="448"/>
      <c r="W21" s="448"/>
      <c r="X21" s="448"/>
      <c r="Y21" s="448"/>
      <c r="Z21" s="448"/>
      <c r="AA21" s="448"/>
      <c r="AB21" s="448"/>
      <c r="AC21" s="448"/>
      <c r="AD21" s="448"/>
      <c r="AE21" s="448"/>
      <c r="AF21" s="448"/>
      <c r="AG21" s="448"/>
      <c r="AH21" s="358"/>
      <c r="AI21" s="358"/>
      <c r="AJ21" s="358"/>
      <c r="AK21" s="358"/>
      <c r="AL21" s="358"/>
      <c r="AM21" s="358"/>
      <c r="AN21" s="358"/>
      <c r="AO21" s="358"/>
      <c r="AP21" s="358"/>
      <c r="AQ21" s="358"/>
      <c r="AR21" s="358"/>
      <c r="AS21" s="358"/>
      <c r="AT21" s="358"/>
      <c r="AU21" s="358"/>
      <c r="AV21" s="358"/>
      <c r="AW21" s="358"/>
      <c r="AX21" s="358"/>
      <c r="AY21" s="358"/>
      <c r="AZ21" s="358"/>
      <c r="BA21" s="358"/>
      <c r="BB21" s="358"/>
      <c r="BC21" s="358"/>
      <c r="BD21" s="358"/>
      <c r="BE21" s="358"/>
      <c r="BF21" s="358"/>
      <c r="BG21" s="358"/>
      <c r="BH21" s="358"/>
      <c r="BI21" s="358"/>
      <c r="BJ21" s="358"/>
      <c r="BK21" s="358"/>
      <c r="BL21" s="358"/>
      <c r="BM21" s="358"/>
      <c r="BN21" s="358"/>
      <c r="BO21" s="358"/>
      <c r="BP21" s="358"/>
      <c r="BQ21" s="358"/>
      <c r="BR21" s="358"/>
      <c r="BS21" s="358"/>
      <c r="BT21" s="358"/>
      <c r="BU21" s="358"/>
      <c r="BV21" s="358"/>
      <c r="BW21" s="358"/>
      <c r="BX21" s="358"/>
      <c r="BY21" s="358"/>
      <c r="BZ21" s="358"/>
      <c r="CA21" s="358"/>
      <c r="CB21" s="358"/>
      <c r="CC21" s="358"/>
      <c r="CD21" s="358"/>
      <c r="CE21" s="358"/>
      <c r="CF21" s="358"/>
      <c r="CG21" s="358"/>
      <c r="CH21" s="358"/>
      <c r="CI21" s="358"/>
      <c r="CJ21" s="358"/>
      <c r="CK21" s="358"/>
      <c r="CL21" s="358"/>
      <c r="CM21" s="358"/>
      <c r="CN21" s="358"/>
      <c r="CO21" s="358"/>
      <c r="CP21" s="358"/>
      <c r="CQ21" s="358"/>
      <c r="CR21" s="358"/>
      <c r="CS21" s="358"/>
      <c r="CT21" s="358"/>
      <c r="CU21" s="358"/>
      <c r="CV21" s="358"/>
      <c r="CW21" s="358"/>
      <c r="CX21" s="358"/>
      <c r="CY21" s="358"/>
      <c r="CZ21" s="358"/>
      <c r="DA21" s="358"/>
      <c r="DB21" s="358"/>
      <c r="DC21" s="358"/>
      <c r="DD21" s="358"/>
      <c r="DE21" s="358"/>
      <c r="DF21" s="358"/>
      <c r="DG21" s="358"/>
      <c r="DH21" s="358"/>
      <c r="DI21" s="358"/>
      <c r="DJ21" s="358"/>
      <c r="DK21" s="358"/>
      <c r="DL21" s="358"/>
      <c r="DM21" s="358"/>
      <c r="DN21" s="358"/>
      <c r="DO21" s="358"/>
      <c r="DP21" s="358"/>
      <c r="DQ21" s="358"/>
      <c r="DR21" s="358"/>
      <c r="DS21" s="358"/>
      <c r="DT21" s="358"/>
      <c r="DU21" s="358"/>
      <c r="DV21" s="358"/>
      <c r="DW21" s="358"/>
      <c r="DX21" s="358"/>
      <c r="DY21" s="358"/>
      <c r="DZ21" s="358"/>
      <c r="EA21" s="358"/>
      <c r="EB21" s="358"/>
      <c r="EC21" s="358"/>
      <c r="ED21" s="358"/>
      <c r="EE21" s="358"/>
      <c r="EF21" s="358"/>
      <c r="EG21" s="358"/>
      <c r="EH21" s="358"/>
      <c r="EI21" s="358"/>
      <c r="EJ21" s="358"/>
      <c r="EK21" s="358"/>
      <c r="EL21" s="358"/>
      <c r="EM21" s="358"/>
      <c r="EN21" s="358"/>
      <c r="EO21" s="358"/>
      <c r="EP21" s="358"/>
      <c r="EQ21" s="358"/>
      <c r="ER21" s="358"/>
      <c r="ES21" s="358"/>
      <c r="ET21" s="358"/>
      <c r="EU21" s="358"/>
      <c r="EV21" s="358"/>
      <c r="EW21" s="358"/>
      <c r="EX21" s="358"/>
      <c r="EY21" s="358"/>
      <c r="EZ21" s="358"/>
      <c r="FA21" s="358"/>
      <c r="FB21" s="358"/>
      <c r="FC21" s="358"/>
      <c r="FD21" s="358"/>
      <c r="FE21" s="358"/>
      <c r="FF21" s="358"/>
      <c r="FG21" s="358"/>
      <c r="FH21" s="358"/>
      <c r="FI21" s="358"/>
      <c r="FJ21" s="358"/>
      <c r="FK21" s="358"/>
      <c r="FL21" s="358"/>
      <c r="FM21" s="358"/>
      <c r="FN21" s="358"/>
      <c r="FO21" s="358"/>
      <c r="FP21" s="358"/>
      <c r="FQ21" s="358"/>
      <c r="FR21" s="358"/>
      <c r="FS21" s="358"/>
      <c r="FT21" s="358"/>
      <c r="FU21" s="358"/>
      <c r="FV21" s="358"/>
      <c r="FW21" s="358"/>
      <c r="FX21" s="358"/>
      <c r="FY21" s="358"/>
      <c r="FZ21" s="358"/>
      <c r="GA21" s="358"/>
      <c r="GB21" s="358"/>
      <c r="GC21" s="358"/>
      <c r="GD21" s="358"/>
      <c r="GE21" s="358"/>
      <c r="GF21" s="358"/>
      <c r="GG21" s="358"/>
      <c r="GH21" s="358"/>
      <c r="GI21" s="358"/>
      <c r="GJ21" s="358"/>
      <c r="GK21" s="358"/>
      <c r="GL21" s="358"/>
      <c r="GM21" s="358"/>
      <c r="GN21" s="358"/>
      <c r="GO21" s="358"/>
      <c r="GP21" s="358"/>
      <c r="GQ21" s="358"/>
      <c r="GR21" s="358"/>
      <c r="GS21" s="358"/>
      <c r="GT21" s="358"/>
      <c r="GU21" s="358"/>
      <c r="GV21" s="358"/>
      <c r="GW21" s="358"/>
      <c r="GX21" s="358"/>
      <c r="GY21" s="358"/>
      <c r="GZ21" s="358"/>
      <c r="HA21" s="358"/>
      <c r="HB21" s="358"/>
      <c r="HC21" s="358"/>
      <c r="HD21" s="358"/>
      <c r="HE21" s="358"/>
      <c r="HF21" s="358"/>
      <c r="HG21" s="358"/>
      <c r="HH21" s="358"/>
      <c r="HI21" s="358"/>
      <c r="HJ21" s="358"/>
      <c r="HK21" s="358"/>
      <c r="HL21" s="358"/>
      <c r="HM21" s="358"/>
      <c r="HN21" s="358"/>
      <c r="HO21" s="358"/>
      <c r="HP21" s="358"/>
      <c r="HQ21" s="358"/>
      <c r="HR21" s="358"/>
      <c r="HS21" s="358"/>
      <c r="HT21" s="358"/>
      <c r="HU21" s="358"/>
      <c r="HV21" s="358"/>
      <c r="HW21" s="358"/>
      <c r="HX21" s="358"/>
      <c r="HY21" s="358"/>
      <c r="HZ21" s="358"/>
      <c r="IA21" s="358"/>
      <c r="IB21" s="358"/>
      <c r="IC21" s="358"/>
      <c r="ID21" s="358"/>
      <c r="IE21" s="358"/>
      <c r="IF21" s="358"/>
      <c r="IG21" s="358"/>
      <c r="IH21" s="358"/>
      <c r="II21" s="358"/>
      <c r="IJ21" s="358"/>
      <c r="IK21" s="358"/>
      <c r="IL21" s="358"/>
      <c r="IM21" s="358"/>
      <c r="IN21" s="358"/>
      <c r="IO21" s="358"/>
      <c r="IP21" s="358"/>
      <c r="IQ21" s="358"/>
      <c r="IR21" s="358"/>
      <c r="IS21" s="358"/>
      <c r="IT21" s="358"/>
      <c r="IU21" s="358"/>
      <c r="IV21" s="358"/>
      <c r="IW21" s="358"/>
      <c r="IX21" s="358"/>
      <c r="IY21" s="358"/>
      <c r="IZ21" s="358"/>
      <c r="JA21" s="358"/>
      <c r="JB21" s="358"/>
      <c r="JC21" s="358"/>
      <c r="JD21" s="358"/>
      <c r="JE21" s="358"/>
      <c r="JF21" s="358"/>
      <c r="JG21" s="358"/>
      <c r="JH21" s="358"/>
      <c r="JI21" s="358"/>
      <c r="JJ21" s="358"/>
      <c r="JK21" s="358"/>
      <c r="JL21" s="358"/>
      <c r="JM21" s="358"/>
      <c r="JN21" s="358"/>
      <c r="JO21" s="358"/>
      <c r="JP21" s="358"/>
      <c r="JQ21" s="358"/>
      <c r="JR21" s="358"/>
      <c r="JS21" s="358"/>
      <c r="JT21" s="358"/>
      <c r="JU21" s="358"/>
      <c r="JV21" s="358"/>
      <c r="JW21" s="358"/>
      <c r="JX21" s="358"/>
      <c r="JY21" s="358"/>
      <c r="JZ21" s="358"/>
      <c r="KA21" s="358"/>
      <c r="KB21" s="358"/>
      <c r="KC21" s="358"/>
      <c r="KD21" s="358"/>
      <c r="KE21" s="358"/>
      <c r="KF21" s="358"/>
      <c r="KG21" s="358"/>
      <c r="KH21" s="358"/>
      <c r="KI21" s="358"/>
      <c r="KJ21" s="358"/>
      <c r="KK21" s="358"/>
      <c r="KL21" s="358"/>
      <c r="KM21" s="358"/>
      <c r="KN21" s="358"/>
      <c r="KO21" s="358"/>
      <c r="KP21" s="358"/>
      <c r="KQ21" s="358"/>
    </row>
    <row r="22" spans="1:303" s="359" customFormat="1" ht="12.95" customHeight="1" x14ac:dyDescent="0.3">
      <c r="A22" s="500"/>
      <c r="B22" s="500"/>
      <c r="C22" s="500"/>
      <c r="D22" s="500"/>
      <c r="E22" s="500"/>
      <c r="F22" s="500"/>
      <c r="G22" s="500"/>
      <c r="H22" s="500"/>
      <c r="I22" s="500"/>
      <c r="J22" s="500"/>
      <c r="K22" s="358"/>
      <c r="L22" s="358"/>
      <c r="M22" s="448"/>
      <c r="N22" s="448"/>
      <c r="O22" s="448"/>
      <c r="P22" s="448"/>
      <c r="Q22" s="448"/>
      <c r="R22" s="448"/>
      <c r="S22" s="448"/>
      <c r="T22" s="448"/>
      <c r="U22" s="448"/>
      <c r="V22" s="448"/>
      <c r="W22" s="448"/>
      <c r="X22" s="448"/>
      <c r="Y22" s="448"/>
      <c r="Z22" s="448"/>
      <c r="AA22" s="448"/>
      <c r="AB22" s="448"/>
      <c r="AC22" s="448"/>
      <c r="AD22" s="448"/>
      <c r="AE22" s="448"/>
      <c r="AF22" s="448"/>
      <c r="AG22" s="448"/>
      <c r="AH22" s="358"/>
      <c r="AI22" s="358"/>
      <c r="AJ22" s="358"/>
      <c r="AK22" s="358"/>
      <c r="AL22" s="358"/>
      <c r="AM22" s="358"/>
      <c r="AN22" s="358"/>
      <c r="AO22" s="358"/>
      <c r="AP22" s="358"/>
      <c r="AQ22" s="358"/>
      <c r="AR22" s="358"/>
      <c r="AS22" s="358"/>
      <c r="AT22" s="358"/>
      <c r="AU22" s="358"/>
      <c r="AV22" s="358"/>
      <c r="AW22" s="358"/>
      <c r="AX22" s="358"/>
      <c r="AY22" s="358"/>
      <c r="AZ22" s="358"/>
      <c r="BA22" s="358"/>
      <c r="BB22" s="358"/>
      <c r="BC22" s="358"/>
      <c r="BD22" s="358"/>
      <c r="BE22" s="358"/>
      <c r="BF22" s="358"/>
      <c r="BG22" s="358"/>
      <c r="BH22" s="358"/>
      <c r="BI22" s="358"/>
      <c r="BJ22" s="358"/>
      <c r="BK22" s="358"/>
      <c r="BL22" s="358"/>
      <c r="BM22" s="358"/>
      <c r="BN22" s="358"/>
      <c r="BO22" s="358"/>
      <c r="BP22" s="358"/>
      <c r="BQ22" s="358"/>
      <c r="BR22" s="358"/>
      <c r="BS22" s="358"/>
      <c r="BT22" s="358"/>
      <c r="BU22" s="358"/>
      <c r="BV22" s="358"/>
      <c r="BW22" s="358"/>
      <c r="BX22" s="358"/>
      <c r="BY22" s="358"/>
      <c r="BZ22" s="358"/>
      <c r="CA22" s="358"/>
      <c r="CB22" s="358"/>
      <c r="CC22" s="358"/>
      <c r="CD22" s="358"/>
      <c r="CE22" s="358"/>
      <c r="CF22" s="358"/>
      <c r="CG22" s="358"/>
      <c r="CH22" s="358"/>
      <c r="CI22" s="358"/>
      <c r="CJ22" s="358"/>
      <c r="CK22" s="358"/>
      <c r="CL22" s="358"/>
      <c r="CM22" s="358"/>
      <c r="CN22" s="358"/>
      <c r="CO22" s="358"/>
      <c r="CP22" s="358"/>
      <c r="CQ22" s="358"/>
      <c r="CR22" s="358"/>
      <c r="CS22" s="358"/>
      <c r="CT22" s="358"/>
      <c r="CU22" s="358"/>
      <c r="CV22" s="358"/>
      <c r="CW22" s="358"/>
      <c r="CX22" s="358"/>
      <c r="CY22" s="358"/>
      <c r="CZ22" s="358"/>
      <c r="DA22" s="358"/>
      <c r="DB22" s="358"/>
      <c r="DC22" s="358"/>
      <c r="DD22" s="358"/>
      <c r="DE22" s="358"/>
      <c r="DF22" s="358"/>
      <c r="DG22" s="358"/>
      <c r="DH22" s="358"/>
      <c r="DI22" s="358"/>
      <c r="DJ22" s="358"/>
      <c r="DK22" s="358"/>
      <c r="DL22" s="358"/>
      <c r="DM22" s="358"/>
      <c r="DN22" s="358"/>
      <c r="DO22" s="358"/>
      <c r="DP22" s="358"/>
      <c r="DQ22" s="358"/>
      <c r="DR22" s="358"/>
      <c r="DS22" s="358"/>
      <c r="DT22" s="358"/>
      <c r="DU22" s="358"/>
      <c r="DV22" s="358"/>
      <c r="DW22" s="358"/>
      <c r="DX22" s="358"/>
      <c r="DY22" s="358"/>
      <c r="DZ22" s="358"/>
      <c r="EA22" s="358"/>
      <c r="EB22" s="358"/>
      <c r="EC22" s="358"/>
      <c r="ED22" s="358"/>
      <c r="EE22" s="358"/>
      <c r="EF22" s="358"/>
      <c r="EG22" s="358"/>
      <c r="EH22" s="358"/>
      <c r="EI22" s="358"/>
      <c r="EJ22" s="358"/>
      <c r="EK22" s="358"/>
      <c r="EL22" s="358"/>
      <c r="EM22" s="358"/>
      <c r="EN22" s="358"/>
      <c r="EO22" s="358"/>
      <c r="EP22" s="358"/>
      <c r="EQ22" s="358"/>
      <c r="ER22" s="358"/>
      <c r="ES22" s="358"/>
      <c r="ET22" s="358"/>
      <c r="EU22" s="358"/>
      <c r="EV22" s="358"/>
      <c r="EW22" s="358"/>
      <c r="EX22" s="358"/>
      <c r="EY22" s="358"/>
      <c r="EZ22" s="358"/>
      <c r="FA22" s="358"/>
      <c r="FB22" s="358"/>
      <c r="FC22" s="358"/>
      <c r="FD22" s="358"/>
      <c r="FE22" s="358"/>
      <c r="FF22" s="358"/>
      <c r="FG22" s="358"/>
      <c r="FH22" s="358"/>
      <c r="FI22" s="358"/>
      <c r="FJ22" s="358"/>
      <c r="FK22" s="358"/>
      <c r="FL22" s="358"/>
      <c r="FM22" s="358"/>
      <c r="FN22" s="358"/>
      <c r="FO22" s="358"/>
      <c r="FP22" s="358"/>
      <c r="FQ22" s="358"/>
      <c r="FR22" s="358"/>
      <c r="FS22" s="358"/>
      <c r="FT22" s="358"/>
      <c r="FU22" s="358"/>
      <c r="FV22" s="358"/>
      <c r="FW22" s="358"/>
      <c r="FX22" s="358"/>
      <c r="FY22" s="358"/>
      <c r="FZ22" s="358"/>
      <c r="GA22" s="358"/>
      <c r="GB22" s="358"/>
      <c r="GC22" s="358"/>
      <c r="GD22" s="358"/>
      <c r="GE22" s="358"/>
      <c r="GF22" s="358"/>
      <c r="GG22" s="358"/>
      <c r="GH22" s="358"/>
      <c r="GI22" s="358"/>
      <c r="GJ22" s="358"/>
      <c r="GK22" s="358"/>
      <c r="GL22" s="358"/>
      <c r="GM22" s="358"/>
      <c r="GN22" s="358"/>
      <c r="GO22" s="358"/>
      <c r="GP22" s="358"/>
      <c r="GQ22" s="358"/>
      <c r="GR22" s="358"/>
      <c r="GS22" s="358"/>
      <c r="GT22" s="358"/>
      <c r="GU22" s="358"/>
      <c r="GV22" s="358"/>
      <c r="GW22" s="358"/>
      <c r="GX22" s="358"/>
      <c r="GY22" s="358"/>
      <c r="GZ22" s="358"/>
      <c r="HA22" s="358"/>
      <c r="HB22" s="358"/>
      <c r="HC22" s="358"/>
      <c r="HD22" s="358"/>
      <c r="HE22" s="358"/>
      <c r="HF22" s="358"/>
      <c r="HG22" s="358"/>
      <c r="HH22" s="358"/>
      <c r="HI22" s="358"/>
      <c r="HJ22" s="358"/>
      <c r="HK22" s="358"/>
      <c r="HL22" s="358"/>
      <c r="HM22" s="358"/>
      <c r="HN22" s="358"/>
      <c r="HO22" s="358"/>
      <c r="HP22" s="358"/>
      <c r="HQ22" s="358"/>
      <c r="HR22" s="358"/>
      <c r="HS22" s="358"/>
      <c r="HT22" s="358"/>
      <c r="HU22" s="358"/>
      <c r="HV22" s="358"/>
      <c r="HW22" s="358"/>
      <c r="HX22" s="358"/>
      <c r="HY22" s="358"/>
      <c r="HZ22" s="358"/>
      <c r="IA22" s="358"/>
      <c r="IB22" s="358"/>
      <c r="IC22" s="358"/>
      <c r="ID22" s="358"/>
      <c r="IE22" s="358"/>
      <c r="IF22" s="358"/>
      <c r="IG22" s="358"/>
      <c r="IH22" s="358"/>
      <c r="II22" s="358"/>
      <c r="IJ22" s="358"/>
      <c r="IK22" s="358"/>
      <c r="IL22" s="358"/>
      <c r="IM22" s="358"/>
      <c r="IN22" s="358"/>
      <c r="IO22" s="358"/>
      <c r="IP22" s="358"/>
      <c r="IQ22" s="358"/>
      <c r="IR22" s="358"/>
      <c r="IS22" s="358"/>
      <c r="IT22" s="358"/>
      <c r="IU22" s="358"/>
      <c r="IV22" s="358"/>
      <c r="IW22" s="358"/>
      <c r="IX22" s="358"/>
      <c r="IY22" s="358"/>
      <c r="IZ22" s="358"/>
      <c r="JA22" s="358"/>
      <c r="JB22" s="358"/>
      <c r="JC22" s="358"/>
      <c r="JD22" s="358"/>
      <c r="JE22" s="358"/>
      <c r="JF22" s="358"/>
      <c r="JG22" s="358"/>
      <c r="JH22" s="358"/>
      <c r="JI22" s="358"/>
      <c r="JJ22" s="358"/>
      <c r="JK22" s="358"/>
      <c r="JL22" s="358"/>
      <c r="JM22" s="358"/>
      <c r="JN22" s="358"/>
      <c r="JO22" s="358"/>
      <c r="JP22" s="358"/>
      <c r="JQ22" s="358"/>
      <c r="JR22" s="358"/>
      <c r="JS22" s="358"/>
      <c r="JT22" s="358"/>
      <c r="JU22" s="358"/>
      <c r="JV22" s="358"/>
      <c r="JW22" s="358"/>
      <c r="JX22" s="358"/>
      <c r="JY22" s="358"/>
      <c r="JZ22" s="358"/>
      <c r="KA22" s="358"/>
      <c r="KB22" s="358"/>
      <c r="KC22" s="358"/>
      <c r="KD22" s="358"/>
      <c r="KE22" s="358"/>
      <c r="KF22" s="358"/>
      <c r="KG22" s="358"/>
      <c r="KH22" s="358"/>
      <c r="KI22" s="358"/>
      <c r="KJ22" s="358"/>
      <c r="KK22" s="358"/>
      <c r="KL22" s="358"/>
      <c r="KM22" s="358"/>
      <c r="KN22" s="358"/>
      <c r="KO22" s="358"/>
      <c r="KP22" s="358"/>
      <c r="KQ22" s="358"/>
    </row>
    <row r="23" spans="1:303" s="359" customFormat="1" ht="12.95" customHeight="1" x14ac:dyDescent="0.3">
      <c r="A23" s="373"/>
      <c r="B23" s="373"/>
      <c r="C23" s="373"/>
      <c r="D23" s="373"/>
      <c r="E23" s="373"/>
      <c r="F23" s="373"/>
      <c r="G23" s="373"/>
      <c r="H23" s="373"/>
      <c r="I23" s="373"/>
      <c r="J23" s="373"/>
      <c r="K23" s="358"/>
      <c r="L23" s="358"/>
      <c r="M23" s="448"/>
      <c r="N23" s="448"/>
      <c r="O23" s="448"/>
      <c r="P23" s="448"/>
      <c r="Q23" s="448"/>
      <c r="R23" s="448"/>
      <c r="S23" s="448"/>
      <c r="T23" s="448"/>
      <c r="U23" s="448"/>
      <c r="V23" s="448"/>
      <c r="W23" s="448"/>
      <c r="X23" s="448"/>
      <c r="Y23" s="448"/>
      <c r="Z23" s="448"/>
      <c r="AA23" s="448"/>
      <c r="AB23" s="448"/>
      <c r="AC23" s="448"/>
      <c r="AD23" s="448"/>
      <c r="AE23" s="448"/>
      <c r="AF23" s="448"/>
      <c r="AG23" s="448"/>
      <c r="AH23" s="358"/>
      <c r="AI23" s="358"/>
      <c r="AJ23" s="358"/>
      <c r="AK23" s="358"/>
      <c r="AL23" s="358"/>
      <c r="AM23" s="358"/>
      <c r="AN23" s="358"/>
      <c r="AO23" s="358"/>
      <c r="AP23" s="358"/>
      <c r="AQ23" s="358"/>
      <c r="AR23" s="358"/>
      <c r="AS23" s="358"/>
      <c r="AT23" s="358"/>
      <c r="AU23" s="358"/>
      <c r="AV23" s="358"/>
      <c r="AW23" s="358"/>
      <c r="AX23" s="358"/>
      <c r="AY23" s="358"/>
      <c r="AZ23" s="358"/>
      <c r="BA23" s="358"/>
      <c r="BB23" s="358"/>
      <c r="BC23" s="358"/>
      <c r="BD23" s="358"/>
      <c r="BE23" s="358"/>
      <c r="BF23" s="358"/>
      <c r="BG23" s="358"/>
      <c r="BH23" s="358"/>
      <c r="BI23" s="358"/>
      <c r="BJ23" s="358"/>
      <c r="BK23" s="358"/>
      <c r="BL23" s="358"/>
      <c r="BM23" s="358"/>
      <c r="BN23" s="358"/>
      <c r="BO23" s="358"/>
      <c r="BP23" s="358"/>
      <c r="BQ23" s="358"/>
      <c r="BR23" s="358"/>
      <c r="BS23" s="358"/>
      <c r="BT23" s="358"/>
      <c r="BU23" s="358"/>
      <c r="BV23" s="358"/>
      <c r="BW23" s="358"/>
      <c r="BX23" s="358"/>
      <c r="BY23" s="358"/>
      <c r="BZ23" s="358"/>
      <c r="CA23" s="358"/>
      <c r="CB23" s="358"/>
      <c r="CC23" s="358"/>
      <c r="CD23" s="358"/>
      <c r="CE23" s="358"/>
      <c r="CF23" s="358"/>
      <c r="CG23" s="358"/>
      <c r="CH23" s="358"/>
      <c r="CI23" s="358"/>
      <c r="CJ23" s="358"/>
      <c r="CK23" s="358"/>
      <c r="CL23" s="358"/>
      <c r="CM23" s="358"/>
      <c r="CN23" s="358"/>
      <c r="CO23" s="358"/>
      <c r="CP23" s="358"/>
      <c r="CQ23" s="358"/>
      <c r="CR23" s="358"/>
      <c r="CS23" s="358"/>
      <c r="CT23" s="358"/>
      <c r="CU23" s="358"/>
      <c r="CV23" s="358"/>
      <c r="CW23" s="358"/>
      <c r="CX23" s="358"/>
      <c r="CY23" s="358"/>
      <c r="CZ23" s="358"/>
      <c r="DA23" s="358"/>
      <c r="DB23" s="358"/>
      <c r="DC23" s="358"/>
      <c r="DD23" s="358"/>
      <c r="DE23" s="358"/>
      <c r="DF23" s="358"/>
      <c r="DG23" s="358"/>
      <c r="DH23" s="358"/>
      <c r="DI23" s="358"/>
      <c r="DJ23" s="358"/>
      <c r="DK23" s="358"/>
      <c r="DL23" s="358"/>
      <c r="DM23" s="358"/>
      <c r="DN23" s="358"/>
      <c r="DO23" s="358"/>
      <c r="DP23" s="358"/>
      <c r="DQ23" s="358"/>
      <c r="DR23" s="358"/>
      <c r="DS23" s="358"/>
      <c r="DT23" s="358"/>
      <c r="DU23" s="358"/>
      <c r="DV23" s="358"/>
      <c r="DW23" s="358"/>
      <c r="DX23" s="358"/>
      <c r="DY23" s="358"/>
      <c r="DZ23" s="358"/>
      <c r="EA23" s="358"/>
      <c r="EB23" s="358"/>
      <c r="EC23" s="358"/>
      <c r="ED23" s="358"/>
      <c r="EE23" s="358"/>
      <c r="EF23" s="358"/>
      <c r="EG23" s="358"/>
      <c r="EH23" s="358"/>
      <c r="EI23" s="358"/>
      <c r="EJ23" s="358"/>
      <c r="EK23" s="358"/>
      <c r="EL23" s="358"/>
      <c r="EM23" s="358"/>
      <c r="EN23" s="358"/>
      <c r="EO23" s="358"/>
      <c r="EP23" s="358"/>
      <c r="EQ23" s="358"/>
      <c r="ER23" s="358"/>
      <c r="ES23" s="358"/>
      <c r="ET23" s="358"/>
      <c r="EU23" s="358"/>
      <c r="EV23" s="358"/>
      <c r="EW23" s="358"/>
      <c r="EX23" s="358"/>
      <c r="EY23" s="358"/>
      <c r="EZ23" s="358"/>
      <c r="FA23" s="358"/>
      <c r="FB23" s="358"/>
      <c r="FC23" s="358"/>
      <c r="FD23" s="358"/>
      <c r="FE23" s="358"/>
      <c r="FF23" s="358"/>
      <c r="FG23" s="358"/>
      <c r="FH23" s="358"/>
      <c r="FI23" s="358"/>
      <c r="FJ23" s="358"/>
      <c r="FK23" s="358"/>
      <c r="FL23" s="358"/>
      <c r="FM23" s="358"/>
      <c r="FN23" s="358"/>
      <c r="FO23" s="358"/>
      <c r="FP23" s="358"/>
      <c r="FQ23" s="358"/>
      <c r="FR23" s="358"/>
      <c r="FS23" s="358"/>
      <c r="FT23" s="358"/>
      <c r="FU23" s="358"/>
      <c r="FV23" s="358"/>
      <c r="FW23" s="358"/>
      <c r="FX23" s="358"/>
      <c r="FY23" s="358"/>
      <c r="FZ23" s="358"/>
      <c r="GA23" s="358"/>
      <c r="GB23" s="358"/>
      <c r="GC23" s="358"/>
      <c r="GD23" s="358"/>
      <c r="GE23" s="358"/>
      <c r="GF23" s="358"/>
      <c r="GG23" s="358"/>
      <c r="GH23" s="358"/>
      <c r="GI23" s="358"/>
      <c r="GJ23" s="358"/>
      <c r="GK23" s="358"/>
      <c r="GL23" s="358"/>
      <c r="GM23" s="358"/>
      <c r="GN23" s="358"/>
      <c r="GO23" s="358"/>
      <c r="GP23" s="358"/>
      <c r="GQ23" s="358"/>
      <c r="GR23" s="358"/>
      <c r="GS23" s="358"/>
      <c r="GT23" s="358"/>
      <c r="GU23" s="358"/>
      <c r="GV23" s="358"/>
      <c r="GW23" s="358"/>
      <c r="GX23" s="358"/>
      <c r="GY23" s="358"/>
      <c r="GZ23" s="358"/>
      <c r="HA23" s="358"/>
      <c r="HB23" s="358"/>
      <c r="HC23" s="358"/>
      <c r="HD23" s="358"/>
      <c r="HE23" s="358"/>
      <c r="HF23" s="358"/>
      <c r="HG23" s="358"/>
      <c r="HH23" s="358"/>
      <c r="HI23" s="358"/>
      <c r="HJ23" s="358"/>
      <c r="HK23" s="358"/>
      <c r="HL23" s="358"/>
      <c r="HM23" s="358"/>
      <c r="HN23" s="358"/>
      <c r="HO23" s="358"/>
      <c r="HP23" s="358"/>
      <c r="HQ23" s="358"/>
      <c r="HR23" s="358"/>
      <c r="HS23" s="358"/>
      <c r="HT23" s="358"/>
      <c r="HU23" s="358"/>
      <c r="HV23" s="358"/>
      <c r="HW23" s="358"/>
      <c r="HX23" s="358"/>
      <c r="HY23" s="358"/>
      <c r="HZ23" s="358"/>
      <c r="IA23" s="358"/>
      <c r="IB23" s="358"/>
      <c r="IC23" s="358"/>
      <c r="ID23" s="358"/>
      <c r="IE23" s="358"/>
      <c r="IF23" s="358"/>
      <c r="IG23" s="358"/>
      <c r="IH23" s="358"/>
      <c r="II23" s="358"/>
      <c r="IJ23" s="358"/>
      <c r="IK23" s="358"/>
      <c r="IL23" s="358"/>
      <c r="IM23" s="358"/>
      <c r="IN23" s="358"/>
      <c r="IO23" s="358"/>
      <c r="IP23" s="358"/>
      <c r="IQ23" s="358"/>
      <c r="IR23" s="358"/>
      <c r="IS23" s="358"/>
      <c r="IT23" s="358"/>
      <c r="IU23" s="358"/>
      <c r="IV23" s="358"/>
      <c r="IW23" s="358"/>
      <c r="IX23" s="358"/>
      <c r="IY23" s="358"/>
      <c r="IZ23" s="358"/>
      <c r="JA23" s="358"/>
      <c r="JB23" s="358"/>
      <c r="JC23" s="358"/>
      <c r="JD23" s="358"/>
      <c r="JE23" s="358"/>
      <c r="JF23" s="358"/>
      <c r="JG23" s="358"/>
      <c r="JH23" s="358"/>
      <c r="JI23" s="358"/>
      <c r="JJ23" s="358"/>
      <c r="JK23" s="358"/>
      <c r="JL23" s="358"/>
      <c r="JM23" s="358"/>
      <c r="JN23" s="358"/>
      <c r="JO23" s="358"/>
      <c r="JP23" s="358"/>
      <c r="JQ23" s="358"/>
      <c r="JR23" s="358"/>
      <c r="JS23" s="358"/>
      <c r="JT23" s="358"/>
      <c r="JU23" s="358"/>
      <c r="JV23" s="358"/>
      <c r="JW23" s="358"/>
      <c r="JX23" s="358"/>
      <c r="JY23" s="358"/>
      <c r="JZ23" s="358"/>
      <c r="KA23" s="358"/>
      <c r="KB23" s="358"/>
      <c r="KC23" s="358"/>
      <c r="KD23" s="358"/>
      <c r="KE23" s="358"/>
      <c r="KF23" s="358"/>
      <c r="KG23" s="358"/>
      <c r="KH23" s="358"/>
      <c r="KI23" s="358"/>
      <c r="KJ23" s="358"/>
      <c r="KK23" s="358"/>
      <c r="KL23" s="358"/>
      <c r="KM23" s="358"/>
      <c r="KN23" s="358"/>
      <c r="KO23" s="358"/>
      <c r="KP23" s="358"/>
      <c r="KQ23" s="358"/>
    </row>
    <row r="24" spans="1:303" s="359" customFormat="1" ht="13.15" x14ac:dyDescent="0.3">
      <c r="A24" s="490" t="s">
        <v>595</v>
      </c>
      <c r="B24" s="490"/>
      <c r="C24" s="490"/>
      <c r="D24" s="490"/>
      <c r="E24" s="490"/>
      <c r="F24" s="490"/>
      <c r="G24" s="490"/>
      <c r="H24" s="490"/>
      <c r="I24" s="490"/>
      <c r="J24" s="361"/>
      <c r="K24" s="358"/>
      <c r="L24" s="358"/>
      <c r="M24" s="448"/>
      <c r="N24" s="448"/>
      <c r="O24" s="448"/>
      <c r="P24" s="448"/>
      <c r="Q24" s="448"/>
      <c r="R24" s="448"/>
      <c r="S24" s="448"/>
      <c r="T24" s="448"/>
      <c r="U24" s="448"/>
      <c r="V24" s="448"/>
      <c r="W24" s="448"/>
      <c r="X24" s="448"/>
      <c r="Y24" s="448"/>
      <c r="Z24" s="448"/>
      <c r="AA24" s="448"/>
      <c r="AB24" s="448"/>
      <c r="AC24" s="448"/>
      <c r="AD24" s="448"/>
      <c r="AE24" s="448"/>
      <c r="AF24" s="448"/>
      <c r="AG24" s="448"/>
      <c r="AH24" s="358"/>
      <c r="AI24" s="358"/>
      <c r="AJ24" s="358"/>
      <c r="AK24" s="358"/>
      <c r="AL24" s="358"/>
      <c r="AM24" s="358"/>
      <c r="AN24" s="358"/>
      <c r="AO24" s="358"/>
      <c r="AP24" s="358"/>
      <c r="AQ24" s="358"/>
      <c r="AR24" s="358"/>
      <c r="AS24" s="358"/>
      <c r="AT24" s="358"/>
      <c r="AU24" s="358"/>
      <c r="AV24" s="358"/>
      <c r="AW24" s="358"/>
      <c r="AX24" s="358"/>
      <c r="AY24" s="358"/>
      <c r="AZ24" s="358"/>
      <c r="BA24" s="358"/>
      <c r="BB24" s="358"/>
      <c r="BC24" s="358"/>
      <c r="BD24" s="358"/>
      <c r="BE24" s="358"/>
      <c r="BF24" s="358"/>
      <c r="BG24" s="358"/>
      <c r="BH24" s="358"/>
      <c r="BI24" s="358"/>
      <c r="BJ24" s="358"/>
      <c r="BK24" s="358"/>
      <c r="BL24" s="358"/>
      <c r="BM24" s="358"/>
      <c r="BN24" s="358"/>
      <c r="BO24" s="358"/>
      <c r="BP24" s="358"/>
      <c r="BQ24" s="358"/>
      <c r="BR24" s="358"/>
      <c r="BS24" s="358"/>
      <c r="BT24" s="358"/>
      <c r="BU24" s="358"/>
      <c r="BV24" s="358"/>
      <c r="BW24" s="358"/>
      <c r="BX24" s="358"/>
      <c r="BY24" s="358"/>
      <c r="BZ24" s="358"/>
      <c r="CA24" s="358"/>
      <c r="CB24" s="358"/>
      <c r="CC24" s="358"/>
      <c r="CD24" s="358"/>
      <c r="CE24" s="358"/>
      <c r="CF24" s="358"/>
      <c r="CG24" s="358"/>
      <c r="CH24" s="358"/>
      <c r="CI24" s="358"/>
      <c r="CJ24" s="358"/>
      <c r="CK24" s="358"/>
      <c r="CL24" s="358"/>
      <c r="CM24" s="358"/>
      <c r="CN24" s="358"/>
      <c r="CO24" s="358"/>
      <c r="CP24" s="358"/>
      <c r="CQ24" s="358"/>
      <c r="CR24" s="358"/>
      <c r="CS24" s="358"/>
      <c r="CT24" s="358"/>
      <c r="CU24" s="358"/>
      <c r="CV24" s="358"/>
      <c r="CW24" s="358"/>
      <c r="CX24" s="358"/>
      <c r="CY24" s="358"/>
      <c r="CZ24" s="358"/>
      <c r="DA24" s="358"/>
      <c r="DB24" s="358"/>
      <c r="DC24" s="358"/>
      <c r="DD24" s="358"/>
      <c r="DE24" s="358"/>
      <c r="DF24" s="358"/>
      <c r="DG24" s="358"/>
      <c r="DH24" s="358"/>
      <c r="DI24" s="358"/>
      <c r="DJ24" s="358"/>
      <c r="DK24" s="358"/>
      <c r="DL24" s="358"/>
      <c r="DM24" s="358"/>
      <c r="DN24" s="358"/>
      <c r="DO24" s="358"/>
      <c r="DP24" s="358"/>
      <c r="DQ24" s="358"/>
      <c r="DR24" s="358"/>
      <c r="DS24" s="358"/>
      <c r="DT24" s="358"/>
      <c r="DU24" s="358"/>
      <c r="DV24" s="358"/>
      <c r="DW24" s="358"/>
      <c r="DX24" s="358"/>
      <c r="DY24" s="358"/>
      <c r="DZ24" s="358"/>
      <c r="EA24" s="358"/>
      <c r="EB24" s="358"/>
      <c r="EC24" s="358"/>
      <c r="ED24" s="358"/>
      <c r="EE24" s="358"/>
      <c r="EF24" s="358"/>
      <c r="EG24" s="358"/>
      <c r="EH24" s="358"/>
      <c r="EI24" s="358"/>
      <c r="EJ24" s="358"/>
      <c r="EK24" s="358"/>
      <c r="EL24" s="358"/>
      <c r="EM24" s="358"/>
      <c r="EN24" s="358"/>
      <c r="EO24" s="358"/>
      <c r="EP24" s="358"/>
      <c r="EQ24" s="358"/>
      <c r="ER24" s="358"/>
      <c r="ES24" s="358"/>
      <c r="ET24" s="358"/>
      <c r="EU24" s="358"/>
      <c r="EV24" s="358"/>
      <c r="EW24" s="358"/>
      <c r="EX24" s="358"/>
      <c r="EY24" s="358"/>
      <c r="EZ24" s="358"/>
      <c r="FA24" s="358"/>
      <c r="FB24" s="358"/>
      <c r="FC24" s="358"/>
      <c r="FD24" s="358"/>
      <c r="FE24" s="358"/>
      <c r="FF24" s="358"/>
      <c r="FG24" s="358"/>
      <c r="FH24" s="358"/>
      <c r="FI24" s="358"/>
      <c r="FJ24" s="358"/>
      <c r="FK24" s="358"/>
      <c r="FL24" s="358"/>
      <c r="FM24" s="358"/>
      <c r="FN24" s="358"/>
      <c r="FO24" s="358"/>
      <c r="FP24" s="358"/>
      <c r="FQ24" s="358"/>
      <c r="FR24" s="358"/>
      <c r="FS24" s="358"/>
      <c r="FT24" s="358"/>
      <c r="FU24" s="358"/>
      <c r="FV24" s="358"/>
      <c r="FW24" s="358"/>
      <c r="FX24" s="358"/>
      <c r="FY24" s="358"/>
      <c r="FZ24" s="358"/>
      <c r="GA24" s="358"/>
      <c r="GB24" s="358"/>
      <c r="GC24" s="358"/>
      <c r="GD24" s="358"/>
      <c r="GE24" s="358"/>
      <c r="GF24" s="358"/>
      <c r="GG24" s="358"/>
      <c r="GH24" s="358"/>
      <c r="GI24" s="358"/>
      <c r="GJ24" s="358"/>
      <c r="GK24" s="358"/>
      <c r="GL24" s="358"/>
      <c r="GM24" s="358"/>
      <c r="GN24" s="358"/>
      <c r="GO24" s="358"/>
      <c r="GP24" s="358"/>
      <c r="GQ24" s="358"/>
      <c r="GR24" s="358"/>
      <c r="GS24" s="358"/>
      <c r="GT24" s="358"/>
      <c r="GU24" s="358"/>
      <c r="GV24" s="358"/>
      <c r="GW24" s="358"/>
      <c r="GX24" s="358"/>
      <c r="GY24" s="358"/>
      <c r="GZ24" s="358"/>
      <c r="HA24" s="358"/>
      <c r="HB24" s="358"/>
      <c r="HC24" s="358"/>
      <c r="HD24" s="358"/>
      <c r="HE24" s="358"/>
      <c r="HF24" s="358"/>
      <c r="HG24" s="358"/>
      <c r="HH24" s="358"/>
      <c r="HI24" s="358"/>
      <c r="HJ24" s="358"/>
      <c r="HK24" s="358"/>
      <c r="HL24" s="358"/>
      <c r="HM24" s="358"/>
      <c r="HN24" s="358"/>
      <c r="HO24" s="358"/>
      <c r="HP24" s="358"/>
      <c r="HQ24" s="358"/>
      <c r="HR24" s="358"/>
      <c r="HS24" s="358"/>
      <c r="HT24" s="358"/>
      <c r="HU24" s="358"/>
      <c r="HV24" s="358"/>
      <c r="HW24" s="358"/>
      <c r="HX24" s="358"/>
      <c r="HY24" s="358"/>
      <c r="HZ24" s="358"/>
      <c r="IA24" s="358"/>
      <c r="IB24" s="358"/>
      <c r="IC24" s="358"/>
      <c r="ID24" s="358"/>
      <c r="IE24" s="358"/>
      <c r="IF24" s="358"/>
      <c r="IG24" s="358"/>
      <c r="IH24" s="358"/>
      <c r="II24" s="358"/>
      <c r="IJ24" s="358"/>
      <c r="IK24" s="358"/>
      <c r="IL24" s="358"/>
      <c r="IM24" s="358"/>
      <c r="IN24" s="358"/>
      <c r="IO24" s="358"/>
      <c r="IP24" s="358"/>
      <c r="IQ24" s="358"/>
      <c r="IR24" s="358"/>
      <c r="IS24" s="358"/>
      <c r="IT24" s="358"/>
      <c r="IU24" s="358"/>
      <c r="IV24" s="358"/>
      <c r="IW24" s="358"/>
      <c r="IX24" s="358"/>
      <c r="IY24" s="358"/>
      <c r="IZ24" s="358"/>
      <c r="JA24" s="358"/>
      <c r="JB24" s="358"/>
      <c r="JC24" s="358"/>
      <c r="JD24" s="358"/>
      <c r="JE24" s="358"/>
      <c r="JF24" s="358"/>
      <c r="JG24" s="358"/>
      <c r="JH24" s="358"/>
      <c r="JI24" s="358"/>
      <c r="JJ24" s="358"/>
      <c r="JK24" s="358"/>
      <c r="JL24" s="358"/>
      <c r="JM24" s="358"/>
      <c r="JN24" s="358"/>
      <c r="JO24" s="358"/>
      <c r="JP24" s="358"/>
      <c r="JQ24" s="358"/>
      <c r="JR24" s="358"/>
      <c r="JS24" s="358"/>
      <c r="JT24" s="358"/>
      <c r="JU24" s="358"/>
      <c r="JV24" s="358"/>
      <c r="JW24" s="358"/>
      <c r="JX24" s="358"/>
      <c r="JY24" s="358"/>
      <c r="JZ24" s="358"/>
      <c r="KA24" s="358"/>
      <c r="KB24" s="358"/>
      <c r="KC24" s="358"/>
      <c r="KD24" s="358"/>
      <c r="KE24" s="358"/>
      <c r="KF24" s="358"/>
      <c r="KG24" s="358"/>
      <c r="KH24" s="358"/>
      <c r="KI24" s="358"/>
      <c r="KJ24" s="358"/>
      <c r="KK24" s="358"/>
      <c r="KL24" s="358"/>
      <c r="KM24" s="358"/>
      <c r="KN24" s="358"/>
      <c r="KO24" s="358"/>
      <c r="KP24" s="358"/>
      <c r="KQ24" s="358"/>
    </row>
    <row r="25" spans="1:303" s="359" customFormat="1" ht="13.15" x14ac:dyDescent="0.3">
      <c r="A25" s="490"/>
      <c r="B25" s="490"/>
      <c r="C25" s="490"/>
      <c r="D25" s="490"/>
      <c r="E25" s="490"/>
      <c r="F25" s="490"/>
      <c r="G25" s="490"/>
      <c r="H25" s="490"/>
      <c r="I25" s="490"/>
      <c r="J25" s="361"/>
      <c r="K25" s="358"/>
      <c r="L25" s="358"/>
      <c r="M25" s="448"/>
      <c r="N25" s="448"/>
      <c r="O25" s="448"/>
      <c r="P25" s="448"/>
      <c r="Q25" s="448"/>
      <c r="R25" s="448"/>
      <c r="S25" s="448"/>
      <c r="T25" s="448"/>
      <c r="U25" s="448"/>
      <c r="V25" s="448"/>
      <c r="W25" s="448"/>
      <c r="X25" s="448"/>
      <c r="Y25" s="448"/>
      <c r="Z25" s="448"/>
      <c r="AA25" s="448"/>
      <c r="AB25" s="448"/>
      <c r="AC25" s="448"/>
      <c r="AD25" s="448"/>
      <c r="AE25" s="448"/>
      <c r="AF25" s="448"/>
      <c r="AG25" s="448"/>
      <c r="AH25" s="358"/>
      <c r="AI25" s="358"/>
      <c r="AJ25" s="358"/>
      <c r="AK25" s="358"/>
      <c r="AL25" s="358"/>
      <c r="AM25" s="358"/>
      <c r="AN25" s="358"/>
      <c r="AO25" s="358"/>
      <c r="AP25" s="358"/>
      <c r="AQ25" s="358"/>
      <c r="AR25" s="358"/>
      <c r="AS25" s="358"/>
      <c r="AT25" s="358"/>
      <c r="AU25" s="358"/>
      <c r="AV25" s="358"/>
      <c r="AW25" s="358"/>
      <c r="AX25" s="358"/>
      <c r="AY25" s="358"/>
      <c r="AZ25" s="358"/>
      <c r="BA25" s="358"/>
      <c r="BB25" s="358"/>
      <c r="BC25" s="358"/>
      <c r="BD25" s="358"/>
      <c r="BE25" s="358"/>
      <c r="BF25" s="358"/>
      <c r="BG25" s="358"/>
      <c r="BH25" s="358"/>
      <c r="BI25" s="358"/>
      <c r="BJ25" s="358"/>
      <c r="BK25" s="358"/>
      <c r="BL25" s="358"/>
      <c r="BM25" s="358"/>
      <c r="BN25" s="358"/>
      <c r="BO25" s="358"/>
      <c r="BP25" s="358"/>
      <c r="BQ25" s="358"/>
      <c r="BR25" s="358"/>
      <c r="BS25" s="358"/>
      <c r="BT25" s="358"/>
      <c r="BU25" s="358"/>
      <c r="BV25" s="358"/>
      <c r="BW25" s="358"/>
      <c r="BX25" s="358"/>
      <c r="BY25" s="358"/>
      <c r="BZ25" s="358"/>
      <c r="CA25" s="358"/>
      <c r="CB25" s="358"/>
      <c r="CC25" s="358"/>
      <c r="CD25" s="358"/>
      <c r="CE25" s="358"/>
      <c r="CF25" s="358"/>
      <c r="CG25" s="358"/>
      <c r="CH25" s="358"/>
      <c r="CI25" s="358"/>
      <c r="CJ25" s="358"/>
      <c r="CK25" s="358"/>
      <c r="CL25" s="358"/>
      <c r="CM25" s="358"/>
      <c r="CN25" s="358"/>
      <c r="CO25" s="358"/>
      <c r="CP25" s="358"/>
      <c r="CQ25" s="358"/>
      <c r="CR25" s="358"/>
      <c r="CS25" s="358"/>
      <c r="CT25" s="358"/>
      <c r="CU25" s="358"/>
      <c r="CV25" s="358"/>
      <c r="CW25" s="358"/>
      <c r="CX25" s="358"/>
      <c r="CY25" s="358"/>
      <c r="CZ25" s="358"/>
      <c r="DA25" s="358"/>
      <c r="DB25" s="358"/>
      <c r="DC25" s="358"/>
      <c r="DD25" s="358"/>
      <c r="DE25" s="358"/>
      <c r="DF25" s="358"/>
      <c r="DG25" s="358"/>
      <c r="DH25" s="358"/>
      <c r="DI25" s="358"/>
      <c r="DJ25" s="358"/>
      <c r="DK25" s="358"/>
      <c r="DL25" s="358"/>
      <c r="DM25" s="358"/>
      <c r="DN25" s="358"/>
      <c r="DO25" s="358"/>
      <c r="DP25" s="358"/>
      <c r="DQ25" s="358"/>
      <c r="DR25" s="358"/>
      <c r="DS25" s="358"/>
      <c r="DT25" s="358"/>
      <c r="DU25" s="358"/>
      <c r="DV25" s="358"/>
      <c r="DW25" s="358"/>
      <c r="DX25" s="358"/>
      <c r="DY25" s="358"/>
      <c r="DZ25" s="358"/>
      <c r="EA25" s="358"/>
      <c r="EB25" s="358"/>
      <c r="EC25" s="358"/>
      <c r="ED25" s="358"/>
      <c r="EE25" s="358"/>
      <c r="EF25" s="358"/>
      <c r="EG25" s="358"/>
      <c r="EH25" s="358"/>
      <c r="EI25" s="358"/>
      <c r="EJ25" s="358"/>
      <c r="EK25" s="358"/>
      <c r="EL25" s="358"/>
      <c r="EM25" s="358"/>
      <c r="EN25" s="358"/>
      <c r="EO25" s="358"/>
      <c r="EP25" s="358"/>
      <c r="EQ25" s="358"/>
      <c r="ER25" s="358"/>
      <c r="ES25" s="358"/>
      <c r="ET25" s="358"/>
      <c r="EU25" s="358"/>
      <c r="EV25" s="358"/>
      <c r="EW25" s="358"/>
      <c r="EX25" s="358"/>
      <c r="EY25" s="358"/>
      <c r="EZ25" s="358"/>
      <c r="FA25" s="358"/>
      <c r="FB25" s="358"/>
      <c r="FC25" s="358"/>
      <c r="FD25" s="358"/>
      <c r="FE25" s="358"/>
      <c r="FF25" s="358"/>
      <c r="FG25" s="358"/>
      <c r="FH25" s="358"/>
      <c r="FI25" s="358"/>
      <c r="FJ25" s="358"/>
      <c r="FK25" s="358"/>
      <c r="FL25" s="358"/>
      <c r="FM25" s="358"/>
      <c r="FN25" s="358"/>
      <c r="FO25" s="358"/>
      <c r="FP25" s="358"/>
      <c r="FQ25" s="358"/>
      <c r="FR25" s="358"/>
      <c r="FS25" s="358"/>
      <c r="FT25" s="358"/>
      <c r="FU25" s="358"/>
      <c r="FV25" s="358"/>
      <c r="FW25" s="358"/>
      <c r="FX25" s="358"/>
      <c r="FY25" s="358"/>
      <c r="FZ25" s="358"/>
      <c r="GA25" s="358"/>
      <c r="GB25" s="358"/>
      <c r="GC25" s="358"/>
      <c r="GD25" s="358"/>
      <c r="GE25" s="358"/>
      <c r="GF25" s="358"/>
      <c r="GG25" s="358"/>
      <c r="GH25" s="358"/>
      <c r="GI25" s="358"/>
      <c r="GJ25" s="358"/>
      <c r="GK25" s="358"/>
      <c r="GL25" s="358"/>
      <c r="GM25" s="358"/>
      <c r="GN25" s="358"/>
      <c r="GO25" s="358"/>
      <c r="GP25" s="358"/>
      <c r="GQ25" s="358"/>
      <c r="GR25" s="358"/>
      <c r="GS25" s="358"/>
      <c r="GT25" s="358"/>
      <c r="GU25" s="358"/>
      <c r="GV25" s="358"/>
      <c r="GW25" s="358"/>
      <c r="GX25" s="358"/>
      <c r="GY25" s="358"/>
      <c r="GZ25" s="358"/>
      <c r="HA25" s="358"/>
      <c r="HB25" s="358"/>
      <c r="HC25" s="358"/>
      <c r="HD25" s="358"/>
      <c r="HE25" s="358"/>
      <c r="HF25" s="358"/>
      <c r="HG25" s="358"/>
      <c r="HH25" s="358"/>
      <c r="HI25" s="358"/>
      <c r="HJ25" s="358"/>
      <c r="HK25" s="358"/>
      <c r="HL25" s="358"/>
      <c r="HM25" s="358"/>
      <c r="HN25" s="358"/>
      <c r="HO25" s="358"/>
      <c r="HP25" s="358"/>
      <c r="HQ25" s="358"/>
      <c r="HR25" s="358"/>
      <c r="HS25" s="358"/>
      <c r="HT25" s="358"/>
      <c r="HU25" s="358"/>
      <c r="HV25" s="358"/>
      <c r="HW25" s="358"/>
      <c r="HX25" s="358"/>
      <c r="HY25" s="358"/>
      <c r="HZ25" s="358"/>
      <c r="IA25" s="358"/>
      <c r="IB25" s="358"/>
      <c r="IC25" s="358"/>
      <c r="ID25" s="358"/>
      <c r="IE25" s="358"/>
      <c r="IF25" s="358"/>
      <c r="IG25" s="358"/>
      <c r="IH25" s="358"/>
      <c r="II25" s="358"/>
      <c r="IJ25" s="358"/>
      <c r="IK25" s="358"/>
      <c r="IL25" s="358"/>
      <c r="IM25" s="358"/>
      <c r="IN25" s="358"/>
      <c r="IO25" s="358"/>
      <c r="IP25" s="358"/>
      <c r="IQ25" s="358"/>
      <c r="IR25" s="358"/>
      <c r="IS25" s="358"/>
      <c r="IT25" s="358"/>
      <c r="IU25" s="358"/>
      <c r="IV25" s="358"/>
      <c r="IW25" s="358"/>
      <c r="IX25" s="358"/>
      <c r="IY25" s="358"/>
      <c r="IZ25" s="358"/>
      <c r="JA25" s="358"/>
      <c r="JB25" s="358"/>
      <c r="JC25" s="358"/>
      <c r="JD25" s="358"/>
      <c r="JE25" s="358"/>
      <c r="JF25" s="358"/>
      <c r="JG25" s="358"/>
      <c r="JH25" s="358"/>
      <c r="JI25" s="358"/>
      <c r="JJ25" s="358"/>
      <c r="JK25" s="358"/>
      <c r="JL25" s="358"/>
      <c r="JM25" s="358"/>
      <c r="JN25" s="358"/>
      <c r="JO25" s="358"/>
      <c r="JP25" s="358"/>
      <c r="JQ25" s="358"/>
      <c r="JR25" s="358"/>
      <c r="JS25" s="358"/>
      <c r="JT25" s="358"/>
      <c r="JU25" s="358"/>
      <c r="JV25" s="358"/>
      <c r="JW25" s="358"/>
      <c r="JX25" s="358"/>
      <c r="JY25" s="358"/>
      <c r="JZ25" s="358"/>
      <c r="KA25" s="358"/>
      <c r="KB25" s="358"/>
      <c r="KC25" s="358"/>
      <c r="KD25" s="358"/>
      <c r="KE25" s="358"/>
      <c r="KF25" s="358"/>
      <c r="KG25" s="358"/>
      <c r="KH25" s="358"/>
      <c r="KI25" s="358"/>
      <c r="KJ25" s="358"/>
      <c r="KK25" s="358"/>
      <c r="KL25" s="358"/>
      <c r="KM25" s="358"/>
      <c r="KN25" s="358"/>
      <c r="KO25" s="358"/>
      <c r="KP25" s="358"/>
      <c r="KQ25" s="358"/>
    </row>
    <row r="26" spans="1:303" s="359" customFormat="1" ht="10.35" customHeight="1" x14ac:dyDescent="0.3">
      <c r="A26" s="374"/>
      <c r="B26" s="374"/>
      <c r="C26" s="374"/>
      <c r="D26" s="374"/>
      <c r="E26" s="374"/>
      <c r="F26" s="374"/>
      <c r="G26" s="374"/>
      <c r="H26" s="374"/>
      <c r="I26" s="374"/>
      <c r="J26" s="361"/>
      <c r="K26" s="358"/>
      <c r="L26" s="358"/>
      <c r="M26" s="448"/>
      <c r="N26" s="448"/>
      <c r="O26" s="448"/>
      <c r="P26" s="448"/>
      <c r="Q26" s="448"/>
      <c r="R26" s="448"/>
      <c r="S26" s="448"/>
      <c r="T26" s="448"/>
      <c r="U26" s="448"/>
      <c r="V26" s="448"/>
      <c r="W26" s="448"/>
      <c r="X26" s="448"/>
      <c r="Y26" s="448"/>
      <c r="Z26" s="448"/>
      <c r="AA26" s="448"/>
      <c r="AB26" s="448"/>
      <c r="AC26" s="448"/>
      <c r="AD26" s="448"/>
      <c r="AE26" s="448"/>
      <c r="AF26" s="448"/>
      <c r="AG26" s="448"/>
      <c r="AH26" s="358"/>
      <c r="AI26" s="358"/>
      <c r="AJ26" s="358"/>
      <c r="AK26" s="358"/>
      <c r="AL26" s="358"/>
      <c r="AM26" s="358"/>
      <c r="AN26" s="358"/>
      <c r="AO26" s="358"/>
      <c r="AP26" s="358"/>
      <c r="AQ26" s="358"/>
      <c r="AR26" s="358"/>
      <c r="AS26" s="358"/>
      <c r="AT26" s="358"/>
      <c r="AU26" s="358"/>
      <c r="AV26" s="358"/>
      <c r="AW26" s="358"/>
      <c r="AX26" s="358"/>
      <c r="AY26" s="358"/>
      <c r="AZ26" s="358"/>
      <c r="BA26" s="358"/>
      <c r="BB26" s="358"/>
      <c r="BC26" s="358"/>
      <c r="BD26" s="358"/>
      <c r="BE26" s="358"/>
      <c r="BF26" s="358"/>
      <c r="BG26" s="358"/>
      <c r="BH26" s="358"/>
      <c r="BI26" s="358"/>
      <c r="BJ26" s="358"/>
      <c r="BK26" s="358"/>
      <c r="BL26" s="358"/>
      <c r="BM26" s="358"/>
      <c r="BN26" s="358"/>
      <c r="BO26" s="358"/>
      <c r="BP26" s="358"/>
      <c r="BQ26" s="358"/>
      <c r="BR26" s="358"/>
      <c r="BS26" s="358"/>
      <c r="BT26" s="358"/>
      <c r="BU26" s="358"/>
      <c r="BV26" s="358"/>
      <c r="BW26" s="358"/>
      <c r="BX26" s="358"/>
      <c r="BY26" s="358"/>
      <c r="BZ26" s="358"/>
      <c r="CA26" s="358"/>
      <c r="CB26" s="358"/>
      <c r="CC26" s="358"/>
      <c r="CD26" s="358"/>
      <c r="CE26" s="358"/>
      <c r="CF26" s="358"/>
      <c r="CG26" s="358"/>
      <c r="CH26" s="358"/>
      <c r="CI26" s="358"/>
      <c r="CJ26" s="358"/>
      <c r="CK26" s="358"/>
      <c r="CL26" s="358"/>
      <c r="CM26" s="358"/>
      <c r="CN26" s="358"/>
      <c r="CO26" s="358"/>
      <c r="CP26" s="358"/>
      <c r="CQ26" s="358"/>
      <c r="CR26" s="358"/>
      <c r="CS26" s="358"/>
      <c r="CT26" s="358"/>
      <c r="CU26" s="358"/>
      <c r="CV26" s="358"/>
      <c r="CW26" s="358"/>
      <c r="CX26" s="358"/>
      <c r="CY26" s="358"/>
      <c r="CZ26" s="358"/>
      <c r="DA26" s="358"/>
      <c r="DB26" s="358"/>
      <c r="DC26" s="358"/>
      <c r="DD26" s="358"/>
      <c r="DE26" s="358"/>
      <c r="DF26" s="358"/>
      <c r="DG26" s="358"/>
      <c r="DH26" s="358"/>
      <c r="DI26" s="358"/>
      <c r="DJ26" s="358"/>
      <c r="DK26" s="358"/>
      <c r="DL26" s="358"/>
      <c r="DM26" s="358"/>
      <c r="DN26" s="358"/>
      <c r="DO26" s="358"/>
      <c r="DP26" s="358"/>
      <c r="DQ26" s="358"/>
      <c r="DR26" s="358"/>
      <c r="DS26" s="358"/>
      <c r="DT26" s="358"/>
      <c r="DU26" s="358"/>
      <c r="DV26" s="358"/>
      <c r="DW26" s="358"/>
      <c r="DX26" s="358"/>
      <c r="DY26" s="358"/>
      <c r="DZ26" s="358"/>
      <c r="EA26" s="358"/>
      <c r="EB26" s="358"/>
      <c r="EC26" s="358"/>
      <c r="ED26" s="358"/>
      <c r="EE26" s="358"/>
      <c r="EF26" s="358"/>
      <c r="EG26" s="358"/>
      <c r="EH26" s="358"/>
      <c r="EI26" s="358"/>
      <c r="EJ26" s="358"/>
      <c r="EK26" s="358"/>
      <c r="EL26" s="358"/>
      <c r="EM26" s="358"/>
      <c r="EN26" s="358"/>
      <c r="EO26" s="358"/>
      <c r="EP26" s="358"/>
      <c r="EQ26" s="358"/>
      <c r="ER26" s="358"/>
      <c r="ES26" s="358"/>
      <c r="ET26" s="358"/>
      <c r="EU26" s="358"/>
      <c r="EV26" s="358"/>
      <c r="EW26" s="358"/>
      <c r="EX26" s="358"/>
      <c r="EY26" s="358"/>
      <c r="EZ26" s="358"/>
      <c r="FA26" s="358"/>
      <c r="FB26" s="358"/>
      <c r="FC26" s="358"/>
      <c r="FD26" s="358"/>
      <c r="FE26" s="358"/>
      <c r="FF26" s="358"/>
      <c r="FG26" s="358"/>
      <c r="FH26" s="358"/>
      <c r="FI26" s="358"/>
      <c r="FJ26" s="358"/>
      <c r="FK26" s="358"/>
      <c r="FL26" s="358"/>
      <c r="FM26" s="358"/>
      <c r="FN26" s="358"/>
      <c r="FO26" s="358"/>
      <c r="FP26" s="358"/>
      <c r="FQ26" s="358"/>
      <c r="FR26" s="358"/>
      <c r="FS26" s="358"/>
      <c r="FT26" s="358"/>
      <c r="FU26" s="358"/>
      <c r="FV26" s="358"/>
      <c r="FW26" s="358"/>
      <c r="FX26" s="358"/>
      <c r="FY26" s="358"/>
      <c r="FZ26" s="358"/>
      <c r="GA26" s="358"/>
      <c r="GB26" s="358"/>
      <c r="GC26" s="358"/>
      <c r="GD26" s="358"/>
      <c r="GE26" s="358"/>
      <c r="GF26" s="358"/>
      <c r="GG26" s="358"/>
      <c r="GH26" s="358"/>
      <c r="GI26" s="358"/>
      <c r="GJ26" s="358"/>
      <c r="GK26" s="358"/>
      <c r="GL26" s="358"/>
      <c r="GM26" s="358"/>
      <c r="GN26" s="358"/>
      <c r="GO26" s="358"/>
      <c r="GP26" s="358"/>
      <c r="GQ26" s="358"/>
      <c r="GR26" s="358"/>
      <c r="GS26" s="358"/>
      <c r="GT26" s="358"/>
      <c r="GU26" s="358"/>
      <c r="GV26" s="358"/>
      <c r="GW26" s="358"/>
      <c r="GX26" s="358"/>
      <c r="GY26" s="358"/>
      <c r="GZ26" s="358"/>
      <c r="HA26" s="358"/>
      <c r="HB26" s="358"/>
      <c r="HC26" s="358"/>
      <c r="HD26" s="358"/>
      <c r="HE26" s="358"/>
      <c r="HF26" s="358"/>
      <c r="HG26" s="358"/>
      <c r="HH26" s="358"/>
      <c r="HI26" s="358"/>
      <c r="HJ26" s="358"/>
      <c r="HK26" s="358"/>
      <c r="HL26" s="358"/>
      <c r="HM26" s="358"/>
      <c r="HN26" s="358"/>
      <c r="HO26" s="358"/>
      <c r="HP26" s="358"/>
      <c r="HQ26" s="358"/>
      <c r="HR26" s="358"/>
      <c r="HS26" s="358"/>
      <c r="HT26" s="358"/>
      <c r="HU26" s="358"/>
      <c r="HV26" s="358"/>
      <c r="HW26" s="358"/>
      <c r="HX26" s="358"/>
      <c r="HY26" s="358"/>
      <c r="HZ26" s="358"/>
      <c r="IA26" s="358"/>
      <c r="IB26" s="358"/>
      <c r="IC26" s="358"/>
      <c r="ID26" s="358"/>
      <c r="IE26" s="358"/>
      <c r="IF26" s="358"/>
      <c r="IG26" s="358"/>
      <c r="IH26" s="358"/>
      <c r="II26" s="358"/>
      <c r="IJ26" s="358"/>
      <c r="IK26" s="358"/>
      <c r="IL26" s="358"/>
      <c r="IM26" s="358"/>
      <c r="IN26" s="358"/>
      <c r="IO26" s="358"/>
      <c r="IP26" s="358"/>
      <c r="IQ26" s="358"/>
      <c r="IR26" s="358"/>
      <c r="IS26" s="358"/>
      <c r="IT26" s="358"/>
      <c r="IU26" s="358"/>
      <c r="IV26" s="358"/>
      <c r="IW26" s="358"/>
      <c r="IX26" s="358"/>
      <c r="IY26" s="358"/>
      <c r="IZ26" s="358"/>
      <c r="JA26" s="358"/>
      <c r="JB26" s="358"/>
      <c r="JC26" s="358"/>
      <c r="JD26" s="358"/>
      <c r="JE26" s="358"/>
      <c r="JF26" s="358"/>
      <c r="JG26" s="358"/>
      <c r="JH26" s="358"/>
      <c r="JI26" s="358"/>
      <c r="JJ26" s="358"/>
      <c r="JK26" s="358"/>
      <c r="JL26" s="358"/>
      <c r="JM26" s="358"/>
      <c r="JN26" s="358"/>
      <c r="JO26" s="358"/>
      <c r="JP26" s="358"/>
      <c r="JQ26" s="358"/>
      <c r="JR26" s="358"/>
      <c r="JS26" s="358"/>
      <c r="JT26" s="358"/>
      <c r="JU26" s="358"/>
      <c r="JV26" s="358"/>
      <c r="JW26" s="358"/>
      <c r="JX26" s="358"/>
      <c r="JY26" s="358"/>
      <c r="JZ26" s="358"/>
      <c r="KA26" s="358"/>
      <c r="KB26" s="358"/>
      <c r="KC26" s="358"/>
      <c r="KD26" s="358"/>
      <c r="KE26" s="358"/>
      <c r="KF26" s="358"/>
      <c r="KG26" s="358"/>
      <c r="KH26" s="358"/>
      <c r="KI26" s="358"/>
      <c r="KJ26" s="358"/>
      <c r="KK26" s="358"/>
      <c r="KL26" s="358"/>
      <c r="KM26" s="358"/>
      <c r="KN26" s="358"/>
      <c r="KO26" s="358"/>
      <c r="KP26" s="358"/>
      <c r="KQ26" s="358"/>
    </row>
    <row r="27" spans="1:303" s="359" customFormat="1" ht="13.9" customHeight="1" x14ac:dyDescent="0.3">
      <c r="A27" s="490" t="s">
        <v>596</v>
      </c>
      <c r="B27" s="490"/>
      <c r="C27" s="490"/>
      <c r="D27" s="490"/>
      <c r="E27" s="490"/>
      <c r="F27" s="490"/>
      <c r="G27" s="490"/>
      <c r="H27" s="490"/>
      <c r="I27" s="490"/>
      <c r="J27" s="361"/>
      <c r="K27" s="358"/>
      <c r="L27" s="358"/>
      <c r="M27" s="448"/>
      <c r="N27" s="448"/>
      <c r="O27" s="448"/>
      <c r="P27" s="448"/>
      <c r="Q27" s="448"/>
      <c r="R27" s="448"/>
      <c r="S27" s="448"/>
      <c r="T27" s="448"/>
      <c r="U27" s="448"/>
      <c r="V27" s="448"/>
      <c r="W27" s="448"/>
      <c r="X27" s="448"/>
      <c r="Y27" s="448"/>
      <c r="Z27" s="448"/>
      <c r="AA27" s="448"/>
      <c r="AB27" s="448"/>
      <c r="AC27" s="448"/>
      <c r="AD27" s="448"/>
      <c r="AE27" s="448"/>
      <c r="AF27" s="448"/>
      <c r="AG27" s="448"/>
      <c r="AH27" s="358"/>
      <c r="AI27" s="358"/>
      <c r="AJ27" s="358"/>
      <c r="AK27" s="358"/>
      <c r="AL27" s="358"/>
      <c r="AM27" s="358"/>
      <c r="AN27" s="358"/>
      <c r="AO27" s="358"/>
      <c r="AP27" s="358"/>
      <c r="AQ27" s="358"/>
      <c r="AR27" s="358"/>
      <c r="AS27" s="358"/>
      <c r="AT27" s="358"/>
      <c r="AU27" s="358"/>
      <c r="AV27" s="358"/>
      <c r="AW27" s="358"/>
      <c r="AX27" s="358"/>
      <c r="AY27" s="358"/>
      <c r="AZ27" s="358"/>
      <c r="BA27" s="358"/>
      <c r="BB27" s="358"/>
      <c r="BC27" s="358"/>
      <c r="BD27" s="358"/>
      <c r="BE27" s="358"/>
      <c r="BF27" s="358"/>
      <c r="BG27" s="358"/>
      <c r="BH27" s="358"/>
      <c r="BI27" s="358"/>
      <c r="BJ27" s="358"/>
      <c r="BK27" s="358"/>
      <c r="BL27" s="358"/>
      <c r="BM27" s="358"/>
      <c r="BN27" s="358"/>
      <c r="BO27" s="358"/>
      <c r="BP27" s="358"/>
      <c r="BQ27" s="358"/>
      <c r="BR27" s="358"/>
      <c r="BS27" s="358"/>
      <c r="BT27" s="358"/>
      <c r="BU27" s="358"/>
      <c r="BV27" s="358"/>
      <c r="BW27" s="358"/>
      <c r="BX27" s="358"/>
      <c r="BY27" s="358"/>
      <c r="BZ27" s="358"/>
      <c r="CA27" s="358"/>
      <c r="CB27" s="358"/>
      <c r="CC27" s="358"/>
      <c r="CD27" s="358"/>
      <c r="CE27" s="358"/>
      <c r="CF27" s="358"/>
      <c r="CG27" s="358"/>
      <c r="CH27" s="358"/>
      <c r="CI27" s="358"/>
      <c r="CJ27" s="358"/>
      <c r="CK27" s="358"/>
      <c r="CL27" s="358"/>
      <c r="CM27" s="358"/>
      <c r="CN27" s="358"/>
      <c r="CO27" s="358"/>
      <c r="CP27" s="358"/>
      <c r="CQ27" s="358"/>
      <c r="CR27" s="358"/>
      <c r="CS27" s="358"/>
      <c r="CT27" s="358"/>
      <c r="CU27" s="358"/>
      <c r="CV27" s="358"/>
      <c r="CW27" s="358"/>
      <c r="CX27" s="358"/>
      <c r="CY27" s="358"/>
      <c r="CZ27" s="358"/>
      <c r="DA27" s="358"/>
      <c r="DB27" s="358"/>
      <c r="DC27" s="358"/>
      <c r="DD27" s="358"/>
      <c r="DE27" s="358"/>
      <c r="DF27" s="358"/>
      <c r="DG27" s="358"/>
      <c r="DH27" s="358"/>
      <c r="DI27" s="358"/>
      <c r="DJ27" s="358"/>
      <c r="DK27" s="358"/>
      <c r="DL27" s="358"/>
      <c r="DM27" s="358"/>
      <c r="DN27" s="358"/>
      <c r="DO27" s="358"/>
      <c r="DP27" s="358"/>
      <c r="DQ27" s="358"/>
      <c r="DR27" s="358"/>
      <c r="DS27" s="358"/>
      <c r="DT27" s="358"/>
      <c r="DU27" s="358"/>
      <c r="DV27" s="358"/>
      <c r="DW27" s="358"/>
      <c r="DX27" s="358"/>
      <c r="DY27" s="358"/>
      <c r="DZ27" s="358"/>
      <c r="EA27" s="358"/>
      <c r="EB27" s="358"/>
      <c r="EC27" s="358"/>
      <c r="ED27" s="358"/>
      <c r="EE27" s="358"/>
      <c r="EF27" s="358"/>
      <c r="EG27" s="358"/>
      <c r="EH27" s="358"/>
      <c r="EI27" s="358"/>
      <c r="EJ27" s="358"/>
      <c r="EK27" s="358"/>
      <c r="EL27" s="358"/>
      <c r="EM27" s="358"/>
      <c r="EN27" s="358"/>
      <c r="EO27" s="358"/>
      <c r="EP27" s="358"/>
      <c r="EQ27" s="358"/>
      <c r="ER27" s="358"/>
      <c r="ES27" s="358"/>
      <c r="ET27" s="358"/>
      <c r="EU27" s="358"/>
      <c r="EV27" s="358"/>
      <c r="EW27" s="358"/>
      <c r="EX27" s="358"/>
      <c r="EY27" s="358"/>
      <c r="EZ27" s="358"/>
      <c r="FA27" s="358"/>
      <c r="FB27" s="358"/>
      <c r="FC27" s="358"/>
      <c r="FD27" s="358"/>
      <c r="FE27" s="358"/>
      <c r="FF27" s="358"/>
      <c r="FG27" s="358"/>
      <c r="FH27" s="358"/>
      <c r="FI27" s="358"/>
      <c r="FJ27" s="358"/>
      <c r="FK27" s="358"/>
      <c r="FL27" s="358"/>
      <c r="FM27" s="358"/>
      <c r="FN27" s="358"/>
      <c r="FO27" s="358"/>
      <c r="FP27" s="358"/>
      <c r="FQ27" s="358"/>
      <c r="FR27" s="358"/>
      <c r="FS27" s="358"/>
      <c r="FT27" s="358"/>
      <c r="FU27" s="358"/>
      <c r="FV27" s="358"/>
      <c r="FW27" s="358"/>
      <c r="FX27" s="358"/>
      <c r="FY27" s="358"/>
      <c r="FZ27" s="358"/>
      <c r="GA27" s="358"/>
      <c r="GB27" s="358"/>
      <c r="GC27" s="358"/>
      <c r="GD27" s="358"/>
      <c r="GE27" s="358"/>
      <c r="GF27" s="358"/>
      <c r="GG27" s="358"/>
      <c r="GH27" s="358"/>
      <c r="GI27" s="358"/>
      <c r="GJ27" s="358"/>
      <c r="GK27" s="358"/>
      <c r="GL27" s="358"/>
      <c r="GM27" s="358"/>
      <c r="GN27" s="358"/>
      <c r="GO27" s="358"/>
      <c r="GP27" s="358"/>
      <c r="GQ27" s="358"/>
      <c r="GR27" s="358"/>
      <c r="GS27" s="358"/>
      <c r="GT27" s="358"/>
      <c r="GU27" s="358"/>
      <c r="GV27" s="358"/>
      <c r="GW27" s="358"/>
      <c r="GX27" s="358"/>
      <c r="GY27" s="358"/>
      <c r="GZ27" s="358"/>
      <c r="HA27" s="358"/>
      <c r="HB27" s="358"/>
      <c r="HC27" s="358"/>
      <c r="HD27" s="358"/>
      <c r="HE27" s="358"/>
      <c r="HF27" s="358"/>
      <c r="HG27" s="358"/>
      <c r="HH27" s="358"/>
      <c r="HI27" s="358"/>
      <c r="HJ27" s="358"/>
      <c r="HK27" s="358"/>
      <c r="HL27" s="358"/>
      <c r="HM27" s="358"/>
      <c r="HN27" s="358"/>
      <c r="HO27" s="358"/>
      <c r="HP27" s="358"/>
      <c r="HQ27" s="358"/>
      <c r="HR27" s="358"/>
      <c r="HS27" s="358"/>
      <c r="HT27" s="358"/>
      <c r="HU27" s="358"/>
      <c r="HV27" s="358"/>
      <c r="HW27" s="358"/>
      <c r="HX27" s="358"/>
      <c r="HY27" s="358"/>
      <c r="HZ27" s="358"/>
      <c r="IA27" s="358"/>
      <c r="IB27" s="358"/>
      <c r="IC27" s="358"/>
      <c r="ID27" s="358"/>
      <c r="IE27" s="358"/>
      <c r="IF27" s="358"/>
      <c r="IG27" s="358"/>
      <c r="IH27" s="358"/>
      <c r="II27" s="358"/>
      <c r="IJ27" s="358"/>
      <c r="IK27" s="358"/>
      <c r="IL27" s="358"/>
      <c r="IM27" s="358"/>
      <c r="IN27" s="358"/>
      <c r="IO27" s="358"/>
      <c r="IP27" s="358"/>
      <c r="IQ27" s="358"/>
      <c r="IR27" s="358"/>
      <c r="IS27" s="358"/>
      <c r="IT27" s="358"/>
      <c r="IU27" s="358"/>
      <c r="IV27" s="358"/>
      <c r="IW27" s="358"/>
      <c r="IX27" s="358"/>
      <c r="IY27" s="358"/>
      <c r="IZ27" s="358"/>
      <c r="JA27" s="358"/>
      <c r="JB27" s="358"/>
      <c r="JC27" s="358"/>
      <c r="JD27" s="358"/>
      <c r="JE27" s="358"/>
      <c r="JF27" s="358"/>
      <c r="JG27" s="358"/>
      <c r="JH27" s="358"/>
      <c r="JI27" s="358"/>
      <c r="JJ27" s="358"/>
      <c r="JK27" s="358"/>
      <c r="JL27" s="358"/>
      <c r="JM27" s="358"/>
      <c r="JN27" s="358"/>
      <c r="JO27" s="358"/>
      <c r="JP27" s="358"/>
      <c r="JQ27" s="358"/>
      <c r="JR27" s="358"/>
      <c r="JS27" s="358"/>
      <c r="JT27" s="358"/>
      <c r="JU27" s="358"/>
      <c r="JV27" s="358"/>
      <c r="JW27" s="358"/>
      <c r="JX27" s="358"/>
      <c r="JY27" s="358"/>
      <c r="JZ27" s="358"/>
      <c r="KA27" s="358"/>
      <c r="KB27" s="358"/>
      <c r="KC27" s="358"/>
      <c r="KD27" s="358"/>
      <c r="KE27" s="358"/>
      <c r="KF27" s="358"/>
      <c r="KG27" s="358"/>
      <c r="KH27" s="358"/>
      <c r="KI27" s="358"/>
      <c r="KJ27" s="358"/>
      <c r="KK27" s="358"/>
      <c r="KL27" s="358"/>
      <c r="KM27" s="358"/>
      <c r="KN27" s="358"/>
      <c r="KO27" s="358"/>
      <c r="KP27" s="358"/>
      <c r="KQ27" s="358"/>
    </row>
    <row r="28" spans="1:303" s="359" customFormat="1" ht="13.9" customHeight="1" x14ac:dyDescent="0.3">
      <c r="A28" s="490"/>
      <c r="B28" s="490"/>
      <c r="C28" s="490"/>
      <c r="D28" s="490"/>
      <c r="E28" s="490"/>
      <c r="F28" s="490"/>
      <c r="G28" s="490"/>
      <c r="H28" s="490"/>
      <c r="I28" s="490"/>
      <c r="J28" s="361"/>
      <c r="K28" s="358"/>
      <c r="L28" s="358"/>
      <c r="M28" s="448"/>
      <c r="N28" s="448"/>
      <c r="O28" s="448"/>
      <c r="P28" s="448"/>
      <c r="Q28" s="448"/>
      <c r="R28" s="448"/>
      <c r="S28" s="448"/>
      <c r="T28" s="448"/>
      <c r="U28" s="448"/>
      <c r="V28" s="448"/>
      <c r="W28" s="448"/>
      <c r="X28" s="448"/>
      <c r="Y28" s="448"/>
      <c r="Z28" s="448"/>
      <c r="AA28" s="448"/>
      <c r="AB28" s="448"/>
      <c r="AC28" s="448"/>
      <c r="AD28" s="448"/>
      <c r="AE28" s="448"/>
      <c r="AF28" s="448"/>
      <c r="AG28" s="448"/>
      <c r="AH28" s="358"/>
      <c r="AI28" s="358"/>
      <c r="AJ28" s="358"/>
      <c r="AK28" s="358"/>
      <c r="AL28" s="358"/>
      <c r="AM28" s="358"/>
      <c r="AN28" s="358"/>
      <c r="AO28" s="358"/>
      <c r="AP28" s="358"/>
      <c r="AQ28" s="358"/>
      <c r="AR28" s="358"/>
      <c r="AS28" s="358"/>
      <c r="AT28" s="358"/>
      <c r="AU28" s="358"/>
      <c r="AV28" s="358"/>
      <c r="AW28" s="358"/>
      <c r="AX28" s="358"/>
      <c r="AY28" s="358"/>
      <c r="AZ28" s="358"/>
      <c r="BA28" s="358"/>
      <c r="BB28" s="358"/>
      <c r="BC28" s="358"/>
      <c r="BD28" s="358"/>
      <c r="BE28" s="358"/>
      <c r="BF28" s="358"/>
      <c r="BG28" s="358"/>
      <c r="BH28" s="358"/>
      <c r="BI28" s="358"/>
      <c r="BJ28" s="358"/>
      <c r="BK28" s="358"/>
      <c r="BL28" s="358"/>
      <c r="BM28" s="358"/>
      <c r="BN28" s="358"/>
      <c r="BO28" s="358"/>
      <c r="BP28" s="358"/>
      <c r="BQ28" s="358"/>
      <c r="BR28" s="358"/>
      <c r="BS28" s="358"/>
      <c r="BT28" s="358"/>
      <c r="BU28" s="358"/>
      <c r="BV28" s="358"/>
      <c r="BW28" s="358"/>
      <c r="BX28" s="358"/>
      <c r="BY28" s="358"/>
      <c r="BZ28" s="358"/>
      <c r="CA28" s="358"/>
      <c r="CB28" s="358"/>
      <c r="CC28" s="358"/>
      <c r="CD28" s="358"/>
      <c r="CE28" s="358"/>
      <c r="CF28" s="358"/>
      <c r="CG28" s="358"/>
      <c r="CH28" s="358"/>
      <c r="CI28" s="358"/>
      <c r="CJ28" s="358"/>
      <c r="CK28" s="358"/>
      <c r="CL28" s="358"/>
      <c r="CM28" s="358"/>
      <c r="CN28" s="358"/>
      <c r="CO28" s="358"/>
      <c r="CP28" s="358"/>
      <c r="CQ28" s="358"/>
      <c r="CR28" s="358"/>
      <c r="CS28" s="358"/>
      <c r="CT28" s="358"/>
      <c r="CU28" s="358"/>
      <c r="CV28" s="358"/>
      <c r="CW28" s="358"/>
      <c r="CX28" s="358"/>
      <c r="CY28" s="358"/>
      <c r="CZ28" s="358"/>
      <c r="DA28" s="358"/>
      <c r="DB28" s="358"/>
      <c r="DC28" s="358"/>
      <c r="DD28" s="358"/>
      <c r="DE28" s="358"/>
      <c r="DF28" s="358"/>
      <c r="DG28" s="358"/>
      <c r="DH28" s="358"/>
      <c r="DI28" s="358"/>
      <c r="DJ28" s="358"/>
      <c r="DK28" s="358"/>
      <c r="DL28" s="358"/>
      <c r="DM28" s="358"/>
      <c r="DN28" s="358"/>
      <c r="DO28" s="358"/>
      <c r="DP28" s="358"/>
      <c r="DQ28" s="358"/>
      <c r="DR28" s="358"/>
      <c r="DS28" s="358"/>
      <c r="DT28" s="358"/>
      <c r="DU28" s="358"/>
      <c r="DV28" s="358"/>
      <c r="DW28" s="358"/>
      <c r="DX28" s="358"/>
      <c r="DY28" s="358"/>
      <c r="DZ28" s="358"/>
      <c r="EA28" s="358"/>
      <c r="EB28" s="358"/>
      <c r="EC28" s="358"/>
      <c r="ED28" s="358"/>
      <c r="EE28" s="358"/>
      <c r="EF28" s="358"/>
      <c r="EG28" s="358"/>
      <c r="EH28" s="358"/>
      <c r="EI28" s="358"/>
      <c r="EJ28" s="358"/>
      <c r="EK28" s="358"/>
      <c r="EL28" s="358"/>
      <c r="EM28" s="358"/>
      <c r="EN28" s="358"/>
      <c r="EO28" s="358"/>
      <c r="EP28" s="358"/>
      <c r="EQ28" s="358"/>
      <c r="ER28" s="358"/>
      <c r="ES28" s="358"/>
      <c r="ET28" s="358"/>
      <c r="EU28" s="358"/>
      <c r="EV28" s="358"/>
      <c r="EW28" s="358"/>
      <c r="EX28" s="358"/>
      <c r="EY28" s="358"/>
      <c r="EZ28" s="358"/>
      <c r="FA28" s="358"/>
      <c r="FB28" s="358"/>
      <c r="FC28" s="358"/>
      <c r="FD28" s="358"/>
      <c r="FE28" s="358"/>
      <c r="FF28" s="358"/>
      <c r="FG28" s="358"/>
      <c r="FH28" s="358"/>
      <c r="FI28" s="358"/>
      <c r="FJ28" s="358"/>
      <c r="FK28" s="358"/>
      <c r="FL28" s="358"/>
      <c r="FM28" s="358"/>
      <c r="FN28" s="358"/>
      <c r="FO28" s="358"/>
      <c r="FP28" s="358"/>
      <c r="FQ28" s="358"/>
      <c r="FR28" s="358"/>
      <c r="FS28" s="358"/>
      <c r="FT28" s="358"/>
      <c r="FU28" s="358"/>
      <c r="FV28" s="358"/>
      <c r="FW28" s="358"/>
      <c r="FX28" s="358"/>
      <c r="FY28" s="358"/>
      <c r="FZ28" s="358"/>
      <c r="GA28" s="358"/>
      <c r="GB28" s="358"/>
      <c r="GC28" s="358"/>
      <c r="GD28" s="358"/>
      <c r="GE28" s="358"/>
      <c r="GF28" s="358"/>
      <c r="GG28" s="358"/>
      <c r="GH28" s="358"/>
      <c r="GI28" s="358"/>
      <c r="GJ28" s="358"/>
      <c r="GK28" s="358"/>
      <c r="GL28" s="358"/>
      <c r="GM28" s="358"/>
      <c r="GN28" s="358"/>
      <c r="GO28" s="358"/>
      <c r="GP28" s="358"/>
      <c r="GQ28" s="358"/>
      <c r="GR28" s="358"/>
      <c r="GS28" s="358"/>
      <c r="GT28" s="358"/>
      <c r="GU28" s="358"/>
      <c r="GV28" s="358"/>
      <c r="GW28" s="358"/>
      <c r="GX28" s="358"/>
      <c r="GY28" s="358"/>
      <c r="GZ28" s="358"/>
      <c r="HA28" s="358"/>
      <c r="HB28" s="358"/>
      <c r="HC28" s="358"/>
      <c r="HD28" s="358"/>
      <c r="HE28" s="358"/>
      <c r="HF28" s="358"/>
      <c r="HG28" s="358"/>
      <c r="HH28" s="358"/>
      <c r="HI28" s="358"/>
      <c r="HJ28" s="358"/>
      <c r="HK28" s="358"/>
      <c r="HL28" s="358"/>
      <c r="HM28" s="358"/>
      <c r="HN28" s="358"/>
      <c r="HO28" s="358"/>
      <c r="HP28" s="358"/>
      <c r="HQ28" s="358"/>
      <c r="HR28" s="358"/>
      <c r="HS28" s="358"/>
      <c r="HT28" s="358"/>
      <c r="HU28" s="358"/>
      <c r="HV28" s="358"/>
      <c r="HW28" s="358"/>
      <c r="HX28" s="358"/>
      <c r="HY28" s="358"/>
      <c r="HZ28" s="358"/>
      <c r="IA28" s="358"/>
      <c r="IB28" s="358"/>
      <c r="IC28" s="358"/>
      <c r="ID28" s="358"/>
      <c r="IE28" s="358"/>
      <c r="IF28" s="358"/>
      <c r="IG28" s="358"/>
      <c r="IH28" s="358"/>
      <c r="II28" s="358"/>
      <c r="IJ28" s="358"/>
      <c r="IK28" s="358"/>
      <c r="IL28" s="358"/>
      <c r="IM28" s="358"/>
      <c r="IN28" s="358"/>
      <c r="IO28" s="358"/>
      <c r="IP28" s="358"/>
      <c r="IQ28" s="358"/>
      <c r="IR28" s="358"/>
      <c r="IS28" s="358"/>
      <c r="IT28" s="358"/>
      <c r="IU28" s="358"/>
      <c r="IV28" s="358"/>
      <c r="IW28" s="358"/>
      <c r="IX28" s="358"/>
      <c r="IY28" s="358"/>
      <c r="IZ28" s="358"/>
      <c r="JA28" s="358"/>
      <c r="JB28" s="358"/>
      <c r="JC28" s="358"/>
      <c r="JD28" s="358"/>
      <c r="JE28" s="358"/>
      <c r="JF28" s="358"/>
      <c r="JG28" s="358"/>
      <c r="JH28" s="358"/>
      <c r="JI28" s="358"/>
      <c r="JJ28" s="358"/>
      <c r="JK28" s="358"/>
      <c r="JL28" s="358"/>
      <c r="JM28" s="358"/>
      <c r="JN28" s="358"/>
      <c r="JO28" s="358"/>
      <c r="JP28" s="358"/>
      <c r="JQ28" s="358"/>
      <c r="JR28" s="358"/>
      <c r="JS28" s="358"/>
      <c r="JT28" s="358"/>
      <c r="JU28" s="358"/>
      <c r="JV28" s="358"/>
      <c r="JW28" s="358"/>
      <c r="JX28" s="358"/>
      <c r="JY28" s="358"/>
      <c r="JZ28" s="358"/>
      <c r="KA28" s="358"/>
      <c r="KB28" s="358"/>
      <c r="KC28" s="358"/>
      <c r="KD28" s="358"/>
      <c r="KE28" s="358"/>
      <c r="KF28" s="358"/>
      <c r="KG28" s="358"/>
      <c r="KH28" s="358"/>
      <c r="KI28" s="358"/>
      <c r="KJ28" s="358"/>
      <c r="KK28" s="358"/>
      <c r="KL28" s="358"/>
      <c r="KM28" s="358"/>
      <c r="KN28" s="358"/>
      <c r="KO28" s="358"/>
      <c r="KP28" s="358"/>
      <c r="KQ28" s="358"/>
    </row>
    <row r="29" spans="1:303" s="359" customFormat="1" ht="13.15" x14ac:dyDescent="0.3">
      <c r="A29" s="490"/>
      <c r="B29" s="490"/>
      <c r="C29" s="490"/>
      <c r="D29" s="490"/>
      <c r="E29" s="490"/>
      <c r="F29" s="490"/>
      <c r="G29" s="490"/>
      <c r="H29" s="490"/>
      <c r="I29" s="490"/>
      <c r="J29" s="361"/>
      <c r="K29" s="358"/>
      <c r="L29" s="358"/>
      <c r="M29" s="448"/>
      <c r="N29" s="448"/>
      <c r="O29" s="448"/>
      <c r="P29" s="448"/>
      <c r="Q29" s="448"/>
      <c r="R29" s="448"/>
      <c r="S29" s="448"/>
      <c r="T29" s="448"/>
      <c r="U29" s="448"/>
      <c r="V29" s="448"/>
      <c r="W29" s="448"/>
      <c r="X29" s="448"/>
      <c r="Y29" s="448"/>
      <c r="Z29" s="448"/>
      <c r="AA29" s="448"/>
      <c r="AB29" s="448"/>
      <c r="AC29" s="448"/>
      <c r="AD29" s="448"/>
      <c r="AE29" s="448"/>
      <c r="AF29" s="448"/>
      <c r="AG29" s="448"/>
      <c r="AH29" s="358"/>
      <c r="AI29" s="358"/>
      <c r="AJ29" s="358"/>
      <c r="AK29" s="358"/>
      <c r="AL29" s="358"/>
      <c r="AM29" s="358"/>
      <c r="AN29" s="358"/>
      <c r="AO29" s="358"/>
      <c r="AP29" s="358"/>
      <c r="AQ29" s="358"/>
      <c r="AR29" s="358"/>
      <c r="AS29" s="358"/>
      <c r="AT29" s="358"/>
      <c r="AU29" s="358"/>
      <c r="AV29" s="358"/>
      <c r="AW29" s="358"/>
      <c r="AX29" s="358"/>
      <c r="AY29" s="358"/>
      <c r="AZ29" s="358"/>
      <c r="BA29" s="358"/>
      <c r="BB29" s="358"/>
      <c r="BC29" s="358"/>
      <c r="BD29" s="358"/>
      <c r="BE29" s="358"/>
      <c r="BF29" s="358"/>
      <c r="BG29" s="358"/>
      <c r="BH29" s="358"/>
      <c r="BI29" s="358"/>
      <c r="BJ29" s="358"/>
      <c r="BK29" s="358"/>
      <c r="BL29" s="358"/>
      <c r="BM29" s="358"/>
      <c r="BN29" s="358"/>
      <c r="BO29" s="358"/>
      <c r="BP29" s="358"/>
      <c r="BQ29" s="358"/>
      <c r="BR29" s="358"/>
      <c r="BS29" s="358"/>
      <c r="BT29" s="358"/>
      <c r="BU29" s="358"/>
      <c r="BV29" s="358"/>
      <c r="BW29" s="358"/>
      <c r="BX29" s="358"/>
      <c r="BY29" s="358"/>
      <c r="BZ29" s="358"/>
      <c r="CA29" s="358"/>
      <c r="CB29" s="358"/>
      <c r="CC29" s="358"/>
      <c r="CD29" s="358"/>
      <c r="CE29" s="358"/>
      <c r="CF29" s="358"/>
      <c r="CG29" s="358"/>
      <c r="CH29" s="358"/>
      <c r="CI29" s="358"/>
      <c r="CJ29" s="358"/>
      <c r="CK29" s="358"/>
      <c r="CL29" s="358"/>
      <c r="CM29" s="358"/>
      <c r="CN29" s="358"/>
      <c r="CO29" s="358"/>
      <c r="CP29" s="358"/>
      <c r="CQ29" s="358"/>
      <c r="CR29" s="358"/>
      <c r="CS29" s="358"/>
      <c r="CT29" s="358"/>
      <c r="CU29" s="358"/>
      <c r="CV29" s="358"/>
      <c r="CW29" s="358"/>
      <c r="CX29" s="358"/>
      <c r="CY29" s="358"/>
      <c r="CZ29" s="358"/>
      <c r="DA29" s="358"/>
      <c r="DB29" s="358"/>
      <c r="DC29" s="358"/>
      <c r="DD29" s="358"/>
      <c r="DE29" s="358"/>
      <c r="DF29" s="358"/>
      <c r="DG29" s="358"/>
      <c r="DH29" s="358"/>
      <c r="DI29" s="358"/>
      <c r="DJ29" s="358"/>
      <c r="DK29" s="358"/>
      <c r="DL29" s="358"/>
      <c r="DM29" s="358"/>
      <c r="DN29" s="358"/>
      <c r="DO29" s="358"/>
      <c r="DP29" s="358"/>
      <c r="DQ29" s="358"/>
      <c r="DR29" s="358"/>
      <c r="DS29" s="358"/>
      <c r="DT29" s="358"/>
      <c r="DU29" s="358"/>
      <c r="DV29" s="358"/>
      <c r="DW29" s="358"/>
      <c r="DX29" s="358"/>
      <c r="DY29" s="358"/>
      <c r="DZ29" s="358"/>
      <c r="EA29" s="358"/>
      <c r="EB29" s="358"/>
      <c r="EC29" s="358"/>
      <c r="ED29" s="358"/>
      <c r="EE29" s="358"/>
      <c r="EF29" s="358"/>
      <c r="EG29" s="358"/>
      <c r="EH29" s="358"/>
      <c r="EI29" s="358"/>
      <c r="EJ29" s="358"/>
      <c r="EK29" s="358"/>
      <c r="EL29" s="358"/>
      <c r="EM29" s="358"/>
      <c r="EN29" s="358"/>
      <c r="EO29" s="358"/>
      <c r="EP29" s="358"/>
      <c r="EQ29" s="358"/>
      <c r="ER29" s="358"/>
      <c r="ES29" s="358"/>
      <c r="ET29" s="358"/>
      <c r="EU29" s="358"/>
      <c r="EV29" s="358"/>
      <c r="EW29" s="358"/>
      <c r="EX29" s="358"/>
      <c r="EY29" s="358"/>
      <c r="EZ29" s="358"/>
      <c r="FA29" s="358"/>
      <c r="FB29" s="358"/>
      <c r="FC29" s="358"/>
      <c r="FD29" s="358"/>
      <c r="FE29" s="358"/>
      <c r="FF29" s="358"/>
      <c r="FG29" s="358"/>
      <c r="FH29" s="358"/>
      <c r="FI29" s="358"/>
      <c r="FJ29" s="358"/>
      <c r="FK29" s="358"/>
      <c r="FL29" s="358"/>
      <c r="FM29" s="358"/>
      <c r="FN29" s="358"/>
      <c r="FO29" s="358"/>
      <c r="FP29" s="358"/>
      <c r="FQ29" s="358"/>
      <c r="FR29" s="358"/>
      <c r="FS29" s="358"/>
      <c r="FT29" s="358"/>
      <c r="FU29" s="358"/>
      <c r="FV29" s="358"/>
      <c r="FW29" s="358"/>
      <c r="FX29" s="358"/>
      <c r="FY29" s="358"/>
      <c r="FZ29" s="358"/>
      <c r="GA29" s="358"/>
      <c r="GB29" s="358"/>
      <c r="GC29" s="358"/>
      <c r="GD29" s="358"/>
      <c r="GE29" s="358"/>
      <c r="GF29" s="358"/>
      <c r="GG29" s="358"/>
      <c r="GH29" s="358"/>
      <c r="GI29" s="358"/>
      <c r="GJ29" s="358"/>
      <c r="GK29" s="358"/>
      <c r="GL29" s="358"/>
      <c r="GM29" s="358"/>
      <c r="GN29" s="358"/>
      <c r="GO29" s="358"/>
      <c r="GP29" s="358"/>
      <c r="GQ29" s="358"/>
      <c r="GR29" s="358"/>
      <c r="GS29" s="358"/>
      <c r="GT29" s="358"/>
      <c r="GU29" s="358"/>
      <c r="GV29" s="358"/>
      <c r="GW29" s="358"/>
      <c r="GX29" s="358"/>
      <c r="GY29" s="358"/>
      <c r="GZ29" s="358"/>
      <c r="HA29" s="358"/>
      <c r="HB29" s="358"/>
      <c r="HC29" s="358"/>
      <c r="HD29" s="358"/>
      <c r="HE29" s="358"/>
      <c r="HF29" s="358"/>
      <c r="HG29" s="358"/>
      <c r="HH29" s="358"/>
      <c r="HI29" s="358"/>
      <c r="HJ29" s="358"/>
      <c r="HK29" s="358"/>
      <c r="HL29" s="358"/>
      <c r="HM29" s="358"/>
      <c r="HN29" s="358"/>
      <c r="HO29" s="358"/>
      <c r="HP29" s="358"/>
      <c r="HQ29" s="358"/>
      <c r="HR29" s="358"/>
      <c r="HS29" s="358"/>
      <c r="HT29" s="358"/>
      <c r="HU29" s="358"/>
      <c r="HV29" s="358"/>
      <c r="HW29" s="358"/>
      <c r="HX29" s="358"/>
      <c r="HY29" s="358"/>
      <c r="HZ29" s="358"/>
      <c r="IA29" s="358"/>
      <c r="IB29" s="358"/>
      <c r="IC29" s="358"/>
      <c r="ID29" s="358"/>
      <c r="IE29" s="358"/>
      <c r="IF29" s="358"/>
      <c r="IG29" s="358"/>
      <c r="IH29" s="358"/>
      <c r="II29" s="358"/>
      <c r="IJ29" s="358"/>
      <c r="IK29" s="358"/>
      <c r="IL29" s="358"/>
      <c r="IM29" s="358"/>
      <c r="IN29" s="358"/>
      <c r="IO29" s="358"/>
      <c r="IP29" s="358"/>
      <c r="IQ29" s="358"/>
      <c r="IR29" s="358"/>
      <c r="IS29" s="358"/>
      <c r="IT29" s="358"/>
      <c r="IU29" s="358"/>
      <c r="IV29" s="358"/>
      <c r="IW29" s="358"/>
      <c r="IX29" s="358"/>
      <c r="IY29" s="358"/>
      <c r="IZ29" s="358"/>
      <c r="JA29" s="358"/>
      <c r="JB29" s="358"/>
      <c r="JC29" s="358"/>
      <c r="JD29" s="358"/>
      <c r="JE29" s="358"/>
      <c r="JF29" s="358"/>
      <c r="JG29" s="358"/>
      <c r="JH29" s="358"/>
      <c r="JI29" s="358"/>
      <c r="JJ29" s="358"/>
      <c r="JK29" s="358"/>
      <c r="JL29" s="358"/>
      <c r="JM29" s="358"/>
      <c r="JN29" s="358"/>
      <c r="JO29" s="358"/>
      <c r="JP29" s="358"/>
      <c r="JQ29" s="358"/>
      <c r="JR29" s="358"/>
      <c r="JS29" s="358"/>
      <c r="JT29" s="358"/>
      <c r="JU29" s="358"/>
      <c r="JV29" s="358"/>
      <c r="JW29" s="358"/>
      <c r="JX29" s="358"/>
      <c r="JY29" s="358"/>
      <c r="JZ29" s="358"/>
      <c r="KA29" s="358"/>
      <c r="KB29" s="358"/>
      <c r="KC29" s="358"/>
      <c r="KD29" s="358"/>
      <c r="KE29" s="358"/>
      <c r="KF29" s="358"/>
      <c r="KG29" s="358"/>
      <c r="KH29" s="358"/>
      <c r="KI29" s="358"/>
      <c r="KJ29" s="358"/>
      <c r="KK29" s="358"/>
      <c r="KL29" s="358"/>
      <c r="KM29" s="358"/>
      <c r="KN29" s="358"/>
      <c r="KO29" s="358"/>
      <c r="KP29" s="358"/>
      <c r="KQ29" s="358"/>
    </row>
    <row r="30" spans="1:303" s="359" customFormat="1" ht="13.15" x14ac:dyDescent="0.3">
      <c r="A30" s="490"/>
      <c r="B30" s="490"/>
      <c r="C30" s="490"/>
      <c r="D30" s="490"/>
      <c r="E30" s="490"/>
      <c r="F30" s="490"/>
      <c r="G30" s="490"/>
      <c r="H30" s="490"/>
      <c r="I30" s="490"/>
      <c r="J30" s="361"/>
      <c r="K30" s="358"/>
      <c r="L30" s="358"/>
      <c r="M30" s="448"/>
      <c r="N30" s="448"/>
      <c r="O30" s="448"/>
      <c r="P30" s="448"/>
      <c r="Q30" s="448"/>
      <c r="R30" s="448"/>
      <c r="S30" s="448"/>
      <c r="T30" s="448"/>
      <c r="U30" s="448"/>
      <c r="V30" s="448"/>
      <c r="W30" s="448"/>
      <c r="X30" s="448"/>
      <c r="Y30" s="448"/>
      <c r="Z30" s="448"/>
      <c r="AA30" s="448"/>
      <c r="AB30" s="448"/>
      <c r="AC30" s="448"/>
      <c r="AD30" s="448"/>
      <c r="AE30" s="448"/>
      <c r="AF30" s="448"/>
      <c r="AG30" s="448"/>
      <c r="AH30" s="358"/>
      <c r="AI30" s="358"/>
      <c r="AJ30" s="358"/>
      <c r="AK30" s="358"/>
      <c r="AL30" s="358"/>
      <c r="AM30" s="358"/>
      <c r="AN30" s="358"/>
      <c r="AO30" s="358"/>
      <c r="AP30" s="358"/>
      <c r="AQ30" s="358"/>
      <c r="AR30" s="358"/>
      <c r="AS30" s="358"/>
      <c r="AT30" s="358"/>
      <c r="AU30" s="358"/>
      <c r="AV30" s="358"/>
      <c r="AW30" s="358"/>
      <c r="AX30" s="358"/>
      <c r="AY30" s="358"/>
      <c r="AZ30" s="358"/>
      <c r="BA30" s="358"/>
      <c r="BB30" s="358"/>
      <c r="BC30" s="358"/>
      <c r="BD30" s="358"/>
      <c r="BE30" s="358"/>
      <c r="BF30" s="358"/>
      <c r="BG30" s="358"/>
      <c r="BH30" s="358"/>
      <c r="BI30" s="358"/>
      <c r="BJ30" s="358"/>
      <c r="BK30" s="358"/>
      <c r="BL30" s="358"/>
      <c r="BM30" s="358"/>
      <c r="BN30" s="358"/>
      <c r="BO30" s="358"/>
      <c r="BP30" s="358"/>
      <c r="BQ30" s="358"/>
      <c r="BR30" s="358"/>
      <c r="BS30" s="358"/>
      <c r="BT30" s="358"/>
      <c r="BU30" s="358"/>
      <c r="BV30" s="358"/>
      <c r="BW30" s="358"/>
      <c r="BX30" s="358"/>
      <c r="BY30" s="358"/>
      <c r="BZ30" s="358"/>
      <c r="CA30" s="358"/>
      <c r="CB30" s="358"/>
      <c r="CC30" s="358"/>
      <c r="CD30" s="358"/>
      <c r="CE30" s="358"/>
      <c r="CF30" s="358"/>
      <c r="CG30" s="358"/>
      <c r="CH30" s="358"/>
      <c r="CI30" s="358"/>
      <c r="CJ30" s="358"/>
      <c r="CK30" s="358"/>
      <c r="CL30" s="358"/>
      <c r="CM30" s="358"/>
      <c r="CN30" s="358"/>
      <c r="CO30" s="358"/>
      <c r="CP30" s="358"/>
      <c r="CQ30" s="358"/>
      <c r="CR30" s="358"/>
      <c r="CS30" s="358"/>
      <c r="CT30" s="358"/>
      <c r="CU30" s="358"/>
      <c r="CV30" s="358"/>
      <c r="CW30" s="358"/>
      <c r="CX30" s="358"/>
      <c r="CY30" s="358"/>
      <c r="CZ30" s="358"/>
      <c r="DA30" s="358"/>
      <c r="DB30" s="358"/>
      <c r="DC30" s="358"/>
      <c r="DD30" s="358"/>
      <c r="DE30" s="358"/>
      <c r="DF30" s="358"/>
      <c r="DG30" s="358"/>
      <c r="DH30" s="358"/>
      <c r="DI30" s="358"/>
      <c r="DJ30" s="358"/>
      <c r="DK30" s="358"/>
      <c r="DL30" s="358"/>
      <c r="DM30" s="358"/>
      <c r="DN30" s="358"/>
      <c r="DO30" s="358"/>
      <c r="DP30" s="358"/>
      <c r="DQ30" s="358"/>
      <c r="DR30" s="358"/>
      <c r="DS30" s="358"/>
      <c r="DT30" s="358"/>
      <c r="DU30" s="358"/>
      <c r="DV30" s="358"/>
      <c r="DW30" s="358"/>
      <c r="DX30" s="358"/>
      <c r="DY30" s="358"/>
      <c r="DZ30" s="358"/>
      <c r="EA30" s="358"/>
      <c r="EB30" s="358"/>
      <c r="EC30" s="358"/>
      <c r="ED30" s="358"/>
      <c r="EE30" s="358"/>
      <c r="EF30" s="358"/>
      <c r="EG30" s="358"/>
      <c r="EH30" s="358"/>
      <c r="EI30" s="358"/>
      <c r="EJ30" s="358"/>
      <c r="EK30" s="358"/>
      <c r="EL30" s="358"/>
      <c r="EM30" s="358"/>
      <c r="EN30" s="358"/>
      <c r="EO30" s="358"/>
      <c r="EP30" s="358"/>
      <c r="EQ30" s="358"/>
      <c r="ER30" s="358"/>
      <c r="ES30" s="358"/>
      <c r="ET30" s="358"/>
      <c r="EU30" s="358"/>
      <c r="EV30" s="358"/>
      <c r="EW30" s="358"/>
      <c r="EX30" s="358"/>
      <c r="EY30" s="358"/>
      <c r="EZ30" s="358"/>
      <c r="FA30" s="358"/>
      <c r="FB30" s="358"/>
      <c r="FC30" s="358"/>
      <c r="FD30" s="358"/>
      <c r="FE30" s="358"/>
      <c r="FF30" s="358"/>
      <c r="FG30" s="358"/>
      <c r="FH30" s="358"/>
      <c r="FI30" s="358"/>
      <c r="FJ30" s="358"/>
      <c r="FK30" s="358"/>
      <c r="FL30" s="358"/>
      <c r="FM30" s="358"/>
      <c r="FN30" s="358"/>
      <c r="FO30" s="358"/>
      <c r="FP30" s="358"/>
      <c r="FQ30" s="358"/>
      <c r="FR30" s="358"/>
      <c r="FS30" s="358"/>
      <c r="FT30" s="358"/>
      <c r="FU30" s="358"/>
      <c r="FV30" s="358"/>
      <c r="FW30" s="358"/>
      <c r="FX30" s="358"/>
      <c r="FY30" s="358"/>
      <c r="FZ30" s="358"/>
      <c r="GA30" s="358"/>
      <c r="GB30" s="358"/>
      <c r="GC30" s="358"/>
      <c r="GD30" s="358"/>
      <c r="GE30" s="358"/>
      <c r="GF30" s="358"/>
      <c r="GG30" s="358"/>
      <c r="GH30" s="358"/>
      <c r="GI30" s="358"/>
      <c r="GJ30" s="358"/>
      <c r="GK30" s="358"/>
      <c r="GL30" s="358"/>
      <c r="GM30" s="358"/>
      <c r="GN30" s="358"/>
      <c r="GO30" s="358"/>
      <c r="GP30" s="358"/>
      <c r="GQ30" s="358"/>
      <c r="GR30" s="358"/>
      <c r="GS30" s="358"/>
      <c r="GT30" s="358"/>
      <c r="GU30" s="358"/>
      <c r="GV30" s="358"/>
      <c r="GW30" s="358"/>
      <c r="GX30" s="358"/>
      <c r="GY30" s="358"/>
      <c r="GZ30" s="358"/>
      <c r="HA30" s="358"/>
      <c r="HB30" s="358"/>
      <c r="HC30" s="358"/>
      <c r="HD30" s="358"/>
      <c r="HE30" s="358"/>
      <c r="HF30" s="358"/>
      <c r="HG30" s="358"/>
      <c r="HH30" s="358"/>
      <c r="HI30" s="358"/>
      <c r="HJ30" s="358"/>
      <c r="HK30" s="358"/>
      <c r="HL30" s="358"/>
      <c r="HM30" s="358"/>
      <c r="HN30" s="358"/>
      <c r="HO30" s="358"/>
      <c r="HP30" s="358"/>
      <c r="HQ30" s="358"/>
      <c r="HR30" s="358"/>
      <c r="HS30" s="358"/>
      <c r="HT30" s="358"/>
      <c r="HU30" s="358"/>
      <c r="HV30" s="358"/>
      <c r="HW30" s="358"/>
      <c r="HX30" s="358"/>
      <c r="HY30" s="358"/>
      <c r="HZ30" s="358"/>
      <c r="IA30" s="358"/>
      <c r="IB30" s="358"/>
      <c r="IC30" s="358"/>
      <c r="ID30" s="358"/>
      <c r="IE30" s="358"/>
      <c r="IF30" s="358"/>
      <c r="IG30" s="358"/>
      <c r="IH30" s="358"/>
      <c r="II30" s="358"/>
      <c r="IJ30" s="358"/>
      <c r="IK30" s="358"/>
      <c r="IL30" s="358"/>
      <c r="IM30" s="358"/>
      <c r="IN30" s="358"/>
      <c r="IO30" s="358"/>
      <c r="IP30" s="358"/>
      <c r="IQ30" s="358"/>
      <c r="IR30" s="358"/>
      <c r="IS30" s="358"/>
      <c r="IT30" s="358"/>
      <c r="IU30" s="358"/>
      <c r="IV30" s="358"/>
      <c r="IW30" s="358"/>
      <c r="IX30" s="358"/>
      <c r="IY30" s="358"/>
      <c r="IZ30" s="358"/>
      <c r="JA30" s="358"/>
      <c r="JB30" s="358"/>
      <c r="JC30" s="358"/>
      <c r="JD30" s="358"/>
      <c r="JE30" s="358"/>
      <c r="JF30" s="358"/>
      <c r="JG30" s="358"/>
      <c r="JH30" s="358"/>
      <c r="JI30" s="358"/>
      <c r="JJ30" s="358"/>
      <c r="JK30" s="358"/>
      <c r="JL30" s="358"/>
      <c r="JM30" s="358"/>
      <c r="JN30" s="358"/>
      <c r="JO30" s="358"/>
      <c r="JP30" s="358"/>
      <c r="JQ30" s="358"/>
      <c r="JR30" s="358"/>
      <c r="JS30" s="358"/>
      <c r="JT30" s="358"/>
      <c r="JU30" s="358"/>
      <c r="JV30" s="358"/>
      <c r="JW30" s="358"/>
      <c r="JX30" s="358"/>
      <c r="JY30" s="358"/>
      <c r="JZ30" s="358"/>
      <c r="KA30" s="358"/>
      <c r="KB30" s="358"/>
      <c r="KC30" s="358"/>
      <c r="KD30" s="358"/>
      <c r="KE30" s="358"/>
      <c r="KF30" s="358"/>
      <c r="KG30" s="358"/>
      <c r="KH30" s="358"/>
      <c r="KI30" s="358"/>
      <c r="KJ30" s="358"/>
      <c r="KK30" s="358"/>
      <c r="KL30" s="358"/>
      <c r="KM30" s="358"/>
      <c r="KN30" s="358"/>
      <c r="KO30" s="358"/>
      <c r="KP30" s="358"/>
      <c r="KQ30" s="358"/>
    </row>
    <row r="31" spans="1:303" s="359" customFormat="1" ht="13.15" x14ac:dyDescent="0.3">
      <c r="A31" s="374"/>
      <c r="B31" s="374"/>
      <c r="C31" s="374"/>
      <c r="D31" s="374"/>
      <c r="E31" s="374"/>
      <c r="F31" s="374"/>
      <c r="G31" s="374"/>
      <c r="H31" s="374"/>
      <c r="I31" s="374"/>
      <c r="J31" s="361"/>
      <c r="K31" s="358"/>
      <c r="L31" s="358"/>
      <c r="M31" s="448"/>
      <c r="N31" s="448"/>
      <c r="O31" s="448"/>
      <c r="P31" s="448"/>
      <c r="Q31" s="448"/>
      <c r="R31" s="448"/>
      <c r="S31" s="448"/>
      <c r="T31" s="448"/>
      <c r="U31" s="448"/>
      <c r="V31" s="448"/>
      <c r="W31" s="448"/>
      <c r="X31" s="448"/>
      <c r="Y31" s="448"/>
      <c r="Z31" s="448"/>
      <c r="AA31" s="448"/>
      <c r="AB31" s="448"/>
      <c r="AC31" s="448"/>
      <c r="AD31" s="448"/>
      <c r="AE31" s="448"/>
      <c r="AF31" s="448"/>
      <c r="AG31" s="448"/>
      <c r="AH31" s="358"/>
      <c r="AI31" s="358"/>
      <c r="AJ31" s="358"/>
      <c r="AK31" s="358"/>
      <c r="AL31" s="358"/>
      <c r="AM31" s="358"/>
      <c r="AN31" s="358"/>
      <c r="AO31" s="358"/>
      <c r="AP31" s="358"/>
      <c r="AQ31" s="358"/>
      <c r="AR31" s="358"/>
      <c r="AS31" s="358"/>
      <c r="AT31" s="358"/>
      <c r="AU31" s="358"/>
      <c r="AV31" s="358"/>
      <c r="AW31" s="358"/>
      <c r="AX31" s="358"/>
      <c r="AY31" s="358"/>
      <c r="AZ31" s="358"/>
      <c r="BA31" s="358"/>
      <c r="BB31" s="358"/>
      <c r="BC31" s="358"/>
      <c r="BD31" s="358"/>
      <c r="BE31" s="358"/>
      <c r="BF31" s="358"/>
      <c r="BG31" s="358"/>
      <c r="BH31" s="358"/>
      <c r="BI31" s="358"/>
      <c r="BJ31" s="358"/>
      <c r="BK31" s="358"/>
      <c r="BL31" s="358"/>
      <c r="BM31" s="358"/>
      <c r="BN31" s="358"/>
      <c r="BO31" s="358"/>
      <c r="BP31" s="358"/>
      <c r="BQ31" s="358"/>
      <c r="BR31" s="358"/>
      <c r="BS31" s="358"/>
      <c r="BT31" s="358"/>
      <c r="BU31" s="358"/>
      <c r="BV31" s="358"/>
      <c r="BW31" s="358"/>
      <c r="BX31" s="358"/>
      <c r="BY31" s="358"/>
      <c r="BZ31" s="358"/>
      <c r="CA31" s="358"/>
      <c r="CB31" s="358"/>
      <c r="CC31" s="358"/>
      <c r="CD31" s="358"/>
      <c r="CE31" s="358"/>
      <c r="CF31" s="358"/>
      <c r="CG31" s="358"/>
      <c r="CH31" s="358"/>
      <c r="CI31" s="358"/>
      <c r="CJ31" s="358"/>
      <c r="CK31" s="358"/>
      <c r="CL31" s="358"/>
      <c r="CM31" s="358"/>
      <c r="CN31" s="358"/>
      <c r="CO31" s="358"/>
      <c r="CP31" s="358"/>
      <c r="CQ31" s="358"/>
      <c r="CR31" s="358"/>
      <c r="CS31" s="358"/>
      <c r="CT31" s="358"/>
      <c r="CU31" s="358"/>
      <c r="CV31" s="358"/>
      <c r="CW31" s="358"/>
      <c r="CX31" s="358"/>
      <c r="CY31" s="358"/>
      <c r="CZ31" s="358"/>
      <c r="DA31" s="358"/>
      <c r="DB31" s="358"/>
      <c r="DC31" s="358"/>
      <c r="DD31" s="358"/>
      <c r="DE31" s="358"/>
      <c r="DF31" s="358"/>
      <c r="DG31" s="358"/>
      <c r="DH31" s="358"/>
      <c r="DI31" s="358"/>
      <c r="DJ31" s="358"/>
      <c r="DK31" s="358"/>
      <c r="DL31" s="358"/>
      <c r="DM31" s="358"/>
      <c r="DN31" s="358"/>
      <c r="DO31" s="358"/>
      <c r="DP31" s="358"/>
      <c r="DQ31" s="358"/>
      <c r="DR31" s="358"/>
      <c r="DS31" s="358"/>
      <c r="DT31" s="358"/>
      <c r="DU31" s="358"/>
      <c r="DV31" s="358"/>
      <c r="DW31" s="358"/>
      <c r="DX31" s="358"/>
      <c r="DY31" s="358"/>
      <c r="DZ31" s="358"/>
      <c r="EA31" s="358"/>
      <c r="EB31" s="358"/>
      <c r="EC31" s="358"/>
      <c r="ED31" s="358"/>
      <c r="EE31" s="358"/>
      <c r="EF31" s="358"/>
      <c r="EG31" s="358"/>
      <c r="EH31" s="358"/>
      <c r="EI31" s="358"/>
      <c r="EJ31" s="358"/>
      <c r="EK31" s="358"/>
      <c r="EL31" s="358"/>
      <c r="EM31" s="358"/>
      <c r="EN31" s="358"/>
      <c r="EO31" s="358"/>
      <c r="EP31" s="358"/>
      <c r="EQ31" s="358"/>
      <c r="ER31" s="358"/>
      <c r="ES31" s="358"/>
      <c r="ET31" s="358"/>
      <c r="EU31" s="358"/>
      <c r="EV31" s="358"/>
      <c r="EW31" s="358"/>
      <c r="EX31" s="358"/>
      <c r="EY31" s="358"/>
      <c r="EZ31" s="358"/>
      <c r="FA31" s="358"/>
      <c r="FB31" s="358"/>
      <c r="FC31" s="358"/>
      <c r="FD31" s="358"/>
      <c r="FE31" s="358"/>
      <c r="FF31" s="358"/>
      <c r="FG31" s="358"/>
      <c r="FH31" s="358"/>
      <c r="FI31" s="358"/>
      <c r="FJ31" s="358"/>
      <c r="FK31" s="358"/>
      <c r="FL31" s="358"/>
      <c r="FM31" s="358"/>
      <c r="FN31" s="358"/>
      <c r="FO31" s="358"/>
      <c r="FP31" s="358"/>
      <c r="FQ31" s="358"/>
      <c r="FR31" s="358"/>
      <c r="FS31" s="358"/>
      <c r="FT31" s="358"/>
      <c r="FU31" s="358"/>
      <c r="FV31" s="358"/>
      <c r="FW31" s="358"/>
      <c r="FX31" s="358"/>
      <c r="FY31" s="358"/>
      <c r="FZ31" s="358"/>
      <c r="GA31" s="358"/>
      <c r="GB31" s="358"/>
      <c r="GC31" s="358"/>
      <c r="GD31" s="358"/>
      <c r="GE31" s="358"/>
      <c r="GF31" s="358"/>
      <c r="GG31" s="358"/>
      <c r="GH31" s="358"/>
      <c r="GI31" s="358"/>
      <c r="GJ31" s="358"/>
      <c r="GK31" s="358"/>
      <c r="GL31" s="358"/>
      <c r="GM31" s="358"/>
      <c r="GN31" s="358"/>
      <c r="GO31" s="358"/>
      <c r="GP31" s="358"/>
      <c r="GQ31" s="358"/>
      <c r="GR31" s="358"/>
      <c r="GS31" s="358"/>
      <c r="GT31" s="358"/>
      <c r="GU31" s="358"/>
      <c r="GV31" s="358"/>
      <c r="GW31" s="358"/>
      <c r="GX31" s="358"/>
      <c r="GY31" s="358"/>
      <c r="GZ31" s="358"/>
      <c r="HA31" s="358"/>
      <c r="HB31" s="358"/>
      <c r="HC31" s="358"/>
      <c r="HD31" s="358"/>
      <c r="HE31" s="358"/>
      <c r="HF31" s="358"/>
      <c r="HG31" s="358"/>
      <c r="HH31" s="358"/>
      <c r="HI31" s="358"/>
      <c r="HJ31" s="358"/>
      <c r="HK31" s="358"/>
      <c r="HL31" s="358"/>
      <c r="HM31" s="358"/>
      <c r="HN31" s="358"/>
      <c r="HO31" s="358"/>
      <c r="HP31" s="358"/>
      <c r="HQ31" s="358"/>
      <c r="HR31" s="358"/>
      <c r="HS31" s="358"/>
      <c r="HT31" s="358"/>
      <c r="HU31" s="358"/>
      <c r="HV31" s="358"/>
      <c r="HW31" s="358"/>
      <c r="HX31" s="358"/>
      <c r="HY31" s="358"/>
      <c r="HZ31" s="358"/>
      <c r="IA31" s="358"/>
      <c r="IB31" s="358"/>
      <c r="IC31" s="358"/>
      <c r="ID31" s="358"/>
      <c r="IE31" s="358"/>
      <c r="IF31" s="358"/>
      <c r="IG31" s="358"/>
      <c r="IH31" s="358"/>
      <c r="II31" s="358"/>
      <c r="IJ31" s="358"/>
      <c r="IK31" s="358"/>
      <c r="IL31" s="358"/>
      <c r="IM31" s="358"/>
      <c r="IN31" s="358"/>
      <c r="IO31" s="358"/>
      <c r="IP31" s="358"/>
      <c r="IQ31" s="358"/>
      <c r="IR31" s="358"/>
      <c r="IS31" s="358"/>
      <c r="IT31" s="358"/>
      <c r="IU31" s="358"/>
      <c r="IV31" s="358"/>
      <c r="IW31" s="358"/>
      <c r="IX31" s="358"/>
      <c r="IY31" s="358"/>
      <c r="IZ31" s="358"/>
      <c r="JA31" s="358"/>
      <c r="JB31" s="358"/>
      <c r="JC31" s="358"/>
      <c r="JD31" s="358"/>
      <c r="JE31" s="358"/>
      <c r="JF31" s="358"/>
      <c r="JG31" s="358"/>
      <c r="JH31" s="358"/>
      <c r="JI31" s="358"/>
      <c r="JJ31" s="358"/>
      <c r="JK31" s="358"/>
      <c r="JL31" s="358"/>
      <c r="JM31" s="358"/>
      <c r="JN31" s="358"/>
      <c r="JO31" s="358"/>
      <c r="JP31" s="358"/>
      <c r="JQ31" s="358"/>
      <c r="JR31" s="358"/>
      <c r="JS31" s="358"/>
      <c r="JT31" s="358"/>
      <c r="JU31" s="358"/>
      <c r="JV31" s="358"/>
      <c r="JW31" s="358"/>
      <c r="JX31" s="358"/>
      <c r="JY31" s="358"/>
      <c r="JZ31" s="358"/>
      <c r="KA31" s="358"/>
      <c r="KB31" s="358"/>
      <c r="KC31" s="358"/>
      <c r="KD31" s="358"/>
      <c r="KE31" s="358"/>
      <c r="KF31" s="358"/>
      <c r="KG31" s="358"/>
      <c r="KH31" s="358"/>
      <c r="KI31" s="358"/>
      <c r="KJ31" s="358"/>
      <c r="KK31" s="358"/>
      <c r="KL31" s="358"/>
      <c r="KM31" s="358"/>
      <c r="KN31" s="358"/>
      <c r="KO31" s="358"/>
      <c r="KP31" s="358"/>
      <c r="KQ31" s="358"/>
    </row>
    <row r="32" spans="1:303" s="359" customFormat="1" ht="13.9" customHeight="1" x14ac:dyDescent="0.3">
      <c r="A32" s="490" t="s">
        <v>597</v>
      </c>
      <c r="B32" s="490"/>
      <c r="C32" s="490"/>
      <c r="D32" s="490"/>
      <c r="E32" s="490"/>
      <c r="F32" s="490"/>
      <c r="G32" s="490"/>
      <c r="H32" s="490"/>
      <c r="I32" s="490"/>
      <c r="J32" s="361"/>
      <c r="K32" s="358"/>
      <c r="L32" s="358"/>
      <c r="M32" s="448"/>
      <c r="N32" s="448"/>
      <c r="O32" s="448"/>
      <c r="P32" s="448"/>
      <c r="Q32" s="448"/>
      <c r="R32" s="448"/>
      <c r="S32" s="448"/>
      <c r="T32" s="448"/>
      <c r="U32" s="448"/>
      <c r="V32" s="448"/>
      <c r="W32" s="448"/>
      <c r="X32" s="448"/>
      <c r="Y32" s="448"/>
      <c r="Z32" s="448"/>
      <c r="AA32" s="448"/>
      <c r="AB32" s="448"/>
      <c r="AC32" s="448"/>
      <c r="AD32" s="448"/>
      <c r="AE32" s="448"/>
      <c r="AF32" s="448"/>
      <c r="AG32" s="448"/>
      <c r="AH32" s="358"/>
      <c r="AI32" s="358"/>
      <c r="AJ32" s="358"/>
      <c r="AK32" s="358"/>
      <c r="AL32" s="358"/>
      <c r="AM32" s="358"/>
      <c r="AN32" s="358"/>
      <c r="AO32" s="358"/>
      <c r="AP32" s="358"/>
      <c r="AQ32" s="358"/>
      <c r="AR32" s="358"/>
      <c r="AS32" s="358"/>
      <c r="AT32" s="358"/>
      <c r="AU32" s="358"/>
      <c r="AV32" s="358"/>
      <c r="AW32" s="358"/>
      <c r="AX32" s="358"/>
      <c r="AY32" s="358"/>
      <c r="AZ32" s="358"/>
      <c r="BA32" s="358"/>
      <c r="BB32" s="358"/>
      <c r="BC32" s="358"/>
      <c r="BD32" s="358"/>
      <c r="BE32" s="358"/>
      <c r="BF32" s="358"/>
      <c r="BG32" s="358"/>
      <c r="BH32" s="358"/>
      <c r="BI32" s="358"/>
      <c r="BJ32" s="358"/>
      <c r="BK32" s="358"/>
      <c r="BL32" s="358"/>
      <c r="BM32" s="358"/>
      <c r="BN32" s="358"/>
      <c r="BO32" s="358"/>
      <c r="BP32" s="358"/>
      <c r="BQ32" s="358"/>
      <c r="BR32" s="358"/>
      <c r="BS32" s="358"/>
      <c r="BT32" s="358"/>
      <c r="BU32" s="358"/>
      <c r="BV32" s="358"/>
      <c r="BW32" s="358"/>
      <c r="BX32" s="358"/>
      <c r="BY32" s="358"/>
      <c r="BZ32" s="358"/>
      <c r="CA32" s="358"/>
      <c r="CB32" s="358"/>
      <c r="CC32" s="358"/>
      <c r="CD32" s="358"/>
      <c r="CE32" s="358"/>
      <c r="CF32" s="358"/>
      <c r="CG32" s="358"/>
      <c r="CH32" s="358"/>
      <c r="CI32" s="358"/>
      <c r="CJ32" s="358"/>
      <c r="CK32" s="358"/>
      <c r="CL32" s="358"/>
      <c r="CM32" s="358"/>
      <c r="CN32" s="358"/>
      <c r="CO32" s="358"/>
      <c r="CP32" s="358"/>
      <c r="CQ32" s="358"/>
      <c r="CR32" s="358"/>
      <c r="CS32" s="358"/>
      <c r="CT32" s="358"/>
      <c r="CU32" s="358"/>
      <c r="CV32" s="358"/>
      <c r="CW32" s="358"/>
      <c r="CX32" s="358"/>
      <c r="CY32" s="358"/>
      <c r="CZ32" s="358"/>
      <c r="DA32" s="358"/>
      <c r="DB32" s="358"/>
      <c r="DC32" s="358"/>
      <c r="DD32" s="358"/>
      <c r="DE32" s="358"/>
      <c r="DF32" s="358"/>
      <c r="DG32" s="358"/>
      <c r="DH32" s="358"/>
      <c r="DI32" s="358"/>
      <c r="DJ32" s="358"/>
      <c r="DK32" s="358"/>
      <c r="DL32" s="358"/>
      <c r="DM32" s="358"/>
      <c r="DN32" s="358"/>
      <c r="DO32" s="358"/>
      <c r="DP32" s="358"/>
      <c r="DQ32" s="358"/>
      <c r="DR32" s="358"/>
      <c r="DS32" s="358"/>
      <c r="DT32" s="358"/>
      <c r="DU32" s="358"/>
      <c r="DV32" s="358"/>
      <c r="DW32" s="358"/>
      <c r="DX32" s="358"/>
      <c r="DY32" s="358"/>
      <c r="DZ32" s="358"/>
      <c r="EA32" s="358"/>
      <c r="EB32" s="358"/>
      <c r="EC32" s="358"/>
      <c r="ED32" s="358"/>
      <c r="EE32" s="358"/>
      <c r="EF32" s="358"/>
      <c r="EG32" s="358"/>
      <c r="EH32" s="358"/>
      <c r="EI32" s="358"/>
      <c r="EJ32" s="358"/>
      <c r="EK32" s="358"/>
      <c r="EL32" s="358"/>
      <c r="EM32" s="358"/>
      <c r="EN32" s="358"/>
      <c r="EO32" s="358"/>
      <c r="EP32" s="358"/>
      <c r="EQ32" s="358"/>
      <c r="ER32" s="358"/>
      <c r="ES32" s="358"/>
      <c r="ET32" s="358"/>
      <c r="EU32" s="358"/>
      <c r="EV32" s="358"/>
      <c r="EW32" s="358"/>
      <c r="EX32" s="358"/>
      <c r="EY32" s="358"/>
      <c r="EZ32" s="358"/>
      <c r="FA32" s="358"/>
      <c r="FB32" s="358"/>
      <c r="FC32" s="358"/>
      <c r="FD32" s="358"/>
      <c r="FE32" s="358"/>
      <c r="FF32" s="358"/>
      <c r="FG32" s="358"/>
      <c r="FH32" s="358"/>
      <c r="FI32" s="358"/>
      <c r="FJ32" s="358"/>
      <c r="FK32" s="358"/>
      <c r="FL32" s="358"/>
      <c r="FM32" s="358"/>
      <c r="FN32" s="358"/>
      <c r="FO32" s="358"/>
      <c r="FP32" s="358"/>
      <c r="FQ32" s="358"/>
      <c r="FR32" s="358"/>
      <c r="FS32" s="358"/>
      <c r="FT32" s="358"/>
      <c r="FU32" s="358"/>
      <c r="FV32" s="358"/>
      <c r="FW32" s="358"/>
      <c r="FX32" s="358"/>
      <c r="FY32" s="358"/>
      <c r="FZ32" s="358"/>
      <c r="GA32" s="358"/>
      <c r="GB32" s="358"/>
      <c r="GC32" s="358"/>
      <c r="GD32" s="358"/>
      <c r="GE32" s="358"/>
      <c r="GF32" s="358"/>
      <c r="GG32" s="358"/>
      <c r="GH32" s="358"/>
      <c r="GI32" s="358"/>
      <c r="GJ32" s="358"/>
      <c r="GK32" s="358"/>
      <c r="GL32" s="358"/>
      <c r="GM32" s="358"/>
      <c r="GN32" s="358"/>
      <c r="GO32" s="358"/>
      <c r="GP32" s="358"/>
      <c r="GQ32" s="358"/>
      <c r="GR32" s="358"/>
      <c r="GS32" s="358"/>
      <c r="GT32" s="358"/>
      <c r="GU32" s="358"/>
      <c r="GV32" s="358"/>
      <c r="GW32" s="358"/>
      <c r="GX32" s="358"/>
      <c r="GY32" s="358"/>
      <c r="GZ32" s="358"/>
      <c r="HA32" s="358"/>
      <c r="HB32" s="358"/>
      <c r="HC32" s="358"/>
      <c r="HD32" s="358"/>
      <c r="HE32" s="358"/>
      <c r="HF32" s="358"/>
      <c r="HG32" s="358"/>
      <c r="HH32" s="358"/>
      <c r="HI32" s="358"/>
      <c r="HJ32" s="358"/>
      <c r="HK32" s="358"/>
      <c r="HL32" s="358"/>
      <c r="HM32" s="358"/>
      <c r="HN32" s="358"/>
      <c r="HO32" s="358"/>
      <c r="HP32" s="358"/>
      <c r="HQ32" s="358"/>
      <c r="HR32" s="358"/>
      <c r="HS32" s="358"/>
      <c r="HT32" s="358"/>
      <c r="HU32" s="358"/>
      <c r="HV32" s="358"/>
      <c r="HW32" s="358"/>
      <c r="HX32" s="358"/>
      <c r="HY32" s="358"/>
      <c r="HZ32" s="358"/>
      <c r="IA32" s="358"/>
      <c r="IB32" s="358"/>
      <c r="IC32" s="358"/>
      <c r="ID32" s="358"/>
      <c r="IE32" s="358"/>
      <c r="IF32" s="358"/>
      <c r="IG32" s="358"/>
      <c r="IH32" s="358"/>
      <c r="II32" s="358"/>
      <c r="IJ32" s="358"/>
      <c r="IK32" s="358"/>
      <c r="IL32" s="358"/>
      <c r="IM32" s="358"/>
      <c r="IN32" s="358"/>
      <c r="IO32" s="358"/>
      <c r="IP32" s="358"/>
      <c r="IQ32" s="358"/>
      <c r="IR32" s="358"/>
      <c r="IS32" s="358"/>
      <c r="IT32" s="358"/>
      <c r="IU32" s="358"/>
      <c r="IV32" s="358"/>
      <c r="IW32" s="358"/>
      <c r="IX32" s="358"/>
      <c r="IY32" s="358"/>
      <c r="IZ32" s="358"/>
      <c r="JA32" s="358"/>
      <c r="JB32" s="358"/>
      <c r="JC32" s="358"/>
      <c r="JD32" s="358"/>
      <c r="JE32" s="358"/>
      <c r="JF32" s="358"/>
      <c r="JG32" s="358"/>
      <c r="JH32" s="358"/>
      <c r="JI32" s="358"/>
      <c r="JJ32" s="358"/>
      <c r="JK32" s="358"/>
      <c r="JL32" s="358"/>
      <c r="JM32" s="358"/>
      <c r="JN32" s="358"/>
      <c r="JO32" s="358"/>
      <c r="JP32" s="358"/>
      <c r="JQ32" s="358"/>
      <c r="JR32" s="358"/>
      <c r="JS32" s="358"/>
      <c r="JT32" s="358"/>
      <c r="JU32" s="358"/>
      <c r="JV32" s="358"/>
      <c r="JW32" s="358"/>
      <c r="JX32" s="358"/>
      <c r="JY32" s="358"/>
      <c r="JZ32" s="358"/>
      <c r="KA32" s="358"/>
      <c r="KB32" s="358"/>
      <c r="KC32" s="358"/>
      <c r="KD32" s="358"/>
      <c r="KE32" s="358"/>
      <c r="KF32" s="358"/>
      <c r="KG32" s="358"/>
      <c r="KH32" s="358"/>
      <c r="KI32" s="358"/>
      <c r="KJ32" s="358"/>
      <c r="KK32" s="358"/>
      <c r="KL32" s="358"/>
      <c r="KM32" s="358"/>
      <c r="KN32" s="358"/>
      <c r="KO32" s="358"/>
      <c r="KP32" s="358"/>
      <c r="KQ32" s="358"/>
    </row>
    <row r="33" spans="1:303" s="359" customFormat="1" ht="13.15" x14ac:dyDescent="0.3">
      <c r="A33" s="490"/>
      <c r="B33" s="490"/>
      <c r="C33" s="490"/>
      <c r="D33" s="490"/>
      <c r="E33" s="490"/>
      <c r="F33" s="490"/>
      <c r="G33" s="490"/>
      <c r="H33" s="490"/>
      <c r="I33" s="490"/>
      <c r="J33" s="361"/>
      <c r="K33" s="358"/>
      <c r="L33" s="358"/>
      <c r="M33" s="448"/>
      <c r="N33" s="448"/>
      <c r="O33" s="448"/>
      <c r="P33" s="448"/>
      <c r="Q33" s="448"/>
      <c r="R33" s="448"/>
      <c r="S33" s="448"/>
      <c r="T33" s="448"/>
      <c r="U33" s="448"/>
      <c r="V33" s="448"/>
      <c r="W33" s="448"/>
      <c r="X33" s="448"/>
      <c r="Y33" s="448"/>
      <c r="Z33" s="448"/>
      <c r="AA33" s="448"/>
      <c r="AB33" s="448"/>
      <c r="AC33" s="448"/>
      <c r="AD33" s="448"/>
      <c r="AE33" s="448"/>
      <c r="AF33" s="448"/>
      <c r="AG33" s="448"/>
      <c r="AH33" s="358"/>
      <c r="AI33" s="358"/>
      <c r="AJ33" s="358"/>
      <c r="AK33" s="358"/>
      <c r="AL33" s="358"/>
      <c r="AM33" s="358"/>
      <c r="AN33" s="358"/>
      <c r="AO33" s="358"/>
      <c r="AP33" s="358"/>
      <c r="AQ33" s="358"/>
      <c r="AR33" s="358"/>
      <c r="AS33" s="358"/>
      <c r="AT33" s="358"/>
      <c r="AU33" s="358"/>
      <c r="AV33" s="358"/>
      <c r="AW33" s="358"/>
      <c r="AX33" s="358"/>
      <c r="AY33" s="358"/>
      <c r="AZ33" s="358"/>
      <c r="BA33" s="358"/>
      <c r="BB33" s="358"/>
      <c r="BC33" s="358"/>
      <c r="BD33" s="358"/>
      <c r="BE33" s="358"/>
      <c r="BF33" s="358"/>
      <c r="BG33" s="358"/>
      <c r="BH33" s="358"/>
      <c r="BI33" s="358"/>
      <c r="BJ33" s="358"/>
      <c r="BK33" s="358"/>
      <c r="BL33" s="358"/>
      <c r="BM33" s="358"/>
      <c r="BN33" s="358"/>
      <c r="BO33" s="358"/>
      <c r="BP33" s="358"/>
      <c r="BQ33" s="358"/>
      <c r="BR33" s="358"/>
      <c r="BS33" s="358"/>
      <c r="BT33" s="358"/>
      <c r="BU33" s="358"/>
      <c r="BV33" s="358"/>
      <c r="BW33" s="358"/>
      <c r="BX33" s="358"/>
      <c r="BY33" s="358"/>
      <c r="BZ33" s="358"/>
      <c r="CA33" s="358"/>
      <c r="CB33" s="358"/>
      <c r="CC33" s="358"/>
      <c r="CD33" s="358"/>
      <c r="CE33" s="358"/>
      <c r="CF33" s="358"/>
      <c r="CG33" s="358"/>
      <c r="CH33" s="358"/>
      <c r="CI33" s="358"/>
      <c r="CJ33" s="358"/>
      <c r="CK33" s="358"/>
      <c r="CL33" s="358"/>
      <c r="CM33" s="358"/>
      <c r="CN33" s="358"/>
      <c r="CO33" s="358"/>
      <c r="CP33" s="358"/>
      <c r="CQ33" s="358"/>
      <c r="CR33" s="358"/>
      <c r="CS33" s="358"/>
      <c r="CT33" s="358"/>
      <c r="CU33" s="358"/>
      <c r="CV33" s="358"/>
      <c r="CW33" s="358"/>
      <c r="CX33" s="358"/>
      <c r="CY33" s="358"/>
      <c r="CZ33" s="358"/>
      <c r="DA33" s="358"/>
      <c r="DB33" s="358"/>
      <c r="DC33" s="358"/>
      <c r="DD33" s="358"/>
      <c r="DE33" s="358"/>
      <c r="DF33" s="358"/>
      <c r="DG33" s="358"/>
      <c r="DH33" s="358"/>
      <c r="DI33" s="358"/>
      <c r="DJ33" s="358"/>
      <c r="DK33" s="358"/>
      <c r="DL33" s="358"/>
      <c r="DM33" s="358"/>
      <c r="DN33" s="358"/>
      <c r="DO33" s="358"/>
      <c r="DP33" s="358"/>
      <c r="DQ33" s="358"/>
      <c r="DR33" s="358"/>
      <c r="DS33" s="358"/>
      <c r="DT33" s="358"/>
      <c r="DU33" s="358"/>
      <c r="DV33" s="358"/>
      <c r="DW33" s="358"/>
      <c r="DX33" s="358"/>
      <c r="DY33" s="358"/>
      <c r="DZ33" s="358"/>
      <c r="EA33" s="358"/>
      <c r="EB33" s="358"/>
      <c r="EC33" s="358"/>
      <c r="ED33" s="358"/>
      <c r="EE33" s="358"/>
      <c r="EF33" s="358"/>
      <c r="EG33" s="358"/>
      <c r="EH33" s="358"/>
      <c r="EI33" s="358"/>
      <c r="EJ33" s="358"/>
      <c r="EK33" s="358"/>
      <c r="EL33" s="358"/>
      <c r="EM33" s="358"/>
      <c r="EN33" s="358"/>
      <c r="EO33" s="358"/>
      <c r="EP33" s="358"/>
      <c r="EQ33" s="358"/>
      <c r="ER33" s="358"/>
      <c r="ES33" s="358"/>
      <c r="ET33" s="358"/>
      <c r="EU33" s="358"/>
      <c r="EV33" s="358"/>
      <c r="EW33" s="358"/>
      <c r="EX33" s="358"/>
      <c r="EY33" s="358"/>
      <c r="EZ33" s="358"/>
      <c r="FA33" s="358"/>
      <c r="FB33" s="358"/>
      <c r="FC33" s="358"/>
      <c r="FD33" s="358"/>
      <c r="FE33" s="358"/>
      <c r="FF33" s="358"/>
      <c r="FG33" s="358"/>
      <c r="FH33" s="358"/>
      <c r="FI33" s="358"/>
      <c r="FJ33" s="358"/>
      <c r="FK33" s="358"/>
      <c r="FL33" s="358"/>
      <c r="FM33" s="358"/>
      <c r="FN33" s="358"/>
      <c r="FO33" s="358"/>
      <c r="FP33" s="358"/>
      <c r="FQ33" s="358"/>
      <c r="FR33" s="358"/>
      <c r="FS33" s="358"/>
      <c r="FT33" s="358"/>
      <c r="FU33" s="358"/>
      <c r="FV33" s="358"/>
      <c r="FW33" s="358"/>
      <c r="FX33" s="358"/>
      <c r="FY33" s="358"/>
      <c r="FZ33" s="358"/>
      <c r="GA33" s="358"/>
      <c r="GB33" s="358"/>
      <c r="GC33" s="358"/>
      <c r="GD33" s="358"/>
      <c r="GE33" s="358"/>
      <c r="GF33" s="358"/>
      <c r="GG33" s="358"/>
      <c r="GH33" s="358"/>
      <c r="GI33" s="358"/>
      <c r="GJ33" s="358"/>
      <c r="GK33" s="358"/>
      <c r="GL33" s="358"/>
      <c r="GM33" s="358"/>
      <c r="GN33" s="358"/>
      <c r="GO33" s="358"/>
      <c r="GP33" s="358"/>
      <c r="GQ33" s="358"/>
      <c r="GR33" s="358"/>
      <c r="GS33" s="358"/>
      <c r="GT33" s="358"/>
      <c r="GU33" s="358"/>
      <c r="GV33" s="358"/>
      <c r="GW33" s="358"/>
      <c r="GX33" s="358"/>
      <c r="GY33" s="358"/>
      <c r="GZ33" s="358"/>
      <c r="HA33" s="358"/>
      <c r="HB33" s="358"/>
      <c r="HC33" s="358"/>
      <c r="HD33" s="358"/>
      <c r="HE33" s="358"/>
      <c r="HF33" s="358"/>
      <c r="HG33" s="358"/>
      <c r="HH33" s="358"/>
      <c r="HI33" s="358"/>
      <c r="HJ33" s="358"/>
      <c r="HK33" s="358"/>
      <c r="HL33" s="358"/>
      <c r="HM33" s="358"/>
      <c r="HN33" s="358"/>
      <c r="HO33" s="358"/>
      <c r="HP33" s="358"/>
      <c r="HQ33" s="358"/>
      <c r="HR33" s="358"/>
      <c r="HS33" s="358"/>
      <c r="HT33" s="358"/>
      <c r="HU33" s="358"/>
      <c r="HV33" s="358"/>
      <c r="HW33" s="358"/>
      <c r="HX33" s="358"/>
      <c r="HY33" s="358"/>
      <c r="HZ33" s="358"/>
      <c r="IA33" s="358"/>
      <c r="IB33" s="358"/>
      <c r="IC33" s="358"/>
      <c r="ID33" s="358"/>
      <c r="IE33" s="358"/>
      <c r="IF33" s="358"/>
      <c r="IG33" s="358"/>
      <c r="IH33" s="358"/>
      <c r="II33" s="358"/>
      <c r="IJ33" s="358"/>
      <c r="IK33" s="358"/>
      <c r="IL33" s="358"/>
      <c r="IM33" s="358"/>
      <c r="IN33" s="358"/>
      <c r="IO33" s="358"/>
      <c r="IP33" s="358"/>
      <c r="IQ33" s="358"/>
      <c r="IR33" s="358"/>
      <c r="IS33" s="358"/>
      <c r="IT33" s="358"/>
      <c r="IU33" s="358"/>
      <c r="IV33" s="358"/>
      <c r="IW33" s="358"/>
      <c r="IX33" s="358"/>
      <c r="IY33" s="358"/>
      <c r="IZ33" s="358"/>
      <c r="JA33" s="358"/>
      <c r="JB33" s="358"/>
      <c r="JC33" s="358"/>
      <c r="JD33" s="358"/>
      <c r="JE33" s="358"/>
      <c r="JF33" s="358"/>
      <c r="JG33" s="358"/>
      <c r="JH33" s="358"/>
      <c r="JI33" s="358"/>
      <c r="JJ33" s="358"/>
      <c r="JK33" s="358"/>
      <c r="JL33" s="358"/>
      <c r="JM33" s="358"/>
      <c r="JN33" s="358"/>
      <c r="JO33" s="358"/>
      <c r="JP33" s="358"/>
      <c r="JQ33" s="358"/>
      <c r="JR33" s="358"/>
      <c r="JS33" s="358"/>
      <c r="JT33" s="358"/>
      <c r="JU33" s="358"/>
      <c r="JV33" s="358"/>
      <c r="JW33" s="358"/>
      <c r="JX33" s="358"/>
      <c r="JY33" s="358"/>
      <c r="JZ33" s="358"/>
      <c r="KA33" s="358"/>
      <c r="KB33" s="358"/>
      <c r="KC33" s="358"/>
      <c r="KD33" s="358"/>
      <c r="KE33" s="358"/>
      <c r="KF33" s="358"/>
      <c r="KG33" s="358"/>
      <c r="KH33" s="358"/>
      <c r="KI33" s="358"/>
      <c r="KJ33" s="358"/>
      <c r="KK33" s="358"/>
      <c r="KL33" s="358"/>
      <c r="KM33" s="358"/>
      <c r="KN33" s="358"/>
      <c r="KO33" s="358"/>
      <c r="KP33" s="358"/>
      <c r="KQ33" s="358"/>
    </row>
    <row r="34" spans="1:303" s="359" customFormat="1" ht="13.15" x14ac:dyDescent="0.35">
      <c r="A34" s="376" t="s">
        <v>414</v>
      </c>
      <c r="B34" s="362"/>
      <c r="C34" s="362"/>
      <c r="D34" s="362"/>
      <c r="E34" s="362"/>
      <c r="F34" s="362"/>
      <c r="G34" s="362"/>
      <c r="H34" s="362"/>
      <c r="I34" s="362"/>
      <c r="J34" s="361"/>
      <c r="K34" s="358"/>
      <c r="L34" s="358"/>
      <c r="M34" s="448"/>
      <c r="N34" s="448"/>
      <c r="O34" s="448"/>
      <c r="P34" s="448"/>
      <c r="Q34" s="448"/>
      <c r="R34" s="448"/>
      <c r="S34" s="448"/>
      <c r="T34" s="448"/>
      <c r="U34" s="448"/>
      <c r="V34" s="448"/>
      <c r="W34" s="448"/>
      <c r="X34" s="448"/>
      <c r="Y34" s="448"/>
      <c r="Z34" s="448"/>
      <c r="AA34" s="448"/>
      <c r="AB34" s="448"/>
      <c r="AC34" s="448"/>
      <c r="AD34" s="448"/>
      <c r="AE34" s="448"/>
      <c r="AF34" s="448"/>
      <c r="AG34" s="448"/>
      <c r="AH34" s="358"/>
      <c r="AI34" s="358"/>
      <c r="AJ34" s="358"/>
      <c r="AK34" s="358"/>
      <c r="AL34" s="358"/>
      <c r="AM34" s="358"/>
      <c r="AN34" s="358"/>
      <c r="AO34" s="358"/>
      <c r="AP34" s="358"/>
      <c r="AQ34" s="358"/>
      <c r="AR34" s="358"/>
      <c r="AS34" s="358"/>
      <c r="AT34" s="358"/>
      <c r="AU34" s="358"/>
      <c r="AV34" s="358"/>
      <c r="AW34" s="358"/>
      <c r="AX34" s="358"/>
      <c r="AY34" s="358"/>
      <c r="AZ34" s="358"/>
      <c r="BA34" s="358"/>
      <c r="BB34" s="358"/>
      <c r="BC34" s="358"/>
      <c r="BD34" s="358"/>
      <c r="BE34" s="358"/>
      <c r="BF34" s="358"/>
      <c r="BG34" s="358"/>
      <c r="BH34" s="358"/>
      <c r="BI34" s="358"/>
      <c r="BJ34" s="358"/>
      <c r="BK34" s="358"/>
      <c r="BL34" s="358"/>
      <c r="BM34" s="358"/>
      <c r="BN34" s="358"/>
      <c r="BO34" s="358"/>
      <c r="BP34" s="358"/>
      <c r="BQ34" s="358"/>
      <c r="BR34" s="358"/>
      <c r="BS34" s="358"/>
      <c r="BT34" s="358"/>
      <c r="BU34" s="358"/>
      <c r="BV34" s="358"/>
      <c r="BW34" s="358"/>
      <c r="BX34" s="358"/>
      <c r="BY34" s="358"/>
      <c r="BZ34" s="358"/>
      <c r="CA34" s="358"/>
      <c r="CB34" s="358"/>
      <c r="CC34" s="358"/>
      <c r="CD34" s="358"/>
      <c r="CE34" s="358"/>
      <c r="CF34" s="358"/>
      <c r="CG34" s="358"/>
      <c r="CH34" s="358"/>
      <c r="CI34" s="358"/>
      <c r="CJ34" s="358"/>
      <c r="CK34" s="358"/>
      <c r="CL34" s="358"/>
      <c r="CM34" s="358"/>
      <c r="CN34" s="358"/>
      <c r="CO34" s="358"/>
      <c r="CP34" s="358"/>
      <c r="CQ34" s="358"/>
      <c r="CR34" s="358"/>
      <c r="CS34" s="358"/>
      <c r="CT34" s="358"/>
      <c r="CU34" s="358"/>
      <c r="CV34" s="358"/>
      <c r="CW34" s="358"/>
      <c r="CX34" s="358"/>
      <c r="CY34" s="358"/>
      <c r="CZ34" s="358"/>
      <c r="DA34" s="358"/>
      <c r="DB34" s="358"/>
      <c r="DC34" s="358"/>
      <c r="DD34" s="358"/>
      <c r="DE34" s="358"/>
      <c r="DF34" s="358"/>
      <c r="DG34" s="358"/>
      <c r="DH34" s="358"/>
      <c r="DI34" s="358"/>
      <c r="DJ34" s="358"/>
      <c r="DK34" s="358"/>
      <c r="DL34" s="358"/>
      <c r="DM34" s="358"/>
      <c r="DN34" s="358"/>
      <c r="DO34" s="358"/>
      <c r="DP34" s="358"/>
      <c r="DQ34" s="358"/>
      <c r="DR34" s="358"/>
      <c r="DS34" s="358"/>
      <c r="DT34" s="358"/>
      <c r="DU34" s="358"/>
      <c r="DV34" s="358"/>
      <c r="DW34" s="358"/>
      <c r="DX34" s="358"/>
      <c r="DY34" s="358"/>
      <c r="DZ34" s="358"/>
      <c r="EA34" s="358"/>
      <c r="EB34" s="358"/>
      <c r="EC34" s="358"/>
      <c r="ED34" s="358"/>
      <c r="EE34" s="358"/>
      <c r="EF34" s="358"/>
      <c r="EG34" s="358"/>
      <c r="EH34" s="358"/>
      <c r="EI34" s="358"/>
      <c r="EJ34" s="358"/>
      <c r="EK34" s="358"/>
      <c r="EL34" s="358"/>
      <c r="EM34" s="358"/>
      <c r="EN34" s="358"/>
      <c r="EO34" s="358"/>
      <c r="EP34" s="358"/>
      <c r="EQ34" s="358"/>
      <c r="ER34" s="358"/>
      <c r="ES34" s="358"/>
      <c r="ET34" s="358"/>
      <c r="EU34" s="358"/>
      <c r="EV34" s="358"/>
      <c r="EW34" s="358"/>
      <c r="EX34" s="358"/>
      <c r="EY34" s="358"/>
      <c r="EZ34" s="358"/>
      <c r="FA34" s="358"/>
      <c r="FB34" s="358"/>
      <c r="FC34" s="358"/>
      <c r="FD34" s="358"/>
      <c r="FE34" s="358"/>
      <c r="FF34" s="358"/>
      <c r="FG34" s="358"/>
      <c r="FH34" s="358"/>
      <c r="FI34" s="358"/>
      <c r="FJ34" s="358"/>
      <c r="FK34" s="358"/>
      <c r="FL34" s="358"/>
      <c r="FM34" s="358"/>
      <c r="FN34" s="358"/>
      <c r="FO34" s="358"/>
      <c r="FP34" s="358"/>
      <c r="FQ34" s="358"/>
      <c r="FR34" s="358"/>
      <c r="FS34" s="358"/>
      <c r="FT34" s="358"/>
      <c r="FU34" s="358"/>
      <c r="FV34" s="358"/>
      <c r="FW34" s="358"/>
      <c r="FX34" s="358"/>
      <c r="FY34" s="358"/>
      <c r="FZ34" s="358"/>
      <c r="GA34" s="358"/>
      <c r="GB34" s="358"/>
      <c r="GC34" s="358"/>
      <c r="GD34" s="358"/>
      <c r="GE34" s="358"/>
      <c r="GF34" s="358"/>
      <c r="GG34" s="358"/>
      <c r="GH34" s="358"/>
      <c r="GI34" s="358"/>
      <c r="GJ34" s="358"/>
      <c r="GK34" s="358"/>
      <c r="GL34" s="358"/>
      <c r="GM34" s="358"/>
      <c r="GN34" s="358"/>
      <c r="GO34" s="358"/>
      <c r="GP34" s="358"/>
      <c r="GQ34" s="358"/>
      <c r="GR34" s="358"/>
      <c r="GS34" s="358"/>
      <c r="GT34" s="358"/>
      <c r="GU34" s="358"/>
      <c r="GV34" s="358"/>
      <c r="GW34" s="358"/>
      <c r="GX34" s="358"/>
      <c r="GY34" s="358"/>
      <c r="GZ34" s="358"/>
      <c r="HA34" s="358"/>
      <c r="HB34" s="358"/>
      <c r="HC34" s="358"/>
      <c r="HD34" s="358"/>
      <c r="HE34" s="358"/>
      <c r="HF34" s="358"/>
      <c r="HG34" s="358"/>
      <c r="HH34" s="358"/>
      <c r="HI34" s="358"/>
      <c r="HJ34" s="358"/>
      <c r="HK34" s="358"/>
      <c r="HL34" s="358"/>
      <c r="HM34" s="358"/>
      <c r="HN34" s="358"/>
      <c r="HO34" s="358"/>
      <c r="HP34" s="358"/>
      <c r="HQ34" s="358"/>
      <c r="HR34" s="358"/>
      <c r="HS34" s="358"/>
      <c r="HT34" s="358"/>
      <c r="HU34" s="358"/>
      <c r="HV34" s="358"/>
      <c r="HW34" s="358"/>
      <c r="HX34" s="358"/>
      <c r="HY34" s="358"/>
      <c r="HZ34" s="358"/>
      <c r="IA34" s="358"/>
      <c r="IB34" s="358"/>
      <c r="IC34" s="358"/>
      <c r="ID34" s="358"/>
      <c r="IE34" s="358"/>
      <c r="IF34" s="358"/>
      <c r="IG34" s="358"/>
      <c r="IH34" s="358"/>
      <c r="II34" s="358"/>
      <c r="IJ34" s="358"/>
      <c r="IK34" s="358"/>
      <c r="IL34" s="358"/>
      <c r="IM34" s="358"/>
      <c r="IN34" s="358"/>
      <c r="IO34" s="358"/>
      <c r="IP34" s="358"/>
      <c r="IQ34" s="358"/>
      <c r="IR34" s="358"/>
      <c r="IS34" s="358"/>
      <c r="IT34" s="358"/>
      <c r="IU34" s="358"/>
      <c r="IV34" s="358"/>
      <c r="IW34" s="358"/>
      <c r="IX34" s="358"/>
      <c r="IY34" s="358"/>
      <c r="IZ34" s="358"/>
      <c r="JA34" s="358"/>
      <c r="JB34" s="358"/>
      <c r="JC34" s="358"/>
      <c r="JD34" s="358"/>
      <c r="JE34" s="358"/>
      <c r="JF34" s="358"/>
      <c r="JG34" s="358"/>
      <c r="JH34" s="358"/>
      <c r="JI34" s="358"/>
      <c r="JJ34" s="358"/>
      <c r="JK34" s="358"/>
      <c r="JL34" s="358"/>
      <c r="JM34" s="358"/>
      <c r="JN34" s="358"/>
      <c r="JO34" s="358"/>
      <c r="JP34" s="358"/>
      <c r="JQ34" s="358"/>
      <c r="JR34" s="358"/>
      <c r="JS34" s="358"/>
      <c r="JT34" s="358"/>
      <c r="JU34" s="358"/>
      <c r="JV34" s="358"/>
      <c r="JW34" s="358"/>
      <c r="JX34" s="358"/>
      <c r="JY34" s="358"/>
      <c r="JZ34" s="358"/>
      <c r="KA34" s="358"/>
      <c r="KB34" s="358"/>
      <c r="KC34" s="358"/>
      <c r="KD34" s="358"/>
      <c r="KE34" s="358"/>
      <c r="KF34" s="358"/>
      <c r="KG34" s="358"/>
      <c r="KH34" s="358"/>
      <c r="KI34" s="358"/>
      <c r="KJ34" s="358"/>
      <c r="KK34" s="358"/>
      <c r="KL34" s="358"/>
      <c r="KM34" s="358"/>
      <c r="KN34" s="358"/>
      <c r="KO34" s="358"/>
      <c r="KP34" s="358"/>
      <c r="KQ34" s="358"/>
    </row>
    <row r="35" spans="1:303" ht="7.5" customHeight="1" x14ac:dyDescent="0.3">
      <c r="A35" s="364"/>
      <c r="B35" s="364"/>
      <c r="C35" s="364"/>
      <c r="D35" s="364"/>
      <c r="E35" s="364"/>
      <c r="F35" s="364"/>
      <c r="G35" s="364"/>
      <c r="H35" s="364"/>
      <c r="I35" s="364"/>
      <c r="J35" s="364"/>
    </row>
    <row r="36" spans="1:303" s="355" customFormat="1" ht="15.75" x14ac:dyDescent="0.5">
      <c r="A36" s="497" t="s">
        <v>415</v>
      </c>
      <c r="B36" s="498"/>
      <c r="C36" s="498"/>
      <c r="D36" s="498"/>
      <c r="E36" s="498"/>
      <c r="F36" s="498"/>
      <c r="G36" s="498"/>
      <c r="H36" s="498"/>
      <c r="I36" s="498"/>
      <c r="J36" s="498"/>
      <c r="M36" s="446"/>
      <c r="N36" s="446"/>
      <c r="O36" s="446"/>
      <c r="P36" s="446"/>
      <c r="Q36" s="446"/>
      <c r="R36" s="446"/>
      <c r="S36" s="446"/>
      <c r="T36" s="446"/>
      <c r="U36" s="446"/>
      <c r="V36" s="446"/>
      <c r="W36" s="446"/>
      <c r="X36" s="446"/>
      <c r="Y36" s="446"/>
      <c r="Z36" s="446"/>
      <c r="AA36" s="446"/>
      <c r="AB36" s="446"/>
      <c r="AC36" s="446"/>
      <c r="AD36" s="446"/>
      <c r="AE36" s="446"/>
      <c r="AF36" s="446"/>
      <c r="AG36" s="446"/>
    </row>
    <row r="37" spans="1:303" ht="13.35" customHeight="1" x14ac:dyDescent="0.3">
      <c r="A37" s="494" t="s">
        <v>598</v>
      </c>
      <c r="B37" s="495"/>
      <c r="C37" s="495"/>
      <c r="D37" s="495"/>
      <c r="E37" s="495"/>
      <c r="F37" s="495"/>
      <c r="G37" s="495"/>
      <c r="H37" s="496"/>
      <c r="I37" s="496"/>
      <c r="J37" s="496"/>
    </row>
    <row r="38" spans="1:303" ht="14.25" customHeight="1" x14ac:dyDescent="0.3">
      <c r="A38" s="494"/>
      <c r="B38" s="495"/>
      <c r="C38" s="495"/>
      <c r="D38" s="495"/>
      <c r="E38" s="495"/>
      <c r="F38" s="495"/>
      <c r="G38" s="495"/>
      <c r="H38" s="496"/>
      <c r="I38" s="496"/>
      <c r="J38" s="496"/>
    </row>
    <row r="39" spans="1:303" ht="14.25" customHeight="1" x14ac:dyDescent="0.3">
      <c r="A39" s="494"/>
      <c r="B39" s="495"/>
      <c r="C39" s="495"/>
      <c r="D39" s="495"/>
      <c r="E39" s="495"/>
      <c r="F39" s="495"/>
      <c r="G39" s="495"/>
      <c r="H39" s="496"/>
      <c r="I39" s="496"/>
      <c r="J39" s="496"/>
    </row>
    <row r="40" spans="1:303" ht="14.25" customHeight="1" x14ac:dyDescent="0.3">
      <c r="A40" s="494"/>
      <c r="B40" s="495"/>
      <c r="C40" s="495"/>
      <c r="D40" s="495"/>
      <c r="E40" s="495"/>
      <c r="F40" s="495"/>
      <c r="G40" s="495"/>
      <c r="H40" s="496"/>
      <c r="I40" s="496"/>
      <c r="J40" s="496"/>
    </row>
    <row r="41" spans="1:303" s="359" customFormat="1" x14ac:dyDescent="0.3">
      <c r="A41" s="363"/>
      <c r="B41" s="363"/>
      <c r="C41" s="363"/>
      <c r="D41" s="363"/>
      <c r="E41" s="363"/>
      <c r="F41" s="363"/>
      <c r="G41" s="363"/>
      <c r="H41" s="363"/>
      <c r="I41" s="363"/>
      <c r="J41" s="363"/>
      <c r="K41" s="358"/>
      <c r="L41" s="358"/>
      <c r="M41" s="448"/>
      <c r="N41" s="448"/>
      <c r="O41" s="448"/>
      <c r="P41" s="448"/>
      <c r="Q41" s="448"/>
      <c r="R41" s="448"/>
      <c r="S41" s="448"/>
      <c r="T41" s="448"/>
      <c r="U41" s="448"/>
      <c r="V41" s="448"/>
      <c r="W41" s="448"/>
      <c r="X41" s="448"/>
      <c r="Y41" s="448"/>
      <c r="Z41" s="448"/>
      <c r="AA41" s="448"/>
      <c r="AB41" s="448"/>
      <c r="AC41" s="448"/>
      <c r="AD41" s="448"/>
      <c r="AE41" s="448"/>
      <c r="AF41" s="448"/>
      <c r="AG41" s="448"/>
      <c r="AH41" s="358"/>
      <c r="AI41" s="358"/>
      <c r="AJ41" s="358"/>
      <c r="AK41" s="358"/>
      <c r="AL41" s="358"/>
      <c r="AM41" s="358"/>
      <c r="AN41" s="358"/>
      <c r="AO41" s="358"/>
      <c r="AP41" s="358"/>
      <c r="AQ41" s="358"/>
      <c r="AR41" s="358"/>
      <c r="AS41" s="358"/>
      <c r="AT41" s="358"/>
      <c r="AU41" s="358"/>
      <c r="AV41" s="358"/>
      <c r="AW41" s="358"/>
      <c r="AX41" s="358"/>
      <c r="AY41" s="358"/>
      <c r="AZ41" s="358"/>
      <c r="BA41" s="358"/>
      <c r="BB41" s="358"/>
      <c r="BC41" s="358"/>
      <c r="BD41" s="358"/>
      <c r="BE41" s="358"/>
      <c r="BF41" s="358"/>
      <c r="BG41" s="358"/>
      <c r="BH41" s="358"/>
      <c r="BI41" s="358"/>
      <c r="BJ41" s="358"/>
      <c r="BK41" s="358"/>
      <c r="BL41" s="358"/>
      <c r="BM41" s="358"/>
      <c r="BN41" s="358"/>
      <c r="BO41" s="358"/>
      <c r="BP41" s="358"/>
      <c r="BQ41" s="358"/>
      <c r="BR41" s="358"/>
      <c r="BS41" s="358"/>
      <c r="BT41" s="358"/>
      <c r="BU41" s="358"/>
      <c r="BV41" s="358"/>
      <c r="BW41" s="358"/>
      <c r="BX41" s="358"/>
      <c r="BY41" s="358"/>
      <c r="BZ41" s="358"/>
      <c r="CA41" s="358"/>
      <c r="CB41" s="358"/>
      <c r="CC41" s="358"/>
      <c r="CD41" s="358"/>
      <c r="CE41" s="358"/>
      <c r="CF41" s="358"/>
      <c r="CG41" s="358"/>
      <c r="CH41" s="358"/>
      <c r="CI41" s="358"/>
      <c r="CJ41" s="358"/>
      <c r="CK41" s="358"/>
      <c r="CL41" s="358"/>
      <c r="CM41" s="358"/>
      <c r="CN41" s="358"/>
      <c r="CO41" s="358"/>
      <c r="CP41" s="358"/>
      <c r="CQ41" s="358"/>
      <c r="CR41" s="358"/>
      <c r="CS41" s="358"/>
      <c r="CT41" s="358"/>
      <c r="CU41" s="358"/>
      <c r="CV41" s="358"/>
      <c r="CW41" s="358"/>
      <c r="CX41" s="358"/>
      <c r="CY41" s="358"/>
      <c r="CZ41" s="358"/>
      <c r="DA41" s="358"/>
      <c r="DB41" s="358"/>
      <c r="DC41" s="358"/>
      <c r="DD41" s="358"/>
      <c r="DE41" s="358"/>
      <c r="DF41" s="358"/>
      <c r="DG41" s="358"/>
      <c r="DH41" s="358"/>
      <c r="DI41" s="358"/>
      <c r="DJ41" s="358"/>
      <c r="DK41" s="358"/>
      <c r="DL41" s="358"/>
      <c r="DM41" s="358"/>
      <c r="DN41" s="358"/>
      <c r="DO41" s="358"/>
      <c r="DP41" s="358"/>
      <c r="DQ41" s="358"/>
      <c r="DR41" s="358"/>
      <c r="DS41" s="358"/>
      <c r="DT41" s="358"/>
      <c r="DU41" s="358"/>
      <c r="DV41" s="358"/>
      <c r="DW41" s="358"/>
      <c r="DX41" s="358"/>
      <c r="DY41" s="358"/>
      <c r="DZ41" s="358"/>
      <c r="EA41" s="358"/>
      <c r="EB41" s="358"/>
      <c r="EC41" s="358"/>
      <c r="ED41" s="358"/>
      <c r="EE41" s="358"/>
      <c r="EF41" s="358"/>
      <c r="EG41" s="358"/>
      <c r="EH41" s="358"/>
      <c r="EI41" s="358"/>
      <c r="EJ41" s="358"/>
      <c r="EK41" s="358"/>
      <c r="EL41" s="358"/>
      <c r="EM41" s="358"/>
      <c r="EN41" s="358"/>
      <c r="EO41" s="358"/>
      <c r="EP41" s="358"/>
      <c r="EQ41" s="358"/>
      <c r="ER41" s="358"/>
      <c r="ES41" s="358"/>
      <c r="ET41" s="358"/>
      <c r="EU41" s="358"/>
      <c r="EV41" s="358"/>
      <c r="EW41" s="358"/>
      <c r="EX41" s="358"/>
      <c r="EY41" s="358"/>
      <c r="EZ41" s="358"/>
      <c r="FA41" s="358"/>
      <c r="FB41" s="358"/>
      <c r="FC41" s="358"/>
      <c r="FD41" s="358"/>
      <c r="FE41" s="358"/>
      <c r="FF41" s="358"/>
      <c r="FG41" s="358"/>
      <c r="FH41" s="358"/>
      <c r="FI41" s="358"/>
      <c r="FJ41" s="358"/>
      <c r="FK41" s="358"/>
      <c r="FL41" s="358"/>
      <c r="FM41" s="358"/>
      <c r="FN41" s="358"/>
      <c r="FO41" s="358"/>
      <c r="FP41" s="358"/>
      <c r="FQ41" s="358"/>
      <c r="FR41" s="358"/>
      <c r="FS41" s="358"/>
      <c r="FT41" s="358"/>
      <c r="FU41" s="358"/>
      <c r="FV41" s="358"/>
      <c r="FW41" s="358"/>
      <c r="FX41" s="358"/>
      <c r="FY41" s="358"/>
      <c r="FZ41" s="358"/>
      <c r="GA41" s="358"/>
      <c r="GB41" s="358"/>
      <c r="GC41" s="358"/>
      <c r="GD41" s="358"/>
      <c r="GE41" s="358"/>
      <c r="GF41" s="358"/>
      <c r="GG41" s="358"/>
      <c r="GH41" s="358"/>
      <c r="GI41" s="358"/>
      <c r="GJ41" s="358"/>
      <c r="GK41" s="358"/>
      <c r="GL41" s="358"/>
      <c r="GM41" s="358"/>
      <c r="GN41" s="358"/>
      <c r="GO41" s="358"/>
      <c r="GP41" s="358"/>
      <c r="GQ41" s="358"/>
      <c r="GR41" s="358"/>
      <c r="GS41" s="358"/>
      <c r="GT41" s="358"/>
      <c r="GU41" s="358"/>
      <c r="GV41" s="358"/>
      <c r="GW41" s="358"/>
      <c r="GX41" s="358"/>
      <c r="GY41" s="358"/>
      <c r="GZ41" s="358"/>
      <c r="HA41" s="358"/>
      <c r="HB41" s="358"/>
      <c r="HC41" s="358"/>
      <c r="HD41" s="358"/>
      <c r="HE41" s="358"/>
      <c r="HF41" s="358"/>
      <c r="HG41" s="358"/>
      <c r="HH41" s="358"/>
      <c r="HI41" s="358"/>
      <c r="HJ41" s="358"/>
      <c r="HK41" s="358"/>
      <c r="HL41" s="358"/>
      <c r="HM41" s="358"/>
      <c r="HN41" s="358"/>
      <c r="HO41" s="358"/>
      <c r="HP41" s="358"/>
      <c r="HQ41" s="358"/>
      <c r="HR41" s="358"/>
      <c r="HS41" s="358"/>
      <c r="HT41" s="358"/>
      <c r="HU41" s="358"/>
      <c r="HV41" s="358"/>
      <c r="HW41" s="358"/>
      <c r="HX41" s="358"/>
      <c r="HY41" s="358"/>
      <c r="HZ41" s="358"/>
      <c r="IA41" s="358"/>
      <c r="IB41" s="358"/>
      <c r="IC41" s="358"/>
      <c r="ID41" s="358"/>
      <c r="IE41" s="358"/>
      <c r="IF41" s="358"/>
      <c r="IG41" s="358"/>
      <c r="IH41" s="358"/>
      <c r="II41" s="358"/>
      <c r="IJ41" s="358"/>
      <c r="IK41" s="358"/>
      <c r="IL41" s="358"/>
      <c r="IM41" s="358"/>
      <c r="IN41" s="358"/>
      <c r="IO41" s="358"/>
      <c r="IP41" s="358"/>
      <c r="IQ41" s="358"/>
      <c r="IR41" s="358"/>
      <c r="IS41" s="358"/>
      <c r="IT41" s="358"/>
      <c r="IU41" s="358"/>
      <c r="IV41" s="358"/>
      <c r="IW41" s="358"/>
      <c r="IX41" s="358"/>
      <c r="IY41" s="358"/>
      <c r="IZ41" s="358"/>
      <c r="JA41" s="358"/>
      <c r="JB41" s="358"/>
      <c r="JC41" s="358"/>
      <c r="JD41" s="358"/>
      <c r="JE41" s="358"/>
      <c r="JF41" s="358"/>
      <c r="JG41" s="358"/>
      <c r="JH41" s="358"/>
      <c r="JI41" s="358"/>
      <c r="JJ41" s="358"/>
      <c r="JK41" s="358"/>
      <c r="JL41" s="358"/>
      <c r="JM41" s="358"/>
      <c r="JN41" s="358"/>
      <c r="JO41" s="358"/>
      <c r="JP41" s="358"/>
      <c r="JQ41" s="358"/>
      <c r="JR41" s="358"/>
      <c r="JS41" s="358"/>
      <c r="JT41" s="358"/>
      <c r="JU41" s="358"/>
      <c r="JV41" s="358"/>
      <c r="JW41" s="358"/>
      <c r="JX41" s="358"/>
      <c r="JY41" s="358"/>
      <c r="JZ41" s="358"/>
      <c r="KA41" s="358"/>
      <c r="KB41" s="358"/>
      <c r="KC41" s="358"/>
      <c r="KD41" s="358"/>
      <c r="KE41" s="358"/>
      <c r="KF41" s="358"/>
      <c r="KG41" s="358"/>
      <c r="KH41" s="358"/>
      <c r="KI41" s="358"/>
      <c r="KJ41" s="358"/>
      <c r="KK41" s="358"/>
      <c r="KL41" s="358"/>
      <c r="KM41" s="358"/>
      <c r="KN41" s="358"/>
      <c r="KO41" s="358"/>
      <c r="KP41" s="358"/>
      <c r="KQ41" s="358"/>
    </row>
    <row r="42" spans="1:303" ht="15.75" x14ac:dyDescent="0.5">
      <c r="A42" s="488" t="s">
        <v>416</v>
      </c>
      <c r="B42" s="489"/>
      <c r="C42" s="489"/>
      <c r="D42" s="489"/>
      <c r="E42" s="489"/>
      <c r="F42" s="489"/>
      <c r="G42" s="489"/>
      <c r="H42" s="489"/>
      <c r="I42" s="489"/>
      <c r="J42" s="489"/>
    </row>
    <row r="43" spans="1:303" ht="14.25" customHeight="1" x14ac:dyDescent="0.3">
      <c r="A43" s="493" t="s">
        <v>755</v>
      </c>
      <c r="B43" s="493"/>
      <c r="C43" s="493"/>
      <c r="D43" s="493"/>
      <c r="E43" s="493"/>
      <c r="F43" s="493"/>
      <c r="G43" s="493"/>
      <c r="H43" s="493"/>
      <c r="I43" s="493"/>
      <c r="J43" s="372"/>
    </row>
    <row r="44" spans="1:303" ht="14.25" customHeight="1" x14ac:dyDescent="0.3">
      <c r="A44" s="493"/>
      <c r="B44" s="493"/>
      <c r="C44" s="493"/>
      <c r="D44" s="493"/>
      <c r="E44" s="493"/>
      <c r="F44" s="493"/>
      <c r="G44" s="493"/>
      <c r="H44" s="493"/>
      <c r="I44" s="493"/>
      <c r="J44" s="360"/>
    </row>
    <row r="45" spans="1:303" ht="14.25" x14ac:dyDescent="0.3">
      <c r="A45" s="493"/>
      <c r="B45" s="493"/>
      <c r="C45" s="493"/>
      <c r="D45" s="493"/>
      <c r="E45" s="493"/>
      <c r="F45" s="493"/>
      <c r="G45" s="493"/>
      <c r="H45" s="493"/>
      <c r="I45" s="493"/>
      <c r="J45" s="360"/>
    </row>
    <row r="46" spans="1:303" ht="9" customHeight="1" x14ac:dyDescent="0.45">
      <c r="A46" s="385"/>
      <c r="B46" s="385"/>
      <c r="C46" s="385"/>
      <c r="D46" s="385"/>
      <c r="E46" s="385"/>
      <c r="F46" s="385"/>
      <c r="G46" s="385"/>
      <c r="H46" s="385"/>
      <c r="I46" s="385"/>
      <c r="J46" s="385"/>
    </row>
    <row r="47" spans="1:303" ht="14.25" customHeight="1" x14ac:dyDescent="0.3">
      <c r="A47" s="476" t="s">
        <v>599</v>
      </c>
      <c r="B47" s="476"/>
      <c r="C47" s="476"/>
      <c r="D47" s="476"/>
      <c r="E47" s="476"/>
      <c r="F47" s="476"/>
      <c r="G47" s="476"/>
      <c r="H47" s="476"/>
      <c r="I47" s="476"/>
      <c r="J47" s="476"/>
    </row>
    <row r="48" spans="1:303" ht="14.25" customHeight="1" x14ac:dyDescent="0.45">
      <c r="A48" s="476"/>
      <c r="B48" s="476"/>
      <c r="C48" s="476"/>
      <c r="D48" s="476"/>
      <c r="E48" s="476"/>
      <c r="F48" s="476"/>
      <c r="G48" s="476"/>
      <c r="H48" s="476"/>
      <c r="I48" s="476"/>
      <c r="J48" s="476"/>
      <c r="AK48" s="439"/>
      <c r="AL48" s="439"/>
      <c r="AM48" s="439"/>
      <c r="AN48" s="439"/>
      <c r="AO48" s="439"/>
      <c r="AP48" s="439"/>
      <c r="AQ48" s="439"/>
      <c r="AR48" s="439"/>
      <c r="AS48" s="439"/>
      <c r="AT48" s="439"/>
      <c r="AU48" s="439"/>
    </row>
    <row r="49" spans="1:42" ht="14.25" customHeight="1" x14ac:dyDescent="0.4">
      <c r="A49" s="476"/>
      <c r="B49" s="476"/>
      <c r="C49" s="476"/>
      <c r="D49" s="476"/>
      <c r="E49" s="476"/>
      <c r="F49" s="476"/>
      <c r="G49" s="476"/>
      <c r="H49" s="476"/>
      <c r="I49" s="476"/>
      <c r="J49" s="476"/>
      <c r="AK49" s="429"/>
    </row>
    <row r="50" spans="1:42" ht="14.25" customHeight="1" x14ac:dyDescent="0.4">
      <c r="A50" s="476"/>
      <c r="B50" s="476"/>
      <c r="C50" s="476"/>
      <c r="D50" s="476"/>
      <c r="E50" s="476"/>
      <c r="F50" s="476"/>
      <c r="G50" s="476"/>
      <c r="H50" s="476"/>
      <c r="I50" s="476"/>
      <c r="J50" s="476"/>
      <c r="AK50" s="429"/>
      <c r="AP50" s="429"/>
    </row>
    <row r="51" spans="1:42" ht="14.25" customHeight="1" x14ac:dyDescent="0.3">
      <c r="A51" s="476"/>
      <c r="B51" s="476"/>
      <c r="C51" s="476"/>
      <c r="D51" s="476"/>
      <c r="E51" s="476"/>
      <c r="F51" s="476"/>
      <c r="G51" s="476"/>
      <c r="H51" s="476"/>
      <c r="I51" s="476"/>
      <c r="J51" s="476"/>
    </row>
    <row r="52" spans="1:42" ht="8.85" customHeight="1" x14ac:dyDescent="0.3">
      <c r="A52" s="486"/>
      <c r="B52" s="487"/>
      <c r="C52" s="487"/>
      <c r="D52" s="487"/>
      <c r="E52" s="487"/>
      <c r="F52" s="487"/>
      <c r="G52" s="487"/>
      <c r="H52" s="487"/>
      <c r="I52" s="487"/>
      <c r="J52" s="487"/>
    </row>
    <row r="53" spans="1:42" ht="14.25" customHeight="1" x14ac:dyDescent="0.3">
      <c r="A53" s="492" t="s">
        <v>534</v>
      </c>
      <c r="B53" s="492"/>
      <c r="C53" s="492"/>
      <c r="D53" s="492"/>
      <c r="E53" s="492"/>
      <c r="F53" s="492"/>
      <c r="G53" s="492"/>
      <c r="H53" s="492"/>
      <c r="I53" s="492"/>
      <c r="J53" s="492"/>
    </row>
    <row r="54" spans="1:42" ht="12.75" customHeight="1" x14ac:dyDescent="0.3">
      <c r="A54" s="492"/>
      <c r="B54" s="492"/>
      <c r="C54" s="492"/>
      <c r="D54" s="492"/>
      <c r="E54" s="492"/>
      <c r="F54" s="492"/>
      <c r="G54" s="492"/>
      <c r="H54" s="492"/>
      <c r="I54" s="492"/>
      <c r="J54" s="492"/>
    </row>
    <row r="55" spans="1:42" ht="14.25" customHeight="1" x14ac:dyDescent="0.3">
      <c r="A55" s="492"/>
      <c r="B55" s="492"/>
      <c r="C55" s="492"/>
      <c r="D55" s="492"/>
      <c r="E55" s="492"/>
      <c r="F55" s="492"/>
      <c r="G55" s="492"/>
      <c r="H55" s="492"/>
      <c r="I55" s="492"/>
      <c r="J55" s="492"/>
    </row>
    <row r="56" spans="1:42" ht="11.25" customHeight="1" x14ac:dyDescent="0.3">
      <c r="A56" s="492"/>
      <c r="B56" s="492"/>
      <c r="C56" s="492"/>
      <c r="D56" s="492"/>
      <c r="E56" s="492"/>
      <c r="F56" s="492"/>
      <c r="G56" s="492"/>
      <c r="H56" s="492"/>
      <c r="I56" s="492"/>
      <c r="J56" s="492"/>
    </row>
    <row r="57" spans="1:42" ht="14.25" customHeight="1" x14ac:dyDescent="0.3">
      <c r="A57" s="480" t="s">
        <v>600</v>
      </c>
      <c r="B57" s="480"/>
      <c r="C57" s="480"/>
      <c r="D57" s="480"/>
      <c r="E57" s="480"/>
      <c r="F57" s="480"/>
      <c r="G57" s="480"/>
      <c r="H57" s="480"/>
      <c r="I57" s="480"/>
      <c r="J57" s="372"/>
    </row>
    <row r="58" spans="1:42" ht="14.25" customHeight="1" x14ac:dyDescent="0.3">
      <c r="A58" s="480"/>
      <c r="B58" s="480"/>
      <c r="C58" s="480"/>
      <c r="D58" s="480"/>
      <c r="E58" s="480"/>
      <c r="F58" s="480"/>
      <c r="G58" s="480"/>
      <c r="H58" s="480"/>
      <c r="I58" s="480"/>
      <c r="J58" s="372"/>
    </row>
    <row r="59" spans="1:42" ht="14.25" customHeight="1" x14ac:dyDescent="0.3">
      <c r="A59" s="480"/>
      <c r="B59" s="480"/>
      <c r="C59" s="480"/>
      <c r="D59" s="480"/>
      <c r="E59" s="480"/>
      <c r="F59" s="480"/>
      <c r="G59" s="480"/>
      <c r="H59" s="480"/>
      <c r="I59" s="480"/>
      <c r="J59" s="372"/>
    </row>
    <row r="60" spans="1:42" ht="9.6" customHeight="1" x14ac:dyDescent="0.3"/>
    <row r="61" spans="1:42" ht="14.25" customHeight="1" x14ac:dyDescent="0.3">
      <c r="A61" s="481" t="s">
        <v>702</v>
      </c>
      <c r="B61" s="482"/>
      <c r="C61" s="482"/>
      <c r="D61" s="482"/>
      <c r="E61" s="482"/>
      <c r="F61" s="482"/>
      <c r="G61" s="482"/>
      <c r="H61" s="482"/>
      <c r="I61" s="482"/>
      <c r="J61" s="482"/>
    </row>
    <row r="62" spans="1:42" ht="14.25" customHeight="1" x14ac:dyDescent="0.3">
      <c r="A62" s="481"/>
      <c r="B62" s="482"/>
      <c r="C62" s="482"/>
      <c r="D62" s="482"/>
      <c r="E62" s="482"/>
      <c r="F62" s="482"/>
      <c r="G62" s="482"/>
      <c r="H62" s="482"/>
      <c r="I62" s="482"/>
      <c r="J62" s="482"/>
    </row>
    <row r="63" spans="1:42" ht="14.25" customHeight="1" x14ac:dyDescent="0.3">
      <c r="A63" s="481"/>
      <c r="B63" s="482"/>
      <c r="C63" s="482"/>
      <c r="D63" s="482"/>
      <c r="E63" s="482"/>
      <c r="F63" s="482"/>
      <c r="G63" s="482"/>
      <c r="H63" s="482"/>
      <c r="I63" s="482"/>
      <c r="J63" s="482"/>
    </row>
    <row r="64" spans="1:42" ht="14.25" customHeight="1" x14ac:dyDescent="0.3">
      <c r="A64" s="481"/>
      <c r="B64" s="482"/>
      <c r="C64" s="482"/>
      <c r="D64" s="482"/>
      <c r="E64" s="482"/>
      <c r="F64" s="482"/>
      <c r="G64" s="482"/>
      <c r="H64" s="482"/>
      <c r="I64" s="482"/>
      <c r="J64" s="482"/>
    </row>
    <row r="65" spans="1:12" ht="14.25" customHeight="1" x14ac:dyDescent="0.3">
      <c r="A65" s="482"/>
      <c r="B65" s="482"/>
      <c r="C65" s="482"/>
      <c r="D65" s="482"/>
      <c r="E65" s="482"/>
      <c r="F65" s="482"/>
      <c r="G65" s="482"/>
      <c r="H65" s="482"/>
      <c r="I65" s="482"/>
      <c r="J65" s="482"/>
    </row>
    <row r="66" spans="1:12" ht="12.4" customHeight="1" x14ac:dyDescent="0.3">
      <c r="A66" s="483"/>
      <c r="B66" s="483"/>
      <c r="C66" s="483"/>
      <c r="D66" s="483"/>
      <c r="E66" s="483"/>
      <c r="F66" s="483"/>
      <c r="G66" s="483"/>
      <c r="H66" s="483"/>
      <c r="I66" s="483"/>
      <c r="J66" s="483"/>
    </row>
    <row r="67" spans="1:12" ht="14.25" customHeight="1" x14ac:dyDescent="0.45">
      <c r="A67" s="365"/>
      <c r="B67" s="365"/>
      <c r="C67" s="365"/>
      <c r="D67" s="365"/>
      <c r="E67" s="365"/>
      <c r="F67" s="365"/>
      <c r="G67" s="365"/>
      <c r="H67" s="365"/>
      <c r="I67" s="365"/>
      <c r="J67" s="365"/>
    </row>
    <row r="68" spans="1:12" ht="14.25" customHeight="1" x14ac:dyDescent="0.35">
      <c r="A68" s="377" t="s">
        <v>417</v>
      </c>
    </row>
    <row r="69" spans="1:12" ht="13.9" customHeight="1" x14ac:dyDescent="0.3">
      <c r="A69" s="484" t="s">
        <v>535</v>
      </c>
      <c r="B69" s="485"/>
      <c r="C69" s="485"/>
      <c r="D69" s="485"/>
      <c r="E69" s="485"/>
      <c r="F69" s="485"/>
      <c r="G69" s="485"/>
      <c r="H69" s="485"/>
      <c r="I69" s="485"/>
      <c r="J69" s="485"/>
    </row>
    <row r="70" spans="1:12" ht="14.25" customHeight="1" x14ac:dyDescent="0.3">
      <c r="A70" s="485"/>
      <c r="B70" s="485"/>
      <c r="C70" s="485"/>
      <c r="D70" s="485"/>
      <c r="E70" s="485"/>
      <c r="F70" s="485"/>
      <c r="G70" s="485"/>
      <c r="H70" s="485"/>
      <c r="I70" s="485"/>
      <c r="J70" s="485"/>
    </row>
    <row r="71" spans="1:12" ht="14.25" customHeight="1" x14ac:dyDescent="0.3">
      <c r="A71" s="383" t="s">
        <v>418</v>
      </c>
      <c r="B71" s="383"/>
      <c r="C71" s="383"/>
      <c r="D71" s="383"/>
      <c r="E71" s="383"/>
      <c r="F71" s="383"/>
      <c r="G71" s="383"/>
      <c r="H71" s="383"/>
      <c r="I71" s="383"/>
      <c r="J71" s="383"/>
    </row>
    <row r="72" spans="1:12" ht="14.25" customHeight="1" x14ac:dyDescent="0.3">
      <c r="A72" s="476" t="s">
        <v>601</v>
      </c>
      <c r="B72" s="476"/>
      <c r="C72" s="476"/>
      <c r="D72" s="476"/>
      <c r="E72" s="476"/>
      <c r="F72" s="476"/>
      <c r="G72" s="476"/>
      <c r="H72" s="476"/>
      <c r="I72" s="476"/>
      <c r="J72" s="357"/>
    </row>
    <row r="73" spans="1:12" ht="14.25" customHeight="1" x14ac:dyDescent="0.3">
      <c r="A73" s="476"/>
      <c r="B73" s="476"/>
      <c r="C73" s="476"/>
      <c r="D73" s="476"/>
      <c r="E73" s="476"/>
      <c r="F73" s="476"/>
      <c r="G73" s="476"/>
      <c r="H73" s="476"/>
      <c r="I73" s="476"/>
      <c r="J73" s="357"/>
    </row>
    <row r="74" spans="1:12" ht="14.25" customHeight="1" x14ac:dyDescent="0.3">
      <c r="A74" s="476"/>
      <c r="B74" s="476"/>
      <c r="C74" s="476"/>
      <c r="D74" s="476"/>
      <c r="E74" s="476"/>
      <c r="F74" s="476"/>
      <c r="G74" s="476"/>
      <c r="H74" s="476"/>
      <c r="I74" s="476"/>
      <c r="J74" s="357"/>
    </row>
    <row r="75" spans="1:12" ht="14.25" customHeight="1" x14ac:dyDescent="0.3">
      <c r="A75" s="476"/>
      <c r="B75" s="476"/>
      <c r="C75" s="476"/>
      <c r="D75" s="476"/>
      <c r="E75" s="476"/>
      <c r="F75" s="476"/>
      <c r="G75" s="476"/>
      <c r="H75" s="476"/>
      <c r="I75" s="476"/>
      <c r="J75" s="357"/>
    </row>
    <row r="76" spans="1:12" ht="13.35" customHeight="1" x14ac:dyDescent="0.3">
      <c r="A76" s="472" t="s">
        <v>419</v>
      </c>
      <c r="B76" s="472"/>
      <c r="C76" s="472"/>
      <c r="D76" s="472"/>
      <c r="E76" s="472"/>
      <c r="F76" s="472"/>
      <c r="G76" s="472"/>
      <c r="H76" s="472"/>
      <c r="I76" s="472"/>
      <c r="J76" s="384"/>
      <c r="K76" s="384"/>
      <c r="L76" s="384"/>
    </row>
    <row r="77" spans="1:12" ht="14.25" customHeight="1" x14ac:dyDescent="0.3">
      <c r="A77" s="472"/>
      <c r="B77" s="472"/>
      <c r="C77" s="472"/>
      <c r="D77" s="472"/>
      <c r="E77" s="472"/>
      <c r="F77" s="472"/>
      <c r="G77" s="472"/>
      <c r="H77" s="472"/>
      <c r="I77" s="472"/>
      <c r="J77" s="384"/>
      <c r="K77" s="384"/>
      <c r="L77" s="384"/>
    </row>
    <row r="78" spans="1:12" ht="12.75" x14ac:dyDescent="0.35">
      <c r="A78" s="377"/>
      <c r="B78" s="377"/>
      <c r="C78" s="377"/>
      <c r="D78" s="377"/>
      <c r="E78" s="377"/>
      <c r="F78" s="377"/>
      <c r="G78" s="377"/>
      <c r="H78" s="377"/>
      <c r="I78" s="377"/>
      <c r="J78" s="377"/>
      <c r="K78" s="377"/>
      <c r="L78" s="377"/>
    </row>
    <row r="79" spans="1:12" ht="10.35" customHeight="1" x14ac:dyDescent="0.3">
      <c r="A79" s="475" t="s">
        <v>602</v>
      </c>
      <c r="B79" s="475"/>
      <c r="C79" s="475"/>
      <c r="D79" s="475"/>
      <c r="E79" s="475"/>
      <c r="F79" s="475"/>
      <c r="G79" s="475"/>
      <c r="H79" s="475"/>
      <c r="I79" s="475"/>
      <c r="J79" s="381"/>
      <c r="K79" s="381"/>
      <c r="L79" s="381"/>
    </row>
    <row r="80" spans="1:12" ht="13.35" customHeight="1" x14ac:dyDescent="0.3">
      <c r="A80" s="475"/>
      <c r="B80" s="475"/>
      <c r="C80" s="475"/>
      <c r="D80" s="475"/>
      <c r="E80" s="475"/>
      <c r="F80" s="475"/>
      <c r="G80" s="475"/>
      <c r="H80" s="475"/>
      <c r="I80" s="475"/>
      <c r="J80" s="381"/>
      <c r="K80" s="381"/>
      <c r="L80" s="381"/>
    </row>
    <row r="81" spans="1:12" ht="12.75" x14ac:dyDescent="0.35">
      <c r="A81" s="377"/>
      <c r="B81" s="377"/>
      <c r="C81" s="377"/>
      <c r="D81" s="377"/>
      <c r="E81" s="377"/>
      <c r="F81" s="377"/>
      <c r="G81" s="377"/>
      <c r="H81" s="377"/>
      <c r="I81" s="377"/>
      <c r="J81" s="377"/>
      <c r="K81" s="377"/>
      <c r="L81" s="377"/>
    </row>
    <row r="82" spans="1:12" ht="12.75" x14ac:dyDescent="0.35">
      <c r="A82" s="382" t="s">
        <v>426</v>
      </c>
      <c r="B82" s="377"/>
      <c r="C82" s="377"/>
      <c r="D82" s="377"/>
      <c r="E82" s="377"/>
      <c r="F82" s="377"/>
      <c r="G82" s="377"/>
      <c r="H82" s="377"/>
      <c r="I82" s="377"/>
      <c r="J82" s="377"/>
      <c r="K82" s="377"/>
      <c r="L82" s="377"/>
    </row>
    <row r="83" spans="1:12" ht="12.75" x14ac:dyDescent="0.35">
      <c r="A83" s="376" t="s">
        <v>420</v>
      </c>
    </row>
    <row r="85" spans="1:12" ht="13.5" x14ac:dyDescent="0.3">
      <c r="A85" s="383" t="s">
        <v>421</v>
      </c>
    </row>
    <row r="86" spans="1:12" ht="13.35" customHeight="1" x14ac:dyDescent="0.3">
      <c r="A86" s="473" t="s">
        <v>603</v>
      </c>
      <c r="B86" s="474"/>
      <c r="C86" s="474"/>
      <c r="D86" s="474"/>
      <c r="E86" s="474"/>
      <c r="F86" s="474"/>
      <c r="G86" s="474"/>
      <c r="H86" s="474"/>
      <c r="I86" s="474"/>
      <c r="J86" s="474"/>
    </row>
    <row r="87" spans="1:12" ht="13.35" customHeight="1" x14ac:dyDescent="0.3">
      <c r="A87" s="474"/>
      <c r="B87" s="474"/>
      <c r="C87" s="474"/>
      <c r="D87" s="474"/>
      <c r="E87" s="474"/>
      <c r="F87" s="474"/>
      <c r="G87" s="474"/>
      <c r="H87" s="474"/>
      <c r="I87" s="474"/>
      <c r="J87" s="474"/>
    </row>
    <row r="88" spans="1:12" ht="13.35" customHeight="1" x14ac:dyDescent="0.3">
      <c r="A88" s="474"/>
      <c r="B88" s="474"/>
      <c r="C88" s="474"/>
      <c r="D88" s="474"/>
      <c r="E88" s="474"/>
      <c r="F88" s="474"/>
      <c r="G88" s="474"/>
      <c r="H88" s="474"/>
      <c r="I88" s="474"/>
      <c r="J88" s="474"/>
    </row>
    <row r="89" spans="1:12" ht="12.75" x14ac:dyDescent="0.3">
      <c r="A89" s="379"/>
    </row>
    <row r="90" spans="1:12" x14ac:dyDescent="0.3">
      <c r="A90" s="475" t="s">
        <v>604</v>
      </c>
      <c r="B90" s="475"/>
      <c r="C90" s="475"/>
      <c r="D90" s="475"/>
      <c r="E90" s="475"/>
      <c r="F90" s="475"/>
      <c r="G90" s="475"/>
      <c r="H90" s="475"/>
      <c r="I90" s="475"/>
    </row>
    <row r="91" spans="1:12" ht="12.6" customHeight="1" x14ac:dyDescent="0.3">
      <c r="A91" s="475"/>
      <c r="B91" s="475"/>
      <c r="C91" s="475"/>
      <c r="D91" s="475"/>
      <c r="E91" s="475"/>
      <c r="F91" s="475"/>
      <c r="G91" s="475"/>
      <c r="H91" s="475"/>
      <c r="I91" s="475"/>
    </row>
    <row r="92" spans="1:12" ht="28.5" customHeight="1" x14ac:dyDescent="0.3">
      <c r="A92" s="475"/>
      <c r="B92" s="475"/>
      <c r="C92" s="475"/>
      <c r="D92" s="475"/>
      <c r="E92" s="475"/>
      <c r="F92" s="475"/>
      <c r="G92" s="475"/>
      <c r="H92" s="475"/>
      <c r="I92" s="475"/>
    </row>
    <row r="93" spans="1:12" ht="12.4" x14ac:dyDescent="0.3">
      <c r="A93" s="378"/>
    </row>
    <row r="94" spans="1:12" ht="10.15" customHeight="1" x14ac:dyDescent="0.3">
      <c r="A94" s="383" t="s">
        <v>422</v>
      </c>
    </row>
    <row r="95" spans="1:12" ht="23.65" customHeight="1" x14ac:dyDescent="0.3">
      <c r="A95" s="475" t="s">
        <v>423</v>
      </c>
      <c r="B95" s="475"/>
      <c r="C95" s="475"/>
      <c r="D95" s="475"/>
      <c r="E95" s="475"/>
      <c r="F95" s="475"/>
      <c r="G95" s="475"/>
      <c r="H95" s="475"/>
      <c r="I95" s="475"/>
    </row>
    <row r="96" spans="1:12" x14ac:dyDescent="0.3">
      <c r="A96" s="475"/>
      <c r="B96" s="475"/>
      <c r="C96" s="475"/>
      <c r="D96" s="475"/>
      <c r="E96" s="475"/>
      <c r="F96" s="475"/>
      <c r="G96" s="475"/>
      <c r="H96" s="475"/>
      <c r="I96" s="475"/>
    </row>
    <row r="97" spans="1:9" ht="13.35" customHeight="1" x14ac:dyDescent="0.3">
      <c r="A97" s="473" t="s">
        <v>703</v>
      </c>
      <c r="B97" s="473"/>
      <c r="C97" s="473"/>
      <c r="D97" s="473"/>
      <c r="E97" s="473"/>
      <c r="F97" s="473"/>
      <c r="G97" s="473"/>
      <c r="H97" s="473"/>
      <c r="I97" s="473"/>
    </row>
    <row r="98" spans="1:9" ht="13.35" customHeight="1" x14ac:dyDescent="0.3">
      <c r="A98" s="473"/>
      <c r="B98" s="473"/>
      <c r="C98" s="473"/>
      <c r="D98" s="473"/>
      <c r="E98" s="473"/>
      <c r="F98" s="473"/>
      <c r="G98" s="473"/>
      <c r="H98" s="473"/>
      <c r="I98" s="473"/>
    </row>
    <row r="99" spans="1:9" ht="13.35" customHeight="1" x14ac:dyDescent="0.3">
      <c r="A99" s="473"/>
      <c r="B99" s="473"/>
      <c r="C99" s="473"/>
      <c r="D99" s="473"/>
      <c r="E99" s="473"/>
      <c r="F99" s="473"/>
      <c r="G99" s="473"/>
      <c r="H99" s="473"/>
      <c r="I99" s="473"/>
    </row>
    <row r="100" spans="1:9" ht="12.75" x14ac:dyDescent="0.35">
      <c r="A100"/>
    </row>
    <row r="101" spans="1:9" ht="13.35" customHeight="1" x14ac:dyDescent="0.3">
      <c r="A101" s="473" t="s">
        <v>704</v>
      </c>
      <c r="B101" s="473"/>
      <c r="C101" s="473"/>
      <c r="D101" s="473"/>
      <c r="E101" s="473"/>
      <c r="F101" s="473"/>
      <c r="G101" s="473"/>
      <c r="H101" s="473"/>
      <c r="I101" s="473"/>
    </row>
    <row r="102" spans="1:9" ht="13.35" customHeight="1" x14ac:dyDescent="0.3">
      <c r="A102" s="473"/>
      <c r="B102" s="473"/>
      <c r="C102" s="473"/>
      <c r="D102" s="473"/>
      <c r="E102" s="473"/>
      <c r="F102" s="473"/>
      <c r="G102" s="473"/>
      <c r="H102" s="473"/>
      <c r="I102" s="473"/>
    </row>
    <row r="103" spans="1:9" ht="13.35" customHeight="1" x14ac:dyDescent="0.35">
      <c r="A103" s="354"/>
      <c r="B103" s="354"/>
      <c r="C103" s="354"/>
      <c r="D103" s="354"/>
      <c r="E103" s="354"/>
      <c r="F103" s="354"/>
      <c r="G103" s="354"/>
      <c r="H103" s="354"/>
      <c r="I103" s="354"/>
    </row>
    <row r="104" spans="1:9" ht="13.35" customHeight="1" x14ac:dyDescent="0.3">
      <c r="A104" s="473" t="s">
        <v>605</v>
      </c>
      <c r="B104" s="474"/>
      <c r="C104" s="474"/>
      <c r="D104" s="474"/>
      <c r="E104" s="474"/>
      <c r="F104" s="474"/>
      <c r="G104" s="474"/>
      <c r="H104" s="474"/>
      <c r="I104" s="474"/>
    </row>
    <row r="105" spans="1:9" ht="13.35" customHeight="1" x14ac:dyDescent="0.3">
      <c r="A105" s="474"/>
      <c r="B105" s="474"/>
      <c r="C105" s="474"/>
      <c r="D105" s="474"/>
      <c r="E105" s="474"/>
      <c r="F105" s="474"/>
      <c r="G105" s="474"/>
      <c r="H105" s="474"/>
      <c r="I105" s="474"/>
    </row>
    <row r="106" spans="1:9" ht="13.35" customHeight="1" x14ac:dyDescent="0.3">
      <c r="A106" s="474"/>
      <c r="B106" s="474"/>
      <c r="C106" s="474"/>
      <c r="D106" s="474"/>
      <c r="E106" s="474"/>
      <c r="F106" s="474"/>
      <c r="G106" s="474"/>
      <c r="H106" s="474"/>
      <c r="I106" s="474"/>
    </row>
    <row r="107" spans="1:9" ht="13.35" customHeight="1" x14ac:dyDescent="0.3">
      <c r="A107" s="474"/>
      <c r="B107" s="474"/>
      <c r="C107" s="474"/>
      <c r="D107" s="474"/>
      <c r="E107" s="474"/>
      <c r="F107" s="474"/>
      <c r="G107" s="474"/>
      <c r="H107" s="474"/>
      <c r="I107" s="474"/>
    </row>
    <row r="108" spans="1:9" ht="12.4" x14ac:dyDescent="0.3">
      <c r="A108" s="378"/>
    </row>
    <row r="109" spans="1:9" ht="13.5" x14ac:dyDescent="0.3">
      <c r="A109" s="383" t="s">
        <v>424</v>
      </c>
    </row>
    <row r="110" spans="1:9" ht="12.75" x14ac:dyDescent="0.3">
      <c r="A110" s="380" t="s">
        <v>756</v>
      </c>
    </row>
    <row r="111" spans="1:9" ht="12.75" x14ac:dyDescent="0.3">
      <c r="A111" s="380"/>
    </row>
    <row r="112" spans="1:9" ht="12.75" x14ac:dyDescent="0.3">
      <c r="A112" s="380" t="s">
        <v>689</v>
      </c>
    </row>
    <row r="113" spans="1:11" ht="12.75" x14ac:dyDescent="0.3">
      <c r="A113" s="379" t="s">
        <v>425</v>
      </c>
    </row>
    <row r="114" spans="1:11" x14ac:dyDescent="0.3">
      <c r="A114" s="386"/>
    </row>
    <row r="115" spans="1:11" ht="12.75" x14ac:dyDescent="0.3">
      <c r="A115" s="380" t="s">
        <v>763</v>
      </c>
    </row>
    <row r="116" spans="1:11" ht="12.75" x14ac:dyDescent="0.3">
      <c r="A116" s="379" t="s">
        <v>425</v>
      </c>
    </row>
    <row r="120" spans="1:11" x14ac:dyDescent="0.3">
      <c r="A120" s="477"/>
      <c r="B120" s="478"/>
      <c r="C120" s="478"/>
      <c r="D120" s="478"/>
      <c r="E120" s="478"/>
      <c r="F120" s="478"/>
      <c r="G120" s="478"/>
      <c r="H120" s="478"/>
      <c r="I120" s="478"/>
      <c r="J120" s="478"/>
      <c r="K120" s="479"/>
    </row>
    <row r="121" spans="1:11" x14ac:dyDescent="0.3">
      <c r="A121" s="477"/>
      <c r="B121" s="478"/>
      <c r="C121" s="478"/>
      <c r="D121" s="478"/>
      <c r="E121" s="478"/>
      <c r="F121" s="478"/>
      <c r="G121" s="478"/>
      <c r="H121" s="478"/>
      <c r="I121" s="478"/>
      <c r="J121" s="478"/>
      <c r="K121" s="479"/>
    </row>
    <row r="122" spans="1:11" x14ac:dyDescent="0.3">
      <c r="A122" s="477"/>
      <c r="B122" s="478"/>
      <c r="C122" s="478"/>
      <c r="D122" s="478"/>
      <c r="E122" s="478"/>
      <c r="F122" s="478"/>
      <c r="G122" s="478"/>
      <c r="H122" s="478"/>
      <c r="I122" s="478"/>
      <c r="J122" s="478"/>
      <c r="K122" s="479"/>
    </row>
    <row r="192" ht="29.85" customHeight="1" x14ac:dyDescent="0.3"/>
  </sheetData>
  <sheetProtection formatCells="0" formatColumns="0" formatRows="0" insertColumns="0" insertRows="0"/>
  <mergeCells count="31">
    <mergeCell ref="A10:J10"/>
    <mergeCell ref="A17:J18"/>
    <mergeCell ref="A20:J22"/>
    <mergeCell ref="A1:J1"/>
    <mergeCell ref="A2:J2"/>
    <mergeCell ref="A3:J5"/>
    <mergeCell ref="A6:J9"/>
    <mergeCell ref="A24:I25"/>
    <mergeCell ref="A27:I30"/>
    <mergeCell ref="A11:J15"/>
    <mergeCell ref="A47:J51"/>
    <mergeCell ref="A53:J56"/>
    <mergeCell ref="A43:I45"/>
    <mergeCell ref="A37:J40"/>
    <mergeCell ref="A36:J36"/>
    <mergeCell ref="A32:I33"/>
    <mergeCell ref="A57:I59"/>
    <mergeCell ref="A61:J66"/>
    <mergeCell ref="A69:J70"/>
    <mergeCell ref="A52:J52"/>
    <mergeCell ref="A42:J42"/>
    <mergeCell ref="A76:I77"/>
    <mergeCell ref="A86:J88"/>
    <mergeCell ref="A79:I80"/>
    <mergeCell ref="A72:I75"/>
    <mergeCell ref="A120:K122"/>
    <mergeCell ref="A90:I92"/>
    <mergeCell ref="A95:I96"/>
    <mergeCell ref="A97:I99"/>
    <mergeCell ref="A101:I102"/>
    <mergeCell ref="A104:I107"/>
  </mergeCells>
  <hyperlinks>
    <hyperlink ref="L1" location="Contents!A1" display="Contents"/>
    <hyperlink ref="A34" r:id="rId1"/>
    <hyperlink ref="A76" r:id="rId2"/>
    <hyperlink ref="A83" r:id="rId3"/>
    <hyperlink ref="A86" r:id="rId4" display="http://www.statisticsauthority.gov.uk/"/>
    <hyperlink ref="A113" r:id="rId5"/>
    <hyperlink ref="A116" r:id="rId6"/>
  </hyperlinks>
  <pageMargins left="0.74803149606299213" right="1.1417322834645669" top="0.74803149606299213" bottom="0.74803149606299213" header="0.31496062992125984" footer="0.31496062992125984"/>
  <pageSetup paperSize="9" firstPageNumber="7" fitToHeight="0" orientation="portrait" useFirstPageNumber="1" r:id="rId7"/>
  <headerFooter>
    <oddHeader>&amp;R&amp;G</oddHeader>
    <oddFooter>&amp;L&amp;"Arial,Regular"&amp;10&amp;K000000HMRC Annual Stamp Tax Statistics, 2017-18</oddFooter>
  </headerFooter>
  <rowBreaks count="2" manualBreakCount="2">
    <brk id="35" max="9" man="1"/>
    <brk id="55" max="9" man="1"/>
  </rowBreak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R73"/>
  <sheetViews>
    <sheetView showGridLines="0" zoomScaleNormal="100" workbookViewId="0">
      <selection sqref="A1:C2"/>
    </sheetView>
  </sheetViews>
  <sheetFormatPr defaultColWidth="9.1328125" defaultRowHeight="12.75" x14ac:dyDescent="0.35"/>
  <cols>
    <col min="1" max="1" width="13.59765625" style="144" customWidth="1"/>
    <col min="2" max="24" width="9.1328125" style="144"/>
    <col min="25" max="25" width="2.265625" style="144" customWidth="1"/>
    <col min="26" max="16384" width="9.1328125" style="144"/>
  </cols>
  <sheetData>
    <row r="1" spans="1:44" ht="19.350000000000001" customHeight="1" x14ac:dyDescent="0.4">
      <c r="A1" s="509" t="s">
        <v>392</v>
      </c>
      <c r="B1" s="510"/>
      <c r="C1" s="510"/>
      <c r="D1" s="407"/>
      <c r="E1" s="408"/>
      <c r="F1" s="409" t="s">
        <v>776</v>
      </c>
      <c r="G1" s="408"/>
      <c r="H1" s="408"/>
      <c r="I1" s="408"/>
      <c r="J1" s="408"/>
      <c r="K1" s="408"/>
      <c r="L1" s="408"/>
      <c r="M1" s="408"/>
      <c r="N1" s="408"/>
      <c r="O1" s="408"/>
      <c r="P1" s="408"/>
      <c r="Q1" s="408"/>
      <c r="R1" s="408"/>
      <c r="S1" s="408"/>
      <c r="T1" s="408"/>
      <c r="U1" s="408"/>
      <c r="V1" s="408"/>
      <c r="W1" s="408"/>
      <c r="X1" s="408"/>
      <c r="Y1" s="106"/>
      <c r="Z1" s="106"/>
      <c r="AA1" s="106"/>
      <c r="AB1" s="106"/>
      <c r="AC1" s="106"/>
      <c r="AD1" s="106"/>
      <c r="AE1" s="106"/>
      <c r="AF1" s="106"/>
      <c r="AG1" s="106"/>
      <c r="AH1" s="106"/>
      <c r="AI1" s="106"/>
      <c r="AJ1" s="106"/>
      <c r="AK1" s="106"/>
      <c r="AL1" s="106"/>
      <c r="AM1" s="106"/>
      <c r="AN1" s="106"/>
      <c r="AO1" s="106"/>
      <c r="AP1" s="106"/>
      <c r="AQ1" s="106"/>
      <c r="AR1" s="106"/>
    </row>
    <row r="2" spans="1:44" ht="18.600000000000001" customHeight="1" x14ac:dyDescent="0.35">
      <c r="A2" s="510"/>
      <c r="B2" s="510"/>
      <c r="C2" s="510"/>
      <c r="D2" s="408"/>
      <c r="E2" s="408"/>
      <c r="F2" s="410" t="s">
        <v>777</v>
      </c>
      <c r="G2" s="408"/>
      <c r="H2" s="408"/>
      <c r="I2" s="408"/>
      <c r="J2" s="408"/>
      <c r="K2" s="408"/>
      <c r="L2" s="408"/>
      <c r="M2" s="408"/>
      <c r="N2" s="408"/>
      <c r="O2" s="408"/>
      <c r="P2" s="408"/>
      <c r="Q2" s="408"/>
      <c r="R2" s="408"/>
      <c r="S2" s="408"/>
      <c r="T2" s="408"/>
      <c r="U2" s="408"/>
      <c r="V2" s="408"/>
      <c r="W2" s="408"/>
      <c r="X2" s="408"/>
      <c r="Y2" s="106"/>
      <c r="Z2" s="106"/>
      <c r="AA2" s="106"/>
      <c r="AB2" s="106"/>
      <c r="AC2" s="106"/>
      <c r="AD2" s="106"/>
      <c r="AE2" s="106"/>
      <c r="AF2" s="106"/>
      <c r="AG2" s="106"/>
      <c r="AH2" s="106"/>
      <c r="AI2" s="106"/>
      <c r="AJ2" s="106"/>
      <c r="AK2" s="106"/>
      <c r="AL2" s="106"/>
      <c r="AM2" s="106"/>
      <c r="AN2" s="106"/>
      <c r="AO2" s="106"/>
      <c r="AP2" s="106"/>
      <c r="AQ2" s="106"/>
      <c r="AR2" s="106"/>
    </row>
    <row r="3" spans="1:44" x14ac:dyDescent="0.35">
      <c r="A3" s="106"/>
      <c r="B3" s="106"/>
      <c r="C3" s="106"/>
      <c r="D3" s="106"/>
      <c r="E3" s="306"/>
      <c r="F3" s="106"/>
      <c r="G3" s="106"/>
      <c r="H3" s="106"/>
      <c r="I3" s="106"/>
      <c r="J3" s="106"/>
      <c r="K3" s="106"/>
      <c r="L3" s="106"/>
      <c r="M3" s="106"/>
      <c r="N3" s="106"/>
      <c r="O3" s="106"/>
      <c r="P3" s="106"/>
      <c r="Q3" s="307"/>
      <c r="R3" s="307"/>
      <c r="S3" s="106"/>
      <c r="T3" s="106"/>
      <c r="U3" s="106"/>
      <c r="V3" s="106"/>
      <c r="W3" s="106"/>
      <c r="Y3" s="106"/>
      <c r="Z3" s="106"/>
      <c r="AA3" s="106"/>
      <c r="AB3" s="106"/>
      <c r="AC3" s="106"/>
      <c r="AD3" s="106"/>
      <c r="AE3" s="106"/>
      <c r="AF3" s="106"/>
      <c r="AG3" s="106"/>
      <c r="AH3" s="106"/>
      <c r="AI3" s="106"/>
      <c r="AJ3" s="106"/>
      <c r="AK3" s="106"/>
      <c r="AL3" s="106"/>
      <c r="AM3" s="106"/>
      <c r="AN3" s="106"/>
      <c r="AO3" s="106"/>
      <c r="AP3" s="106"/>
      <c r="AQ3" s="106"/>
      <c r="AR3" s="106"/>
    </row>
    <row r="4" spans="1:44" x14ac:dyDescent="0.35">
      <c r="A4" s="308"/>
      <c r="B4" s="308"/>
      <c r="C4" s="308"/>
      <c r="D4" s="308"/>
      <c r="E4" s="308"/>
      <c r="F4" s="308"/>
      <c r="G4" s="308"/>
      <c r="H4" s="308"/>
      <c r="I4" s="308"/>
      <c r="J4" s="45"/>
      <c r="K4" s="45"/>
      <c r="L4" s="50"/>
      <c r="M4" s="50"/>
      <c r="N4" s="50"/>
      <c r="O4" s="50"/>
      <c r="P4" s="50"/>
      <c r="Q4" s="45"/>
      <c r="R4" s="45"/>
      <c r="S4" s="45"/>
      <c r="T4" s="106"/>
      <c r="U4" s="106"/>
      <c r="V4" s="106"/>
      <c r="W4" s="106"/>
      <c r="X4" s="307" t="s">
        <v>164</v>
      </c>
      <c r="Y4" s="106"/>
      <c r="Z4" s="106"/>
      <c r="AA4" s="106"/>
      <c r="AB4" s="106"/>
      <c r="AC4" s="106"/>
      <c r="AD4" s="106"/>
      <c r="AE4" s="106"/>
      <c r="AF4" s="106"/>
      <c r="AG4" s="106"/>
      <c r="AH4" s="106"/>
      <c r="AI4" s="106"/>
      <c r="AJ4" s="106"/>
      <c r="AK4" s="106"/>
      <c r="AL4" s="106"/>
      <c r="AM4" s="106"/>
      <c r="AN4" s="106"/>
      <c r="AO4" s="106"/>
      <c r="AP4" s="106"/>
      <c r="AQ4" s="106"/>
      <c r="AR4" s="106"/>
    </row>
    <row r="5" spans="1:44" x14ac:dyDescent="0.35">
      <c r="A5" s="106"/>
      <c r="B5" s="106"/>
      <c r="C5" s="106"/>
      <c r="D5" s="106"/>
      <c r="E5" s="106"/>
      <c r="F5" s="106"/>
      <c r="G5" s="106"/>
      <c r="H5" s="106"/>
      <c r="I5" s="106"/>
      <c r="J5" s="309"/>
      <c r="K5" s="309"/>
      <c r="L5" s="310"/>
      <c r="M5" s="310"/>
      <c r="N5" s="310"/>
      <c r="O5" s="310"/>
      <c r="P5" s="310"/>
      <c r="Q5" s="310"/>
      <c r="R5" s="310"/>
      <c r="S5" s="310"/>
      <c r="T5" s="310"/>
      <c r="U5" s="310"/>
      <c r="V5" s="310"/>
      <c r="W5" s="309"/>
      <c r="X5" s="309"/>
      <c r="Y5" s="106"/>
      <c r="Z5" s="106"/>
      <c r="AA5" s="106"/>
      <c r="AB5" s="106"/>
      <c r="AC5" s="106"/>
      <c r="AD5" s="106"/>
      <c r="AE5" s="106"/>
      <c r="AF5" s="106"/>
      <c r="AG5" s="106"/>
      <c r="AH5" s="106"/>
      <c r="AI5" s="106"/>
      <c r="AJ5" s="106"/>
      <c r="AK5" s="106"/>
      <c r="AL5" s="106"/>
      <c r="AM5" s="106"/>
      <c r="AN5" s="106"/>
      <c r="AO5" s="106"/>
      <c r="AP5" s="106"/>
      <c r="AQ5" s="106"/>
      <c r="AR5" s="106"/>
    </row>
    <row r="6" spans="1:44" x14ac:dyDescent="0.35">
      <c r="A6" s="9" t="s">
        <v>768</v>
      </c>
      <c r="B6" s="106"/>
      <c r="C6" s="106"/>
      <c r="D6" s="106"/>
      <c r="E6" s="106"/>
      <c r="F6" s="106"/>
      <c r="G6" s="106"/>
      <c r="H6" s="106"/>
      <c r="I6" s="106"/>
      <c r="J6" s="45"/>
      <c r="K6" s="45"/>
      <c r="L6" s="52"/>
      <c r="M6" s="52"/>
      <c r="N6" s="52"/>
      <c r="O6" s="52"/>
      <c r="P6" s="52"/>
      <c r="Q6" s="52"/>
      <c r="R6" s="52"/>
      <c r="S6" s="52"/>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row>
    <row r="7" spans="1:44" x14ac:dyDescent="0.35">
      <c r="A7" s="106"/>
      <c r="B7" s="106"/>
      <c r="C7" s="106"/>
      <c r="D7" s="106"/>
      <c r="E7" s="106"/>
      <c r="F7" s="311" t="s">
        <v>4</v>
      </c>
      <c r="G7" s="311" t="s">
        <v>5</v>
      </c>
      <c r="H7" s="311" t="s">
        <v>6</v>
      </c>
      <c r="I7" s="311" t="s">
        <v>7</v>
      </c>
      <c r="J7" s="311" t="s">
        <v>8</v>
      </c>
      <c r="K7" s="311" t="s">
        <v>378</v>
      </c>
      <c r="L7" s="311" t="s">
        <v>18</v>
      </c>
      <c r="M7" s="311" t="s">
        <v>20</v>
      </c>
      <c r="N7" s="311" t="s">
        <v>21</v>
      </c>
      <c r="O7" s="311" t="s">
        <v>24</v>
      </c>
      <c r="P7" s="311" t="s">
        <v>50</v>
      </c>
      <c r="Q7" s="311" t="s">
        <v>12</v>
      </c>
      <c r="R7" s="311" t="s">
        <v>17</v>
      </c>
      <c r="S7" s="311" t="s">
        <v>19</v>
      </c>
      <c r="T7" s="311" t="s">
        <v>22</v>
      </c>
      <c r="U7" s="311" t="s">
        <v>23</v>
      </c>
      <c r="V7" s="311" t="s">
        <v>26</v>
      </c>
      <c r="W7" s="311" t="s">
        <v>379</v>
      </c>
      <c r="X7" s="311" t="s">
        <v>767</v>
      </c>
      <c r="Y7" s="106"/>
      <c r="Z7" s="106"/>
      <c r="AA7" s="106"/>
      <c r="AB7" s="106"/>
      <c r="AC7" s="106"/>
      <c r="AD7" s="106"/>
      <c r="AE7" s="106"/>
      <c r="AF7" s="106"/>
      <c r="AG7" s="106"/>
      <c r="AH7" s="106"/>
      <c r="AI7" s="106"/>
      <c r="AJ7" s="106"/>
      <c r="AK7" s="106"/>
      <c r="AL7" s="106"/>
      <c r="AM7" s="106"/>
      <c r="AN7" s="106"/>
      <c r="AO7" s="106"/>
      <c r="AP7" s="106"/>
      <c r="AQ7" s="106"/>
      <c r="AR7" s="106"/>
    </row>
    <row r="8" spans="1:44" x14ac:dyDescent="0.35">
      <c r="A8" s="308"/>
      <c r="B8" s="308"/>
      <c r="C8" s="308"/>
      <c r="D8" s="308"/>
      <c r="E8" s="308"/>
      <c r="F8" s="308"/>
      <c r="G8" s="308"/>
      <c r="H8" s="308"/>
      <c r="I8" s="308"/>
      <c r="J8" s="312"/>
      <c r="K8" s="312"/>
      <c r="L8" s="313"/>
      <c r="M8" s="313"/>
      <c r="N8" s="313"/>
      <c r="O8" s="313"/>
      <c r="P8" s="313"/>
      <c r="Q8" s="313"/>
      <c r="R8" s="313"/>
      <c r="S8" s="313"/>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row>
    <row r="9" spans="1:44" x14ac:dyDescent="0.35">
      <c r="A9" s="106"/>
      <c r="B9" s="106"/>
      <c r="C9" s="106"/>
      <c r="D9" s="106"/>
      <c r="E9" s="106"/>
      <c r="F9" s="106"/>
      <c r="G9" s="106"/>
      <c r="H9" s="106"/>
      <c r="I9" s="106"/>
      <c r="J9" s="45"/>
      <c r="K9" s="45"/>
      <c r="L9" s="50"/>
      <c r="M9" s="50"/>
      <c r="N9" s="50"/>
      <c r="O9" s="50"/>
      <c r="P9" s="50"/>
      <c r="Q9" s="45"/>
      <c r="R9" s="106"/>
      <c r="S9" s="106"/>
      <c r="T9" s="309"/>
      <c r="U9" s="309"/>
      <c r="V9" s="309"/>
      <c r="W9" s="309"/>
      <c r="X9" s="309"/>
      <c r="Y9" s="106"/>
      <c r="Z9" s="106"/>
      <c r="AA9" s="106"/>
      <c r="AB9" s="106"/>
      <c r="AC9" s="106"/>
      <c r="AD9" s="106"/>
      <c r="AE9" s="106"/>
      <c r="AF9" s="106"/>
      <c r="AG9" s="106"/>
      <c r="AH9" s="106"/>
      <c r="AI9" s="106"/>
      <c r="AJ9" s="106"/>
      <c r="AK9" s="106"/>
      <c r="AL9" s="106"/>
      <c r="AM9" s="106"/>
      <c r="AN9" s="106"/>
      <c r="AO9" s="106"/>
      <c r="AP9" s="106"/>
      <c r="AQ9" s="106"/>
      <c r="AR9" s="106"/>
    </row>
    <row r="10" spans="1:44" x14ac:dyDescent="0.35">
      <c r="A10" s="305" t="s">
        <v>772</v>
      </c>
      <c r="B10" s="106"/>
      <c r="C10" s="106"/>
      <c r="D10" s="106"/>
      <c r="E10" s="106"/>
      <c r="F10" s="307"/>
      <c r="G10" s="307"/>
      <c r="H10" s="307"/>
      <c r="I10" s="307"/>
      <c r="J10" s="45"/>
      <c r="K10" s="45"/>
      <c r="L10" s="50"/>
      <c r="M10" s="50"/>
      <c r="N10" s="50"/>
      <c r="O10" s="50"/>
      <c r="P10" s="50"/>
      <c r="Q10" s="45"/>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row>
    <row r="11" spans="1:44" x14ac:dyDescent="0.35">
      <c r="A11" s="106"/>
      <c r="B11" s="106"/>
      <c r="C11" s="106"/>
      <c r="D11" s="106"/>
      <c r="E11" s="106"/>
      <c r="F11" s="307"/>
      <c r="G11" s="307"/>
      <c r="H11" s="307"/>
      <c r="I11" s="307"/>
      <c r="J11" s="45"/>
      <c r="K11" s="45"/>
      <c r="L11" s="50"/>
      <c r="M11" s="50"/>
      <c r="N11" s="50"/>
      <c r="O11" s="50"/>
      <c r="P11" s="50"/>
      <c r="Q11" s="45"/>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row>
    <row r="12" spans="1:44" x14ac:dyDescent="0.35">
      <c r="A12" s="106"/>
      <c r="B12" s="314"/>
      <c r="C12" s="305" t="s">
        <v>380</v>
      </c>
      <c r="D12" s="305"/>
      <c r="E12" s="106"/>
      <c r="F12" s="307"/>
      <c r="G12" s="307"/>
      <c r="H12" s="311"/>
      <c r="I12" s="311"/>
      <c r="J12" s="45"/>
      <c r="K12" s="45"/>
      <c r="L12" s="50"/>
      <c r="M12" s="50"/>
      <c r="N12" s="50"/>
      <c r="O12" s="50"/>
      <c r="P12" s="50"/>
      <c r="Q12" s="45"/>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row>
    <row r="13" spans="1:44" x14ac:dyDescent="0.35">
      <c r="A13" s="106"/>
      <c r="B13" s="106"/>
      <c r="C13" s="314" t="s">
        <v>381</v>
      </c>
      <c r="D13" s="314"/>
      <c r="E13" s="315"/>
      <c r="F13" s="316">
        <v>-208</v>
      </c>
      <c r="G13" s="316">
        <v>-1766</v>
      </c>
      <c r="H13" s="316">
        <v>-1574</v>
      </c>
      <c r="I13" s="316">
        <v>-1430</v>
      </c>
      <c r="J13" s="317">
        <v>-872</v>
      </c>
      <c r="K13" s="317">
        <v>-595</v>
      </c>
      <c r="L13" s="303">
        <v>-380</v>
      </c>
      <c r="M13" s="303">
        <v>230</v>
      </c>
      <c r="N13" s="303">
        <v>-71</v>
      </c>
      <c r="O13" s="303">
        <v>156</v>
      </c>
      <c r="P13" s="303">
        <v>24</v>
      </c>
      <c r="Q13" s="303">
        <v>-56</v>
      </c>
      <c r="R13" s="303">
        <v>-151</v>
      </c>
      <c r="S13" s="303">
        <v>-91</v>
      </c>
      <c r="T13" s="106">
        <v>-53</v>
      </c>
      <c r="U13" s="318">
        <v>20</v>
      </c>
      <c r="V13" s="318">
        <v>-6</v>
      </c>
      <c r="W13" s="318">
        <v>-23</v>
      </c>
      <c r="X13" s="318">
        <v>-1</v>
      </c>
      <c r="Y13" s="106"/>
      <c r="Z13" s="106"/>
      <c r="AA13" s="106"/>
      <c r="AB13" s="106"/>
      <c r="AC13" s="106"/>
      <c r="AD13" s="106"/>
      <c r="AE13" s="106"/>
      <c r="AF13" s="106"/>
      <c r="AG13" s="106"/>
      <c r="AH13" s="106"/>
      <c r="AI13" s="106"/>
      <c r="AJ13" s="106"/>
      <c r="AK13" s="106"/>
      <c r="AL13" s="106"/>
      <c r="AM13" s="106"/>
      <c r="AN13" s="106"/>
      <c r="AO13" s="106"/>
      <c r="AP13" s="106"/>
      <c r="AQ13" s="106"/>
      <c r="AR13" s="106"/>
    </row>
    <row r="14" spans="1:44" x14ac:dyDescent="0.35">
      <c r="A14" s="106"/>
      <c r="B14" s="106"/>
      <c r="C14" s="314" t="s">
        <v>382</v>
      </c>
      <c r="D14" s="314"/>
      <c r="E14" s="315"/>
      <c r="F14" s="302">
        <v>26316</v>
      </c>
      <c r="G14" s="302">
        <v>24765</v>
      </c>
      <c r="H14" s="302">
        <v>21111</v>
      </c>
      <c r="I14" s="302">
        <v>19910</v>
      </c>
      <c r="J14" s="302">
        <v>23019</v>
      </c>
      <c r="K14" s="302">
        <v>26394</v>
      </c>
      <c r="L14" s="303">
        <v>28169</v>
      </c>
      <c r="M14" s="303">
        <v>29382</v>
      </c>
      <c r="N14" s="303">
        <v>21569</v>
      </c>
      <c r="O14" s="303">
        <v>18732</v>
      </c>
      <c r="P14" s="303">
        <v>23308</v>
      </c>
      <c r="Q14" s="303">
        <v>20794</v>
      </c>
      <c r="R14" s="303">
        <v>21667</v>
      </c>
      <c r="S14" s="303">
        <v>21128</v>
      </c>
      <c r="T14" s="315">
        <v>23464</v>
      </c>
      <c r="U14" s="315">
        <v>24899</v>
      </c>
      <c r="V14" s="315">
        <v>28434</v>
      </c>
      <c r="W14" s="315">
        <v>30960</v>
      </c>
      <c r="X14" s="315">
        <v>32195</v>
      </c>
      <c r="Y14" s="106"/>
      <c r="Z14" s="106"/>
      <c r="AA14" s="106"/>
      <c r="AB14" s="106"/>
      <c r="AC14" s="106"/>
      <c r="AD14" s="106"/>
      <c r="AE14" s="106"/>
      <c r="AF14" s="106"/>
      <c r="AG14" s="106"/>
      <c r="AH14" s="106"/>
      <c r="AI14" s="106"/>
      <c r="AJ14" s="106"/>
      <c r="AK14" s="106"/>
      <c r="AL14" s="106"/>
      <c r="AM14" s="106"/>
      <c r="AN14" s="106"/>
      <c r="AO14" s="106"/>
      <c r="AP14" s="106"/>
      <c r="AQ14" s="106"/>
      <c r="AR14" s="106"/>
    </row>
    <row r="15" spans="1:44" x14ac:dyDescent="0.35">
      <c r="A15" s="106"/>
      <c r="B15" s="106"/>
      <c r="C15" s="314" t="s">
        <v>383</v>
      </c>
      <c r="D15" s="314"/>
      <c r="E15" s="315"/>
      <c r="F15" s="317">
        <v>4433</v>
      </c>
      <c r="G15" s="319">
        <v>5716</v>
      </c>
      <c r="H15" s="319">
        <v>6468</v>
      </c>
      <c r="I15" s="319">
        <v>6993</v>
      </c>
      <c r="J15" s="317">
        <v>8086</v>
      </c>
      <c r="K15" s="317">
        <v>9333</v>
      </c>
      <c r="L15" s="303">
        <v>10381</v>
      </c>
      <c r="M15" s="303">
        <v>11697</v>
      </c>
      <c r="N15" s="303">
        <v>12611</v>
      </c>
      <c r="O15" s="303">
        <v>12746</v>
      </c>
      <c r="P15" s="303">
        <v>12844</v>
      </c>
      <c r="Q15" s="303">
        <v>12896</v>
      </c>
      <c r="R15" s="303">
        <v>13912</v>
      </c>
      <c r="S15" s="303">
        <v>14337</v>
      </c>
      <c r="T15" s="315">
        <v>15694</v>
      </c>
      <c r="U15" s="315">
        <v>17418</v>
      </c>
      <c r="V15" s="315">
        <v>19134</v>
      </c>
      <c r="W15" s="315">
        <v>19393</v>
      </c>
      <c r="X15" s="315">
        <v>19112</v>
      </c>
      <c r="Y15" s="106"/>
      <c r="Z15" s="106"/>
      <c r="AA15" s="106"/>
      <c r="AB15" s="106"/>
      <c r="AC15" s="106"/>
      <c r="AD15" s="106"/>
      <c r="AE15" s="106"/>
      <c r="AF15" s="106"/>
      <c r="AG15" s="106"/>
      <c r="AH15" s="106"/>
      <c r="AI15" s="106"/>
      <c r="AJ15" s="106"/>
      <c r="AK15" s="106"/>
      <c r="AL15" s="106"/>
      <c r="AM15" s="106"/>
      <c r="AN15" s="106"/>
      <c r="AO15" s="106"/>
      <c r="AP15" s="106"/>
      <c r="AQ15" s="106"/>
      <c r="AR15" s="106"/>
    </row>
    <row r="16" spans="1:44" x14ac:dyDescent="0.35">
      <c r="A16" s="106"/>
      <c r="B16" s="106"/>
      <c r="C16" s="304" t="s">
        <v>90</v>
      </c>
      <c r="D16" s="304"/>
      <c r="E16" s="315"/>
      <c r="F16" s="302">
        <v>30541</v>
      </c>
      <c r="G16" s="302">
        <v>28715</v>
      </c>
      <c r="H16" s="302">
        <v>26005</v>
      </c>
      <c r="I16" s="302">
        <v>25473</v>
      </c>
      <c r="J16" s="302">
        <v>30233</v>
      </c>
      <c r="K16" s="302">
        <v>35132</v>
      </c>
      <c r="L16" s="303">
        <v>38170</v>
      </c>
      <c r="M16" s="303">
        <v>41309</v>
      </c>
      <c r="N16" s="303">
        <v>34109</v>
      </c>
      <c r="O16" s="303">
        <v>31634</v>
      </c>
      <c r="P16" s="303">
        <v>36176</v>
      </c>
      <c r="Q16" s="303">
        <v>33634</v>
      </c>
      <c r="R16" s="303">
        <v>35428</v>
      </c>
      <c r="S16" s="303">
        <v>35375</v>
      </c>
      <c r="T16" s="315">
        <v>39106</v>
      </c>
      <c r="U16" s="315">
        <v>42337</v>
      </c>
      <c r="V16" s="315">
        <v>47562</v>
      </c>
      <c r="W16" s="315">
        <v>50329</v>
      </c>
      <c r="X16" s="315">
        <v>51306</v>
      </c>
      <c r="Y16" s="106"/>
      <c r="Z16" s="106"/>
      <c r="AA16" s="106"/>
      <c r="AB16" s="106"/>
      <c r="AC16" s="106"/>
      <c r="AD16" s="106"/>
      <c r="AE16" s="106"/>
      <c r="AF16" s="106"/>
      <c r="AG16" s="106"/>
      <c r="AH16" s="106"/>
      <c r="AI16" s="106"/>
      <c r="AJ16" s="106"/>
      <c r="AK16" s="106"/>
      <c r="AL16" s="106"/>
      <c r="AM16" s="106"/>
      <c r="AN16" s="106"/>
      <c r="AO16" s="106"/>
      <c r="AP16" s="106"/>
      <c r="AQ16" s="106"/>
      <c r="AR16" s="106"/>
    </row>
    <row r="17" spans="1:44" x14ac:dyDescent="0.35">
      <c r="A17" s="106"/>
      <c r="B17" s="106"/>
      <c r="C17" s="304"/>
      <c r="D17" s="304"/>
      <c r="E17" s="315"/>
      <c r="F17" s="317"/>
      <c r="G17" s="317"/>
      <c r="H17" s="317"/>
      <c r="I17" s="317"/>
      <c r="J17" s="317"/>
      <c r="K17" s="317"/>
      <c r="L17" s="317"/>
      <c r="M17" s="317"/>
      <c r="N17" s="317"/>
      <c r="O17" s="317"/>
      <c r="P17" s="317"/>
      <c r="Q17" s="317"/>
      <c r="R17" s="317"/>
      <c r="S17" s="317"/>
      <c r="T17" s="317"/>
      <c r="U17" s="317"/>
      <c r="V17" s="317"/>
      <c r="W17" s="317"/>
      <c r="X17" s="317"/>
      <c r="Y17" s="106"/>
      <c r="Z17" s="106"/>
      <c r="AA17" s="106"/>
      <c r="AB17" s="106"/>
      <c r="AC17" s="106"/>
      <c r="AD17" s="106"/>
      <c r="AE17" s="106"/>
      <c r="AF17" s="106"/>
      <c r="AG17" s="106"/>
      <c r="AH17" s="106"/>
      <c r="AI17" s="106"/>
      <c r="AJ17" s="106"/>
      <c r="AK17" s="106"/>
      <c r="AL17" s="106"/>
      <c r="AM17" s="106"/>
      <c r="AN17" s="106"/>
      <c r="AO17" s="106"/>
      <c r="AP17" s="106"/>
      <c r="AQ17" s="106"/>
      <c r="AR17" s="106"/>
    </row>
    <row r="18" spans="1:44" x14ac:dyDescent="0.35">
      <c r="A18" s="106"/>
      <c r="B18" s="106"/>
      <c r="C18" s="1" t="s">
        <v>769</v>
      </c>
      <c r="D18" s="305"/>
      <c r="E18" s="315"/>
      <c r="F18" s="302"/>
      <c r="G18" s="319"/>
      <c r="H18" s="319"/>
      <c r="I18" s="319"/>
      <c r="J18" s="45"/>
      <c r="K18" s="45"/>
      <c r="L18" s="303"/>
      <c r="M18" s="52"/>
      <c r="N18" s="52"/>
      <c r="O18" s="320"/>
      <c r="P18" s="321"/>
      <c r="Q18" s="52"/>
      <c r="R18" s="52"/>
      <c r="S18" s="52"/>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row>
    <row r="19" spans="1:44" x14ac:dyDescent="0.35">
      <c r="A19" s="106"/>
      <c r="B19" s="106"/>
      <c r="C19" s="314" t="s">
        <v>385</v>
      </c>
      <c r="D19" s="314"/>
      <c r="E19" s="315"/>
      <c r="F19" s="317">
        <v>5529</v>
      </c>
      <c r="G19" s="302">
        <v>5077</v>
      </c>
      <c r="H19" s="302">
        <v>4256</v>
      </c>
      <c r="I19" s="302">
        <v>3720</v>
      </c>
      <c r="J19" s="302">
        <v>4717</v>
      </c>
      <c r="K19" s="302">
        <v>4895</v>
      </c>
      <c r="L19" s="303">
        <v>4656</v>
      </c>
      <c r="M19" s="303">
        <v>4507</v>
      </c>
      <c r="N19" s="303">
        <v>3871</v>
      </c>
      <c r="O19" s="303">
        <v>4672</v>
      </c>
      <c r="P19" s="303">
        <v>5596</v>
      </c>
      <c r="Q19" s="303">
        <v>4627</v>
      </c>
      <c r="R19" s="303">
        <v>5043</v>
      </c>
      <c r="S19" s="303">
        <v>4577</v>
      </c>
      <c r="T19" s="315">
        <v>4383</v>
      </c>
      <c r="U19" s="315">
        <v>4473</v>
      </c>
      <c r="V19" s="315">
        <v>4200</v>
      </c>
      <c r="W19" s="315">
        <v>4666</v>
      </c>
      <c r="X19" s="315">
        <v>4737</v>
      </c>
      <c r="Y19" s="322"/>
      <c r="Z19" s="106"/>
      <c r="AA19" s="106"/>
      <c r="AB19" s="106"/>
      <c r="AC19" s="106"/>
      <c r="AD19" s="106"/>
      <c r="AE19" s="106"/>
      <c r="AF19" s="106"/>
      <c r="AG19" s="106"/>
      <c r="AH19" s="106"/>
      <c r="AI19" s="106"/>
      <c r="AJ19" s="106"/>
      <c r="AK19" s="106"/>
      <c r="AL19" s="106"/>
      <c r="AM19" s="106"/>
      <c r="AN19" s="106"/>
      <c r="AO19" s="106"/>
      <c r="AP19" s="106"/>
      <c r="AQ19" s="106"/>
      <c r="AR19" s="106"/>
    </row>
    <row r="20" spans="1:44" x14ac:dyDescent="0.35">
      <c r="A20" s="106"/>
      <c r="B20" s="106"/>
      <c r="C20" s="314" t="s">
        <v>386</v>
      </c>
      <c r="D20" s="314"/>
      <c r="E20" s="315"/>
      <c r="F20" s="317">
        <v>3942</v>
      </c>
      <c r="G20" s="302">
        <v>3976</v>
      </c>
      <c r="H20" s="302">
        <v>4499</v>
      </c>
      <c r="I20" s="302">
        <v>4628</v>
      </c>
      <c r="J20" s="302">
        <v>4544</v>
      </c>
      <c r="K20" s="302">
        <v>4344</v>
      </c>
      <c r="L20" s="303">
        <v>5175</v>
      </c>
      <c r="M20" s="303">
        <v>5794</v>
      </c>
      <c r="N20" s="303">
        <v>5131</v>
      </c>
      <c r="O20" s="303">
        <v>5145</v>
      </c>
      <c r="P20" s="303">
        <v>5946</v>
      </c>
      <c r="Q20" s="303">
        <v>5367</v>
      </c>
      <c r="R20" s="303">
        <v>5499</v>
      </c>
      <c r="S20" s="303">
        <v>5589</v>
      </c>
      <c r="T20" s="315">
        <v>4752</v>
      </c>
      <c r="U20" s="315">
        <v>5135</v>
      </c>
      <c r="V20" s="315">
        <v>5026</v>
      </c>
      <c r="W20" s="315">
        <v>5243</v>
      </c>
      <c r="X20" s="315">
        <v>5720</v>
      </c>
      <c r="Y20" s="322"/>
      <c r="Z20" s="106"/>
      <c r="AA20" s="106"/>
      <c r="AB20" s="106"/>
      <c r="AC20" s="106"/>
      <c r="AD20" s="106"/>
      <c r="AE20" s="106"/>
      <c r="AF20" s="106"/>
      <c r="AG20" s="106"/>
      <c r="AH20" s="106"/>
      <c r="AI20" s="106"/>
      <c r="AJ20" s="106"/>
      <c r="AK20" s="106"/>
      <c r="AL20" s="106"/>
      <c r="AM20" s="106"/>
      <c r="AN20" s="106"/>
      <c r="AO20" s="106"/>
      <c r="AP20" s="106"/>
      <c r="AQ20" s="106"/>
      <c r="AR20" s="106"/>
    </row>
    <row r="21" spans="1:44" x14ac:dyDescent="0.35">
      <c r="A21" s="106"/>
      <c r="B21" s="106"/>
      <c r="C21" s="17" t="s">
        <v>770</v>
      </c>
      <c r="D21" s="314"/>
      <c r="E21" s="315"/>
      <c r="F21" s="317">
        <v>9769</v>
      </c>
      <c r="G21" s="302">
        <v>9146</v>
      </c>
      <c r="H21" s="302">
        <v>9991</v>
      </c>
      <c r="I21" s="302">
        <v>10005</v>
      </c>
      <c r="J21" s="302">
        <v>11912</v>
      </c>
      <c r="K21" s="302">
        <v>14517</v>
      </c>
      <c r="L21" s="303">
        <v>15979</v>
      </c>
      <c r="M21" s="303">
        <v>18418</v>
      </c>
      <c r="N21" s="303">
        <v>17256</v>
      </c>
      <c r="O21" s="303">
        <v>16044</v>
      </c>
      <c r="P21" s="303">
        <v>17200</v>
      </c>
      <c r="Q21" s="303">
        <v>18210</v>
      </c>
      <c r="R21" s="303">
        <v>18311</v>
      </c>
      <c r="S21" s="303">
        <v>19798</v>
      </c>
      <c r="T21" s="315">
        <v>22704</v>
      </c>
      <c r="U21" s="315">
        <v>24614</v>
      </c>
      <c r="V21" s="315">
        <v>28190</v>
      </c>
      <c r="W21" s="315">
        <v>28630</v>
      </c>
      <c r="X21" s="315">
        <v>30472</v>
      </c>
      <c r="Y21" s="322"/>
      <c r="Z21" s="106"/>
      <c r="AA21" s="106"/>
      <c r="AB21" s="106"/>
      <c r="AC21" s="106"/>
      <c r="AD21" s="106"/>
      <c r="AE21" s="106"/>
      <c r="AF21" s="106"/>
      <c r="AG21" s="106"/>
      <c r="AH21" s="106"/>
      <c r="AI21" s="106"/>
      <c r="AJ21" s="106"/>
      <c r="AK21" s="106"/>
      <c r="AL21" s="106"/>
      <c r="AM21" s="106"/>
      <c r="AN21" s="106"/>
      <c r="AO21" s="106"/>
      <c r="AP21" s="106"/>
      <c r="AQ21" s="106"/>
      <c r="AR21" s="106"/>
    </row>
    <row r="22" spans="1:44" x14ac:dyDescent="0.35">
      <c r="A22" s="106"/>
      <c r="B22" s="106"/>
      <c r="C22" s="314" t="s">
        <v>1</v>
      </c>
      <c r="D22" s="314"/>
      <c r="E22" s="315"/>
      <c r="F22" s="317">
        <v>8445</v>
      </c>
      <c r="G22" s="302">
        <v>8094</v>
      </c>
      <c r="H22" s="302">
        <v>6464</v>
      </c>
      <c r="I22" s="302">
        <v>5933</v>
      </c>
      <c r="J22" s="302">
        <v>7394</v>
      </c>
      <c r="K22" s="302">
        <v>9688</v>
      </c>
      <c r="L22" s="303">
        <v>10895</v>
      </c>
      <c r="M22" s="303">
        <v>10460</v>
      </c>
      <c r="N22" s="303">
        <v>7132</v>
      </c>
      <c r="O22" s="303">
        <v>4687</v>
      </c>
      <c r="P22" s="303">
        <v>6318</v>
      </c>
      <c r="Q22" s="303">
        <v>4499</v>
      </c>
      <c r="R22" s="303">
        <v>5203</v>
      </c>
      <c r="S22" s="303">
        <v>4737</v>
      </c>
      <c r="T22" s="315">
        <v>6013</v>
      </c>
      <c r="U22" s="315">
        <v>6812</v>
      </c>
      <c r="V22" s="315">
        <v>8362</v>
      </c>
      <c r="W22" s="315">
        <v>9891</v>
      </c>
      <c r="X22" s="315">
        <v>8450</v>
      </c>
      <c r="Y22" s="322"/>
      <c r="Z22" s="106"/>
      <c r="AA22" s="106"/>
      <c r="AB22" s="106"/>
      <c r="AC22" s="106"/>
      <c r="AD22" s="106"/>
      <c r="AE22" s="106"/>
      <c r="AF22" s="106"/>
      <c r="AG22" s="106"/>
      <c r="AH22" s="106"/>
      <c r="AI22" s="106"/>
      <c r="AJ22" s="106"/>
      <c r="AK22" s="106"/>
      <c r="AL22" s="106"/>
      <c r="AM22" s="106"/>
      <c r="AN22" s="106"/>
      <c r="AO22" s="106"/>
      <c r="AP22" s="106"/>
      <c r="AQ22" s="106"/>
      <c r="AR22" s="106"/>
    </row>
    <row r="23" spans="1:44" x14ac:dyDescent="0.35">
      <c r="A23" s="106"/>
      <c r="B23" s="106"/>
      <c r="C23" s="314" t="s">
        <v>2</v>
      </c>
      <c r="D23" s="314"/>
      <c r="E23" s="315"/>
      <c r="F23" s="317">
        <v>2856</v>
      </c>
      <c r="G23" s="302">
        <v>2422</v>
      </c>
      <c r="H23" s="302">
        <v>796</v>
      </c>
      <c r="I23" s="302">
        <v>1187</v>
      </c>
      <c r="J23" s="302">
        <v>1665</v>
      </c>
      <c r="K23" s="302">
        <v>1687</v>
      </c>
      <c r="L23" s="303">
        <v>1466</v>
      </c>
      <c r="M23" s="303">
        <v>2131</v>
      </c>
      <c r="N23" s="303">
        <v>718</v>
      </c>
      <c r="O23" s="303">
        <v>1086</v>
      </c>
      <c r="P23" s="303">
        <v>1117</v>
      </c>
      <c r="Q23" s="303">
        <v>930</v>
      </c>
      <c r="R23" s="303">
        <v>1372</v>
      </c>
      <c r="S23" s="303">
        <v>673</v>
      </c>
      <c r="T23" s="315">
        <v>1254</v>
      </c>
      <c r="U23" s="315">
        <v>1303</v>
      </c>
      <c r="V23" s="315">
        <v>1784</v>
      </c>
      <c r="W23" s="315">
        <v>1901</v>
      </c>
      <c r="X23" s="315">
        <v>1927</v>
      </c>
      <c r="Y23" s="322"/>
      <c r="Z23" s="106"/>
      <c r="AA23" s="106"/>
      <c r="AB23" s="106"/>
      <c r="AC23" s="106"/>
      <c r="AD23" s="106"/>
      <c r="AE23" s="106"/>
      <c r="AF23" s="106"/>
      <c r="AG23" s="106"/>
      <c r="AH23" s="106"/>
      <c r="AI23" s="106"/>
      <c r="AJ23" s="106"/>
      <c r="AK23" s="106"/>
      <c r="AL23" s="106"/>
      <c r="AM23" s="106"/>
      <c r="AN23" s="106"/>
      <c r="AO23" s="106"/>
      <c r="AP23" s="106"/>
      <c r="AQ23" s="106"/>
      <c r="AR23" s="106"/>
    </row>
    <row r="24" spans="1:44" x14ac:dyDescent="0.35">
      <c r="A24" s="106"/>
      <c r="B24" s="106"/>
      <c r="C24" s="305" t="s">
        <v>90</v>
      </c>
      <c r="D24" s="305"/>
      <c r="E24" s="315"/>
      <c r="F24" s="302">
        <v>30541</v>
      </c>
      <c r="G24" s="302">
        <v>28715</v>
      </c>
      <c r="H24" s="302">
        <v>26005</v>
      </c>
      <c r="I24" s="302">
        <v>25473</v>
      </c>
      <c r="J24" s="302">
        <v>30233</v>
      </c>
      <c r="K24" s="302">
        <v>35132</v>
      </c>
      <c r="L24" s="303">
        <v>38170</v>
      </c>
      <c r="M24" s="303">
        <v>41309</v>
      </c>
      <c r="N24" s="303">
        <v>34109</v>
      </c>
      <c r="O24" s="303">
        <v>31634</v>
      </c>
      <c r="P24" s="303">
        <v>36176</v>
      </c>
      <c r="Q24" s="303">
        <v>33634</v>
      </c>
      <c r="R24" s="303">
        <v>35428</v>
      </c>
      <c r="S24" s="303">
        <v>35375</v>
      </c>
      <c r="T24" s="315">
        <v>39106</v>
      </c>
      <c r="U24" s="315">
        <v>42337</v>
      </c>
      <c r="V24" s="315">
        <v>47562</v>
      </c>
      <c r="W24" s="315">
        <v>50329</v>
      </c>
      <c r="X24" s="315">
        <v>51306</v>
      </c>
      <c r="Y24" s="322"/>
      <c r="Z24" s="106"/>
      <c r="AA24" s="106"/>
      <c r="AB24" s="106"/>
      <c r="AC24" s="106"/>
      <c r="AD24" s="106"/>
      <c r="AE24" s="106"/>
      <c r="AF24" s="106"/>
      <c r="AG24" s="106"/>
      <c r="AH24" s="106"/>
      <c r="AI24" s="106"/>
      <c r="AJ24" s="106"/>
      <c r="AK24" s="106"/>
      <c r="AL24" s="106"/>
      <c r="AM24" s="106"/>
      <c r="AN24" s="106"/>
      <c r="AO24" s="106"/>
      <c r="AP24" s="106"/>
      <c r="AQ24" s="106"/>
      <c r="AR24" s="106"/>
    </row>
    <row r="25" spans="1:44" x14ac:dyDescent="0.35">
      <c r="A25" s="106"/>
      <c r="B25" s="106"/>
      <c r="C25" s="305"/>
      <c r="D25" s="305"/>
      <c r="E25" s="315"/>
      <c r="F25" s="302"/>
      <c r="G25" s="302"/>
      <c r="H25" s="302"/>
      <c r="I25" s="302"/>
      <c r="J25" s="302"/>
      <c r="K25" s="302"/>
      <c r="L25" s="303"/>
      <c r="M25" s="303"/>
      <c r="N25" s="303"/>
      <c r="O25" s="303"/>
      <c r="P25" s="303"/>
      <c r="Q25" s="303"/>
      <c r="R25" s="303"/>
      <c r="S25" s="303"/>
      <c r="T25" s="303"/>
      <c r="U25" s="303"/>
      <c r="V25" s="303"/>
      <c r="W25" s="303"/>
      <c r="X25" s="303"/>
      <c r="Y25" s="322"/>
      <c r="Z25" s="106"/>
      <c r="AA25" s="106"/>
      <c r="AB25" s="106"/>
      <c r="AC25" s="106"/>
      <c r="AD25" s="106"/>
      <c r="AE25" s="106"/>
      <c r="AF25" s="106"/>
      <c r="AG25" s="106"/>
      <c r="AH25" s="106"/>
      <c r="AI25" s="106"/>
      <c r="AJ25" s="106"/>
      <c r="AK25" s="106"/>
      <c r="AL25" s="106"/>
      <c r="AM25" s="106"/>
      <c r="AN25" s="106"/>
      <c r="AO25" s="106"/>
      <c r="AP25" s="106"/>
      <c r="AQ25" s="106"/>
      <c r="AR25" s="106"/>
    </row>
    <row r="26" spans="1:44" x14ac:dyDescent="0.35">
      <c r="A26" s="1" t="s">
        <v>771</v>
      </c>
      <c r="B26" s="106"/>
      <c r="C26" s="106"/>
      <c r="D26" s="106"/>
      <c r="E26" s="106"/>
      <c r="F26" s="317" t="s">
        <v>384</v>
      </c>
      <c r="G26" s="317" t="s">
        <v>384</v>
      </c>
      <c r="H26" s="317" t="s">
        <v>384</v>
      </c>
      <c r="I26" s="317" t="s">
        <v>384</v>
      </c>
      <c r="J26" s="317" t="s">
        <v>384</v>
      </c>
      <c r="K26" s="317" t="s">
        <v>384</v>
      </c>
      <c r="L26" s="317" t="s">
        <v>384</v>
      </c>
      <c r="M26" s="317" t="s">
        <v>384</v>
      </c>
      <c r="N26" s="317" t="s">
        <v>384</v>
      </c>
      <c r="O26" s="317" t="s">
        <v>384</v>
      </c>
      <c r="P26" s="317" t="s">
        <v>384</v>
      </c>
      <c r="Q26" s="317" t="s">
        <v>384</v>
      </c>
      <c r="R26" s="317" t="s">
        <v>384</v>
      </c>
      <c r="S26" s="317" t="s">
        <v>384</v>
      </c>
      <c r="T26" s="317" t="s">
        <v>384</v>
      </c>
      <c r="U26" s="317" t="s">
        <v>384</v>
      </c>
      <c r="V26" s="315">
        <v>1145</v>
      </c>
      <c r="W26" s="315">
        <v>1778</v>
      </c>
      <c r="X26" s="315">
        <v>1904</v>
      </c>
      <c r="Y26" s="322"/>
      <c r="Z26" s="106"/>
      <c r="AA26" s="106"/>
      <c r="AB26" s="106"/>
      <c r="AC26" s="106"/>
      <c r="AD26" s="106"/>
      <c r="AE26" s="106"/>
      <c r="AF26" s="106"/>
      <c r="AG26" s="106"/>
      <c r="AH26" s="106"/>
      <c r="AI26" s="106"/>
      <c r="AJ26" s="106"/>
      <c r="AK26" s="106"/>
      <c r="AL26" s="106"/>
      <c r="AM26" s="106"/>
      <c r="AN26" s="106"/>
      <c r="AO26" s="106"/>
      <c r="AP26" s="106"/>
      <c r="AQ26" s="106"/>
      <c r="AR26" s="106"/>
    </row>
    <row r="27" spans="1:44" x14ac:dyDescent="0.35">
      <c r="A27" s="106"/>
      <c r="B27" s="106"/>
      <c r="C27" s="305"/>
      <c r="D27" s="305"/>
      <c r="E27" s="315"/>
      <c r="F27" s="302"/>
      <c r="G27" s="302"/>
      <c r="H27" s="302"/>
      <c r="I27" s="302"/>
      <c r="J27" s="302"/>
      <c r="K27" s="302"/>
      <c r="L27" s="302"/>
      <c r="M27" s="302"/>
      <c r="N27" s="302"/>
      <c r="O27" s="302"/>
      <c r="P27" s="323"/>
      <c r="Q27" s="323"/>
      <c r="R27" s="323"/>
      <c r="S27" s="323"/>
      <c r="T27" s="323"/>
      <c r="U27" s="323"/>
      <c r="V27" s="323"/>
      <c r="W27" s="323"/>
      <c r="X27" s="323"/>
      <c r="Y27" s="106"/>
      <c r="Z27" s="106"/>
      <c r="AA27" s="106"/>
      <c r="AB27" s="106"/>
      <c r="AC27" s="106"/>
      <c r="AD27" s="106"/>
      <c r="AE27" s="106"/>
      <c r="AF27" s="106"/>
      <c r="AG27" s="106"/>
      <c r="AH27" s="106"/>
      <c r="AI27" s="106"/>
      <c r="AJ27" s="106"/>
      <c r="AK27" s="106"/>
      <c r="AL27" s="106"/>
      <c r="AM27" s="106"/>
      <c r="AN27" s="106"/>
      <c r="AO27" s="106"/>
      <c r="AP27" s="106"/>
      <c r="AQ27" s="106"/>
      <c r="AR27" s="106"/>
    </row>
    <row r="28" spans="1:44" x14ac:dyDescent="0.35">
      <c r="A28" s="1" t="s">
        <v>773</v>
      </c>
      <c r="B28" s="106"/>
      <c r="C28" s="106"/>
      <c r="D28" s="106"/>
      <c r="E28" s="106"/>
      <c r="F28" s="307"/>
      <c r="G28" s="307"/>
      <c r="H28" s="307"/>
      <c r="I28" s="307"/>
      <c r="J28" s="307"/>
      <c r="K28" s="307"/>
      <c r="L28" s="303"/>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row>
    <row r="29" spans="1:44" x14ac:dyDescent="0.35">
      <c r="A29" s="305"/>
      <c r="B29" s="106"/>
      <c r="C29" s="106"/>
      <c r="D29" s="106"/>
      <c r="E29" s="106"/>
      <c r="F29" s="307"/>
      <c r="G29" s="307"/>
      <c r="H29" s="307"/>
      <c r="I29" s="307"/>
      <c r="J29" s="307"/>
      <c r="K29" s="307"/>
      <c r="L29" s="303"/>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row>
    <row r="30" spans="1:44" x14ac:dyDescent="0.35">
      <c r="A30" s="106"/>
      <c r="B30" s="106" t="s">
        <v>381</v>
      </c>
      <c r="C30" s="106"/>
      <c r="D30" s="106"/>
      <c r="E30" s="106"/>
      <c r="F30" s="317">
        <v>-65</v>
      </c>
      <c r="G30" s="317">
        <v>92</v>
      </c>
      <c r="H30" s="317">
        <v>-5</v>
      </c>
      <c r="I30" s="317">
        <v>-69</v>
      </c>
      <c r="J30" s="317">
        <v>-60</v>
      </c>
      <c r="K30" s="317">
        <v>-53</v>
      </c>
      <c r="L30" s="303">
        <v>-39</v>
      </c>
      <c r="M30" s="303">
        <v>4</v>
      </c>
      <c r="N30" s="303">
        <v>-16</v>
      </c>
      <c r="O30" s="303">
        <v>-10</v>
      </c>
      <c r="P30" s="303">
        <v>35</v>
      </c>
      <c r="Q30" s="307">
        <v>-5</v>
      </c>
      <c r="R30" s="307">
        <v>0</v>
      </c>
      <c r="S30" s="307">
        <v>0</v>
      </c>
      <c r="T30" s="106">
        <v>-2</v>
      </c>
      <c r="U30" s="106">
        <v>-10</v>
      </c>
      <c r="V30" s="106">
        <v>0</v>
      </c>
      <c r="W30" s="106">
        <v>0</v>
      </c>
      <c r="X30" s="106">
        <v>0</v>
      </c>
      <c r="Y30" s="106"/>
      <c r="Z30" s="106"/>
      <c r="AA30" s="106"/>
      <c r="AB30" s="106"/>
      <c r="AC30" s="106"/>
      <c r="AD30" s="106"/>
      <c r="AE30" s="106"/>
      <c r="AF30" s="106"/>
      <c r="AG30" s="106"/>
      <c r="AH30" s="106"/>
      <c r="AI30" s="106"/>
      <c r="AJ30" s="106"/>
      <c r="AK30" s="106"/>
      <c r="AL30" s="106"/>
      <c r="AM30" s="106"/>
      <c r="AN30" s="106"/>
      <c r="AO30" s="106"/>
      <c r="AP30" s="106"/>
      <c r="AQ30" s="106"/>
      <c r="AR30" s="106"/>
    </row>
    <row r="31" spans="1:44" x14ac:dyDescent="0.35">
      <c r="A31" s="106"/>
      <c r="B31" s="2" t="s">
        <v>774</v>
      </c>
      <c r="C31" s="106"/>
      <c r="D31" s="106"/>
      <c r="E31" s="106"/>
      <c r="F31" s="303">
        <v>2394</v>
      </c>
      <c r="G31" s="303">
        <v>3423</v>
      </c>
      <c r="H31" s="303">
        <v>3667</v>
      </c>
      <c r="I31" s="303">
        <v>3126</v>
      </c>
      <c r="J31" s="303">
        <v>3891</v>
      </c>
      <c r="K31" s="303">
        <v>7360</v>
      </c>
      <c r="L31" s="303">
        <v>6748</v>
      </c>
      <c r="M31" s="303">
        <v>5724</v>
      </c>
      <c r="N31" s="303">
        <v>9842</v>
      </c>
      <c r="O31" s="303">
        <v>5008</v>
      </c>
      <c r="P31" s="303">
        <v>6829</v>
      </c>
      <c r="Q31" s="303">
        <v>8845</v>
      </c>
      <c r="R31" s="315">
        <v>4412</v>
      </c>
      <c r="S31" s="315">
        <v>3556</v>
      </c>
      <c r="T31" s="315">
        <v>2028</v>
      </c>
      <c r="U31" s="315">
        <v>570</v>
      </c>
      <c r="V31" s="315">
        <v>295</v>
      </c>
      <c r="W31" s="315">
        <v>1757</v>
      </c>
      <c r="X31" s="315">
        <v>1907</v>
      </c>
      <c r="Y31" s="106"/>
      <c r="Z31" s="106"/>
      <c r="AA31" s="106"/>
      <c r="AB31" s="106"/>
      <c r="AC31" s="106"/>
      <c r="AD31" s="106"/>
      <c r="AE31" s="106"/>
      <c r="AF31" s="106"/>
      <c r="AG31" s="106"/>
      <c r="AH31" s="106"/>
      <c r="AI31" s="106"/>
      <c r="AJ31" s="106"/>
      <c r="AK31" s="106"/>
      <c r="AL31" s="106"/>
      <c r="AM31" s="106"/>
      <c r="AN31" s="106"/>
      <c r="AO31" s="106"/>
      <c r="AP31" s="106"/>
      <c r="AQ31" s="106"/>
      <c r="AR31" s="106"/>
    </row>
    <row r="32" spans="1:44" x14ac:dyDescent="0.35">
      <c r="A32" s="106"/>
      <c r="B32" s="304" t="s">
        <v>90</v>
      </c>
      <c r="C32" s="106"/>
      <c r="D32" s="106"/>
      <c r="E32" s="106"/>
      <c r="F32" s="302">
        <v>2329</v>
      </c>
      <c r="G32" s="317">
        <v>3515</v>
      </c>
      <c r="H32" s="317">
        <v>3662</v>
      </c>
      <c r="I32" s="317">
        <v>3057</v>
      </c>
      <c r="J32" s="317">
        <v>3831</v>
      </c>
      <c r="K32" s="317">
        <v>7307</v>
      </c>
      <c r="L32" s="303">
        <v>6709</v>
      </c>
      <c r="M32" s="303">
        <v>5728</v>
      </c>
      <c r="N32" s="303">
        <v>9826</v>
      </c>
      <c r="O32" s="303">
        <v>4998</v>
      </c>
      <c r="P32" s="303">
        <v>6864</v>
      </c>
      <c r="Q32" s="303">
        <v>8840</v>
      </c>
      <c r="R32" s="303">
        <v>4412</v>
      </c>
      <c r="S32" s="303">
        <v>3556</v>
      </c>
      <c r="T32" s="315">
        <v>2026</v>
      </c>
      <c r="U32" s="315">
        <v>560</v>
      </c>
      <c r="V32" s="315">
        <v>295</v>
      </c>
      <c r="W32" s="315">
        <v>1757</v>
      </c>
      <c r="X32" s="315">
        <v>1907</v>
      </c>
      <c r="Y32" s="106"/>
      <c r="Z32" s="106"/>
      <c r="AA32" s="106"/>
      <c r="AB32" s="106"/>
      <c r="AC32" s="106"/>
      <c r="AD32" s="106"/>
      <c r="AE32" s="106"/>
      <c r="AF32" s="106"/>
      <c r="AG32" s="106"/>
      <c r="AH32" s="106"/>
      <c r="AI32" s="106"/>
      <c r="AJ32" s="106"/>
      <c r="AK32" s="106"/>
      <c r="AL32" s="106"/>
      <c r="AM32" s="106"/>
      <c r="AN32" s="106"/>
      <c r="AO32" s="106"/>
      <c r="AP32" s="106"/>
      <c r="AQ32" s="106"/>
      <c r="AR32" s="106"/>
    </row>
    <row r="33" spans="1:44" x14ac:dyDescent="0.35">
      <c r="A33" s="106"/>
      <c r="B33" s="106"/>
      <c r="C33" s="106"/>
      <c r="D33" s="106"/>
      <c r="E33" s="106"/>
      <c r="F33" s="317"/>
      <c r="G33" s="317"/>
      <c r="H33" s="317"/>
      <c r="I33" s="317"/>
      <c r="J33" s="317"/>
      <c r="K33" s="317"/>
      <c r="L33" s="317"/>
      <c r="M33" s="317"/>
      <c r="N33" s="317"/>
      <c r="O33" s="317"/>
      <c r="P33" s="317"/>
      <c r="Q33" s="317"/>
      <c r="R33" s="317"/>
      <c r="S33" s="317"/>
      <c r="T33" s="317"/>
      <c r="U33" s="317"/>
      <c r="V33" s="317"/>
      <c r="W33" s="317"/>
      <c r="X33" s="317"/>
      <c r="Y33" s="106"/>
      <c r="Z33" s="106"/>
      <c r="AA33" s="106"/>
      <c r="AB33" s="106"/>
      <c r="AC33" s="106"/>
      <c r="AD33" s="106"/>
      <c r="AE33" s="106"/>
      <c r="AF33" s="106"/>
      <c r="AG33" s="106"/>
      <c r="AH33" s="106"/>
      <c r="AI33" s="106"/>
      <c r="AJ33" s="106"/>
      <c r="AK33" s="106"/>
      <c r="AL33" s="106"/>
      <c r="AM33" s="106"/>
      <c r="AN33" s="106"/>
      <c r="AO33" s="106"/>
      <c r="AP33" s="106"/>
      <c r="AQ33" s="106"/>
      <c r="AR33" s="106"/>
    </row>
    <row r="34" spans="1:44" x14ac:dyDescent="0.35">
      <c r="A34" s="9" t="s">
        <v>775</v>
      </c>
      <c r="B34" s="106"/>
      <c r="C34" s="314"/>
      <c r="D34" s="314"/>
      <c r="E34" s="315"/>
      <c r="F34" s="317">
        <v>-449</v>
      </c>
      <c r="G34" s="317">
        <v>-189</v>
      </c>
      <c r="H34" s="317">
        <v>-179</v>
      </c>
      <c r="I34" s="317">
        <v>-71</v>
      </c>
      <c r="J34" s="317">
        <v>-33</v>
      </c>
      <c r="K34" s="317">
        <v>-84</v>
      </c>
      <c r="L34" s="303">
        <v>-4</v>
      </c>
      <c r="M34" s="45">
        <v>-1</v>
      </c>
      <c r="N34" s="45">
        <v>-8</v>
      </c>
      <c r="O34" s="45">
        <v>-4</v>
      </c>
      <c r="P34" s="317" t="s">
        <v>384</v>
      </c>
      <c r="Q34" s="317" t="s">
        <v>384</v>
      </c>
      <c r="R34" s="317" t="s">
        <v>384</v>
      </c>
      <c r="S34" s="317" t="s">
        <v>384</v>
      </c>
      <c r="T34" s="317" t="s">
        <v>384</v>
      </c>
      <c r="U34" s="317" t="s">
        <v>384</v>
      </c>
      <c r="V34" s="317" t="s">
        <v>384</v>
      </c>
      <c r="W34" s="317" t="s">
        <v>384</v>
      </c>
      <c r="X34" s="317" t="s">
        <v>384</v>
      </c>
      <c r="Y34" s="106"/>
      <c r="Z34" s="106"/>
      <c r="AA34" s="106"/>
      <c r="AB34" s="106"/>
      <c r="AC34" s="106"/>
      <c r="AD34" s="106"/>
      <c r="AE34" s="106"/>
      <c r="AF34" s="106"/>
      <c r="AG34" s="106"/>
      <c r="AH34" s="106"/>
      <c r="AI34" s="106"/>
      <c r="AJ34" s="106"/>
      <c r="AK34" s="106"/>
      <c r="AL34" s="106"/>
      <c r="AM34" s="106"/>
      <c r="AN34" s="106"/>
      <c r="AO34" s="106"/>
      <c r="AP34" s="106"/>
      <c r="AQ34" s="106"/>
      <c r="AR34" s="106"/>
    </row>
    <row r="35" spans="1:44" x14ac:dyDescent="0.35">
      <c r="A35" s="304"/>
      <c r="B35" s="106"/>
      <c r="C35" s="106"/>
      <c r="D35" s="106"/>
      <c r="E35" s="106"/>
      <c r="F35" s="302"/>
      <c r="G35" s="302"/>
      <c r="H35" s="302"/>
      <c r="I35" s="302"/>
      <c r="J35" s="302"/>
      <c r="K35" s="302"/>
      <c r="L35" s="303"/>
      <c r="M35" s="315"/>
      <c r="N35" s="315"/>
      <c r="O35" s="315"/>
      <c r="P35" s="315"/>
      <c r="Q35" s="315"/>
      <c r="R35" s="324"/>
      <c r="S35" s="324"/>
      <c r="T35" s="106"/>
      <c r="U35" s="106"/>
      <c r="V35" s="315"/>
      <c r="W35" s="315"/>
      <c r="X35" s="315"/>
      <c r="Y35" s="106"/>
      <c r="Z35" s="106"/>
      <c r="AA35" s="106"/>
      <c r="AB35" s="106"/>
      <c r="AC35" s="106"/>
      <c r="AD35" s="106"/>
      <c r="AE35" s="106"/>
      <c r="AF35" s="106"/>
      <c r="AG35" s="106"/>
      <c r="AH35" s="106"/>
      <c r="AI35" s="106"/>
      <c r="AJ35" s="106"/>
      <c r="AK35" s="106"/>
      <c r="AL35" s="106"/>
      <c r="AM35" s="106"/>
      <c r="AN35" s="106"/>
      <c r="AO35" s="106"/>
      <c r="AP35" s="106"/>
      <c r="AQ35" s="106"/>
      <c r="AR35" s="106"/>
    </row>
    <row r="36" spans="1:44" x14ac:dyDescent="0.35">
      <c r="A36" s="304" t="s">
        <v>802</v>
      </c>
      <c r="B36" s="106"/>
      <c r="C36" s="106"/>
      <c r="D36" s="106"/>
      <c r="E36" s="106"/>
      <c r="F36" s="315">
        <f t="shared" ref="F36:N36" si="0">F24+F32+F34</f>
        <v>32421</v>
      </c>
      <c r="G36" s="315">
        <f t="shared" si="0"/>
        <v>32041</v>
      </c>
      <c r="H36" s="315">
        <f t="shared" si="0"/>
        <v>29488</v>
      </c>
      <c r="I36" s="315">
        <f t="shared" si="0"/>
        <v>28459</v>
      </c>
      <c r="J36" s="315">
        <f t="shared" si="0"/>
        <v>34031</v>
      </c>
      <c r="K36" s="315">
        <f t="shared" si="0"/>
        <v>42355</v>
      </c>
      <c r="L36" s="315">
        <f t="shared" si="0"/>
        <v>44875</v>
      </c>
      <c r="M36" s="315">
        <f t="shared" si="0"/>
        <v>47036</v>
      </c>
      <c r="N36" s="315">
        <f t="shared" si="0"/>
        <v>43927</v>
      </c>
      <c r="O36" s="315">
        <f>O24+O32+O34</f>
        <v>36628</v>
      </c>
      <c r="P36" s="315">
        <f t="shared" ref="P36:W36" si="1">P24+P32</f>
        <v>43040</v>
      </c>
      <c r="Q36" s="315">
        <f t="shared" si="1"/>
        <v>42474</v>
      </c>
      <c r="R36" s="315">
        <f t="shared" si="1"/>
        <v>39840</v>
      </c>
      <c r="S36" s="315">
        <f t="shared" si="1"/>
        <v>38931</v>
      </c>
      <c r="T36" s="315">
        <f t="shared" si="1"/>
        <v>41132</v>
      </c>
      <c r="U36" s="315">
        <f t="shared" si="1"/>
        <v>42897</v>
      </c>
      <c r="V36" s="315">
        <f t="shared" si="1"/>
        <v>47857</v>
      </c>
      <c r="W36" s="315">
        <f t="shared" si="1"/>
        <v>52086</v>
      </c>
      <c r="X36" s="315">
        <f>X24+X32</f>
        <v>53213</v>
      </c>
      <c r="Y36" s="106"/>
      <c r="Z36" s="106"/>
      <c r="AA36" s="106"/>
      <c r="AB36" s="106"/>
      <c r="AC36" s="106"/>
      <c r="AD36" s="106"/>
      <c r="AE36" s="106"/>
      <c r="AF36" s="106"/>
      <c r="AG36" s="106"/>
      <c r="AH36" s="106"/>
      <c r="AI36" s="106"/>
      <c r="AJ36" s="106"/>
      <c r="AK36" s="106"/>
      <c r="AL36" s="106"/>
      <c r="AM36" s="106"/>
      <c r="AN36" s="106"/>
      <c r="AO36" s="106"/>
      <c r="AP36" s="106"/>
      <c r="AQ36" s="106"/>
      <c r="AR36" s="106"/>
    </row>
    <row r="37" spans="1:44" x14ac:dyDescent="0.35">
      <c r="A37" s="304" t="s">
        <v>804</v>
      </c>
      <c r="B37" s="106"/>
      <c r="C37" s="106"/>
      <c r="D37" s="106"/>
      <c r="E37" s="106"/>
      <c r="F37" s="302">
        <v>32421</v>
      </c>
      <c r="G37" s="302">
        <v>32041</v>
      </c>
      <c r="H37" s="302">
        <v>29488</v>
      </c>
      <c r="I37" s="302">
        <v>28459</v>
      </c>
      <c r="J37" s="302">
        <v>34031</v>
      </c>
      <c r="K37" s="302">
        <v>42355</v>
      </c>
      <c r="L37" s="303">
        <v>44875</v>
      </c>
      <c r="M37" s="315">
        <v>47036</v>
      </c>
      <c r="N37" s="315">
        <v>43927</v>
      </c>
      <c r="O37" s="315">
        <v>36628</v>
      </c>
      <c r="P37" s="315">
        <v>43040</v>
      </c>
      <c r="Q37" s="315">
        <v>42474</v>
      </c>
      <c r="R37" s="303">
        <v>39840</v>
      </c>
      <c r="S37" s="303">
        <v>38931</v>
      </c>
      <c r="T37" s="315">
        <v>41132</v>
      </c>
      <c r="U37" s="315">
        <v>42897</v>
      </c>
      <c r="V37" s="315">
        <v>49001</v>
      </c>
      <c r="W37" s="315">
        <v>53864</v>
      </c>
      <c r="X37" s="315">
        <v>55117</v>
      </c>
      <c r="Y37" s="325"/>
      <c r="Z37" s="106"/>
      <c r="AA37" s="106"/>
      <c r="AB37" s="106"/>
      <c r="AC37" s="106"/>
      <c r="AD37" s="106"/>
      <c r="AE37" s="106"/>
      <c r="AF37" s="106"/>
      <c r="AG37" s="106"/>
      <c r="AH37" s="106"/>
      <c r="AI37" s="106"/>
      <c r="AJ37" s="106"/>
      <c r="AK37" s="106"/>
      <c r="AL37" s="106"/>
      <c r="AM37" s="106"/>
      <c r="AN37" s="106"/>
      <c r="AO37" s="106"/>
      <c r="AP37" s="106"/>
      <c r="AQ37" s="106"/>
      <c r="AR37" s="106"/>
    </row>
    <row r="38" spans="1:44" x14ac:dyDescent="0.35">
      <c r="A38" s="304"/>
      <c r="B38" s="106"/>
      <c r="C38" s="106"/>
      <c r="D38" s="106"/>
      <c r="E38" s="106"/>
      <c r="F38" s="317"/>
      <c r="G38" s="317"/>
      <c r="H38" s="317"/>
      <c r="I38" s="317"/>
      <c r="J38" s="317"/>
      <c r="K38" s="317"/>
      <c r="L38" s="317"/>
      <c r="M38" s="317"/>
      <c r="N38" s="317"/>
      <c r="O38" s="317"/>
      <c r="P38" s="317"/>
      <c r="Q38" s="317"/>
      <c r="R38" s="317"/>
      <c r="S38" s="317"/>
      <c r="T38" s="317"/>
      <c r="U38" s="317"/>
      <c r="V38" s="315"/>
      <c r="W38" s="315"/>
      <c r="X38" s="315"/>
      <c r="Y38" s="106"/>
      <c r="Z38" s="106"/>
      <c r="AA38" s="106"/>
      <c r="AB38" s="106"/>
      <c r="AC38" s="106"/>
      <c r="AD38" s="106"/>
      <c r="AE38" s="106"/>
      <c r="AF38" s="106"/>
      <c r="AG38" s="106"/>
      <c r="AH38" s="106"/>
      <c r="AI38" s="106"/>
      <c r="AJ38" s="106"/>
      <c r="AK38" s="106"/>
      <c r="AL38" s="106"/>
      <c r="AM38" s="106"/>
      <c r="AN38" s="106"/>
      <c r="AO38" s="106"/>
      <c r="AP38" s="106"/>
      <c r="AQ38" s="106"/>
      <c r="AR38" s="106"/>
    </row>
    <row r="39" spans="1:44" x14ac:dyDescent="0.35">
      <c r="A39" s="9" t="s">
        <v>805</v>
      </c>
      <c r="B39" s="106"/>
      <c r="C39" s="106"/>
      <c r="D39" s="106"/>
      <c r="E39" s="106"/>
      <c r="F39" s="317" t="s">
        <v>384</v>
      </c>
      <c r="G39" s="317" t="s">
        <v>384</v>
      </c>
      <c r="H39" s="317" t="s">
        <v>384</v>
      </c>
      <c r="I39" s="317" t="s">
        <v>384</v>
      </c>
      <c r="J39" s="317" t="s">
        <v>384</v>
      </c>
      <c r="K39" s="317" t="s">
        <v>384</v>
      </c>
      <c r="L39" s="317" t="s">
        <v>384</v>
      </c>
      <c r="M39" s="317" t="s">
        <v>384</v>
      </c>
      <c r="N39" s="317" t="s">
        <v>384</v>
      </c>
      <c r="O39" s="317" t="s">
        <v>384</v>
      </c>
      <c r="P39" s="317" t="s">
        <v>384</v>
      </c>
      <c r="Q39" s="317">
        <v>1612</v>
      </c>
      <c r="R39" s="303">
        <v>1595</v>
      </c>
      <c r="S39" s="303">
        <v>2200</v>
      </c>
      <c r="T39" s="315">
        <v>2748</v>
      </c>
      <c r="U39" s="315">
        <v>3392</v>
      </c>
      <c r="V39" s="315">
        <v>2975</v>
      </c>
      <c r="W39" s="315">
        <v>2764</v>
      </c>
      <c r="X39" s="315">
        <v>2565</v>
      </c>
      <c r="Y39" s="106"/>
      <c r="Z39" s="322"/>
      <c r="AA39" s="106"/>
      <c r="AB39" s="106"/>
      <c r="AC39" s="106"/>
      <c r="AD39" s="106"/>
      <c r="AE39" s="106"/>
      <c r="AF39" s="106"/>
      <c r="AG39" s="106"/>
      <c r="AH39" s="106"/>
      <c r="AI39" s="106"/>
      <c r="AJ39" s="106"/>
      <c r="AK39" s="106"/>
      <c r="AL39" s="106"/>
      <c r="AM39" s="106"/>
      <c r="AN39" s="106"/>
      <c r="AO39" s="106"/>
      <c r="AP39" s="106"/>
      <c r="AQ39" s="106"/>
      <c r="AR39" s="106"/>
    </row>
    <row r="40" spans="1:44" x14ac:dyDescent="0.35">
      <c r="A40" s="304"/>
      <c r="B40" s="106"/>
      <c r="C40" s="106"/>
      <c r="D40" s="106"/>
      <c r="E40" s="106"/>
      <c r="F40" s="317"/>
      <c r="G40" s="317"/>
      <c r="H40" s="317"/>
      <c r="I40" s="317"/>
      <c r="J40" s="317"/>
      <c r="K40" s="317"/>
      <c r="L40" s="317"/>
      <c r="M40" s="317"/>
      <c r="N40" s="317"/>
      <c r="O40" s="317"/>
      <c r="P40" s="317"/>
      <c r="Q40" s="317"/>
      <c r="R40" s="303"/>
      <c r="S40" s="303"/>
      <c r="T40" s="315"/>
      <c r="U40" s="315"/>
      <c r="V40" s="315"/>
      <c r="W40" s="315"/>
      <c r="X40" s="315"/>
      <c r="Y40" s="106"/>
      <c r="Z40" s="322"/>
      <c r="AA40" s="106"/>
      <c r="AB40" s="106"/>
      <c r="AC40" s="106"/>
      <c r="AD40" s="106"/>
      <c r="AE40" s="106"/>
      <c r="AF40" s="106"/>
      <c r="AG40" s="106"/>
      <c r="AH40" s="106"/>
      <c r="AI40" s="106"/>
      <c r="AJ40" s="106"/>
      <c r="AK40" s="106"/>
      <c r="AL40" s="106"/>
      <c r="AM40" s="106"/>
      <c r="AN40" s="106"/>
      <c r="AO40" s="106"/>
      <c r="AP40" s="106"/>
      <c r="AQ40" s="106"/>
      <c r="AR40" s="106"/>
    </row>
    <row r="41" spans="1:44" ht="13.15" thickBot="1" x14ac:dyDescent="0.4">
      <c r="A41" s="326"/>
      <c r="B41" s="326"/>
      <c r="C41" s="326"/>
      <c r="D41" s="326"/>
      <c r="E41" s="326"/>
      <c r="F41" s="326"/>
      <c r="G41" s="326"/>
      <c r="H41" s="326"/>
      <c r="I41" s="327"/>
      <c r="J41" s="328"/>
      <c r="K41" s="329"/>
      <c r="L41" s="329"/>
      <c r="M41" s="329"/>
      <c r="N41" s="329"/>
      <c r="O41" s="329"/>
      <c r="P41" s="329"/>
      <c r="Q41" s="329"/>
      <c r="R41" s="329"/>
      <c r="S41" s="329"/>
      <c r="T41" s="329"/>
      <c r="U41" s="329"/>
      <c r="V41" s="329"/>
      <c r="W41" s="329"/>
      <c r="X41" s="329"/>
      <c r="Y41" s="106"/>
      <c r="Z41" s="106"/>
      <c r="AA41" s="106"/>
      <c r="AB41" s="106"/>
      <c r="AC41" s="106"/>
      <c r="AD41" s="106"/>
      <c r="AE41" s="106"/>
      <c r="AF41" s="106"/>
      <c r="AG41" s="106"/>
      <c r="AH41" s="106"/>
      <c r="AI41" s="106"/>
      <c r="AJ41" s="106"/>
      <c r="AK41" s="106"/>
      <c r="AL41" s="106"/>
      <c r="AM41" s="106"/>
      <c r="AN41" s="106"/>
      <c r="AO41" s="106"/>
      <c r="AP41" s="106"/>
      <c r="AQ41" s="106"/>
      <c r="AR41" s="106"/>
    </row>
    <row r="42" spans="1:44" x14ac:dyDescent="0.35">
      <c r="A42" s="106"/>
      <c r="B42" s="106"/>
      <c r="C42" s="106"/>
      <c r="D42" s="106"/>
      <c r="E42" s="106"/>
      <c r="F42" s="106"/>
      <c r="G42" s="106"/>
      <c r="H42" s="106"/>
      <c r="I42" s="330"/>
      <c r="J42" s="106"/>
      <c r="K42" s="106"/>
      <c r="L42" s="106"/>
      <c r="M42" s="106"/>
      <c r="N42" s="106"/>
      <c r="O42" s="106"/>
      <c r="P42" s="106"/>
      <c r="Q42" s="106"/>
      <c r="R42" s="106"/>
      <c r="S42" s="106"/>
      <c r="T42" s="106"/>
      <c r="U42" s="106"/>
      <c r="V42" s="106"/>
      <c r="W42" s="106"/>
      <c r="X42" s="44" t="s">
        <v>570</v>
      </c>
      <c r="Y42" s="106"/>
      <c r="Z42" s="106"/>
      <c r="AA42" s="106"/>
      <c r="AB42" s="106"/>
      <c r="AC42" s="106"/>
      <c r="AD42" s="106"/>
      <c r="AE42" s="106"/>
      <c r="AF42" s="106"/>
      <c r="AG42" s="106"/>
      <c r="AH42" s="106"/>
      <c r="AI42" s="106"/>
      <c r="AJ42" s="106"/>
      <c r="AK42" s="106"/>
      <c r="AL42" s="106"/>
      <c r="AM42" s="106"/>
      <c r="AN42" s="106"/>
      <c r="AO42" s="106"/>
      <c r="AP42" s="106"/>
      <c r="AQ42" s="106"/>
      <c r="AR42" s="106"/>
    </row>
    <row r="43" spans="1:44" x14ac:dyDescent="0.35">
      <c r="A43" s="106"/>
      <c r="B43" s="106"/>
      <c r="C43" s="106"/>
      <c r="D43" s="106"/>
      <c r="E43" s="106"/>
      <c r="F43" s="106"/>
      <c r="G43" s="106"/>
      <c r="H43" s="106"/>
      <c r="I43" s="330"/>
      <c r="J43" s="106"/>
      <c r="K43" s="106"/>
      <c r="L43" s="106"/>
      <c r="M43" s="106"/>
      <c r="N43" s="106"/>
      <c r="O43" s="106"/>
      <c r="P43" s="106"/>
      <c r="Q43" s="106"/>
      <c r="R43" s="106"/>
      <c r="S43" s="106"/>
      <c r="T43" s="106"/>
      <c r="U43" s="106"/>
      <c r="V43" s="106"/>
      <c r="W43" s="106"/>
      <c r="X43" s="44"/>
      <c r="Y43" s="106"/>
      <c r="Z43" s="106"/>
      <c r="AA43" s="106"/>
      <c r="AB43" s="106"/>
      <c r="AC43" s="106"/>
      <c r="AD43" s="106"/>
      <c r="AE43" s="106"/>
      <c r="AF43" s="106"/>
      <c r="AG43" s="106"/>
      <c r="AH43" s="106"/>
      <c r="AI43" s="106"/>
      <c r="AJ43" s="106"/>
      <c r="AK43" s="106"/>
      <c r="AL43" s="106"/>
      <c r="AM43" s="106"/>
      <c r="AN43" s="106"/>
      <c r="AO43" s="106"/>
      <c r="AP43" s="106"/>
      <c r="AQ43" s="106"/>
      <c r="AR43" s="106"/>
    </row>
    <row r="44" spans="1:44" x14ac:dyDescent="0.35">
      <c r="A44" s="106"/>
      <c r="B44" s="106"/>
      <c r="C44" s="106"/>
      <c r="D44" s="106"/>
      <c r="E44" s="106"/>
      <c r="F44" s="106"/>
      <c r="G44" s="106"/>
      <c r="H44" s="106"/>
      <c r="I44" s="330"/>
      <c r="J44" s="106"/>
      <c r="K44" s="106"/>
      <c r="L44" s="106"/>
      <c r="M44" s="106"/>
      <c r="N44" s="106"/>
      <c r="O44" s="106"/>
      <c r="P44" s="106"/>
      <c r="Q44" s="106"/>
      <c r="R44" s="106"/>
      <c r="S44" s="106"/>
      <c r="T44" s="106"/>
      <c r="U44" s="106"/>
      <c r="V44" s="106"/>
      <c r="W44" s="106"/>
      <c r="X44" s="44"/>
      <c r="Y44" s="106"/>
      <c r="Z44" s="106"/>
      <c r="AA44" s="106"/>
      <c r="AB44" s="106"/>
      <c r="AC44" s="106"/>
      <c r="AD44" s="106"/>
      <c r="AE44" s="106"/>
      <c r="AF44" s="106"/>
      <c r="AG44" s="106"/>
      <c r="AH44" s="106"/>
      <c r="AI44" s="106"/>
      <c r="AJ44" s="106"/>
      <c r="AK44" s="106"/>
      <c r="AL44" s="106"/>
      <c r="AM44" s="106"/>
      <c r="AN44" s="106"/>
      <c r="AO44" s="106"/>
      <c r="AP44" s="106"/>
      <c r="AQ44" s="106"/>
      <c r="AR44" s="106"/>
    </row>
    <row r="45" spans="1:44" ht="3.75" customHeight="1" x14ac:dyDescent="0.35">
      <c r="A45" s="106"/>
      <c r="B45" s="106"/>
      <c r="C45" s="106"/>
      <c r="D45" s="106"/>
      <c r="E45" s="106"/>
      <c r="F45" s="106"/>
      <c r="G45" s="106"/>
      <c r="H45" s="106"/>
      <c r="I45" s="330"/>
      <c r="J45" s="106"/>
      <c r="K45" s="106"/>
      <c r="L45" s="106"/>
      <c r="M45" s="106"/>
      <c r="N45" s="106"/>
      <c r="O45" s="106"/>
      <c r="P45" s="106"/>
      <c r="Q45" s="106"/>
      <c r="R45" s="106"/>
      <c r="S45" s="106"/>
      <c r="T45" s="106"/>
      <c r="U45" s="106"/>
      <c r="V45" s="106"/>
      <c r="W45" s="106"/>
      <c r="X45" s="44"/>
      <c r="Y45" s="106"/>
      <c r="Z45" s="106"/>
      <c r="AA45" s="106"/>
      <c r="AB45" s="106"/>
      <c r="AC45" s="106"/>
      <c r="AD45" s="106"/>
      <c r="AE45" s="106"/>
      <c r="AF45" s="106"/>
      <c r="AG45" s="106"/>
      <c r="AH45" s="106"/>
      <c r="AI45" s="106"/>
      <c r="AJ45" s="106"/>
      <c r="AK45" s="106"/>
      <c r="AL45" s="106"/>
      <c r="AM45" s="106"/>
      <c r="AN45" s="106"/>
      <c r="AO45" s="106"/>
      <c r="AP45" s="106"/>
      <c r="AQ45" s="106"/>
      <c r="AR45" s="106"/>
    </row>
    <row r="46" spans="1:44" x14ac:dyDescent="0.35">
      <c r="A46" s="106"/>
      <c r="B46" s="106"/>
      <c r="C46" s="106"/>
      <c r="D46" s="106"/>
      <c r="E46" s="106"/>
      <c r="F46" s="106"/>
      <c r="G46" s="106"/>
      <c r="H46" s="106"/>
      <c r="I46" s="330"/>
      <c r="J46" s="106"/>
      <c r="K46" s="106"/>
      <c r="L46" s="106"/>
      <c r="M46" s="106"/>
      <c r="N46" s="106"/>
      <c r="O46" s="106"/>
      <c r="P46" s="106"/>
      <c r="Q46" s="106"/>
      <c r="R46" s="106"/>
      <c r="S46" s="106"/>
      <c r="T46" s="106"/>
      <c r="U46" s="106"/>
      <c r="V46" s="106"/>
      <c r="W46" s="106"/>
      <c r="X46" s="44"/>
      <c r="Y46" s="106"/>
      <c r="Z46" s="106"/>
      <c r="AA46" s="106"/>
      <c r="AB46" s="106"/>
      <c r="AC46" s="106"/>
      <c r="AD46" s="106"/>
      <c r="AE46" s="106"/>
      <c r="AF46" s="106"/>
      <c r="AG46" s="106"/>
      <c r="AH46" s="106"/>
      <c r="AI46" s="106"/>
      <c r="AJ46" s="106"/>
      <c r="AK46" s="106"/>
      <c r="AL46" s="106"/>
      <c r="AM46" s="106"/>
      <c r="AN46" s="106"/>
      <c r="AO46" s="106"/>
      <c r="AP46" s="106"/>
      <c r="AQ46" s="106"/>
      <c r="AR46" s="106"/>
    </row>
    <row r="47" spans="1:44" x14ac:dyDescent="0.35">
      <c r="A47" s="106"/>
      <c r="B47" s="106"/>
      <c r="C47" s="106"/>
      <c r="D47" s="106"/>
      <c r="E47" s="106"/>
      <c r="F47" s="106"/>
      <c r="G47" s="106"/>
      <c r="H47" s="106"/>
      <c r="I47" s="330"/>
      <c r="J47" s="106"/>
      <c r="K47" s="106"/>
      <c r="L47" s="106"/>
      <c r="M47" s="106"/>
      <c r="N47" s="106"/>
      <c r="O47" s="106"/>
      <c r="P47" s="106"/>
      <c r="Q47" s="106"/>
      <c r="R47" s="106"/>
      <c r="S47" s="106"/>
      <c r="T47" s="106"/>
      <c r="U47" s="106"/>
      <c r="V47" s="106"/>
      <c r="W47" s="106"/>
      <c r="X47" s="44"/>
      <c r="Y47" s="106"/>
      <c r="Z47" s="106"/>
      <c r="AA47" s="106"/>
      <c r="AB47" s="106"/>
      <c r="AC47" s="106"/>
      <c r="AD47" s="106"/>
      <c r="AE47" s="106"/>
      <c r="AF47" s="106"/>
      <c r="AG47" s="106"/>
      <c r="AH47" s="106"/>
      <c r="AI47" s="106"/>
      <c r="AJ47" s="106"/>
      <c r="AK47" s="106"/>
      <c r="AL47" s="106"/>
      <c r="AM47" s="106"/>
      <c r="AN47" s="106"/>
      <c r="AO47" s="106"/>
      <c r="AP47" s="106"/>
      <c r="AQ47" s="106"/>
      <c r="AR47" s="106"/>
    </row>
    <row r="48" spans="1:44" ht="6" customHeight="1" x14ac:dyDescent="0.35">
      <c r="A48" s="106"/>
      <c r="B48" s="106"/>
      <c r="C48" s="106"/>
      <c r="D48" s="106"/>
      <c r="E48" s="106"/>
      <c r="F48" s="106"/>
      <c r="G48" s="106"/>
      <c r="H48" s="106"/>
      <c r="I48" s="330"/>
      <c r="J48" s="106"/>
      <c r="K48" s="106"/>
      <c r="L48" s="106"/>
      <c r="M48" s="106"/>
      <c r="N48" s="106"/>
      <c r="O48" s="106"/>
      <c r="P48" s="106"/>
      <c r="Q48" s="106"/>
      <c r="R48" s="106"/>
      <c r="S48" s="106"/>
      <c r="T48" s="106"/>
      <c r="U48" s="106"/>
      <c r="V48" s="106"/>
      <c r="W48" s="106"/>
      <c r="X48" s="44"/>
      <c r="Y48" s="106"/>
      <c r="Z48" s="106"/>
      <c r="AA48" s="106"/>
      <c r="AB48" s="106"/>
      <c r="AC48" s="106"/>
      <c r="AD48" s="106"/>
      <c r="AE48" s="106"/>
      <c r="AF48" s="106"/>
      <c r="AG48" s="106"/>
      <c r="AH48" s="106"/>
      <c r="AI48" s="106"/>
      <c r="AJ48" s="106"/>
      <c r="AK48" s="106"/>
      <c r="AL48" s="106"/>
      <c r="AM48" s="106"/>
      <c r="AN48" s="106"/>
      <c r="AO48" s="106"/>
      <c r="AP48" s="106"/>
      <c r="AQ48" s="106"/>
      <c r="AR48" s="106"/>
    </row>
    <row r="49" spans="1:44" x14ac:dyDescent="0.35">
      <c r="A49" s="2" t="s">
        <v>807</v>
      </c>
      <c r="B49" s="106"/>
      <c r="C49" s="106"/>
      <c r="D49" s="106"/>
      <c r="E49" s="106"/>
      <c r="F49" s="106"/>
      <c r="G49" s="106"/>
      <c r="H49" s="106"/>
      <c r="I49" s="330"/>
      <c r="J49" s="106"/>
      <c r="K49" s="106"/>
      <c r="L49" s="106"/>
      <c r="M49" s="106"/>
      <c r="N49" s="106"/>
      <c r="O49" s="106"/>
      <c r="P49" s="106"/>
      <c r="Q49" s="106"/>
      <c r="R49" s="106"/>
      <c r="S49" s="106"/>
      <c r="T49" s="106"/>
      <c r="U49" s="106"/>
      <c r="V49" s="106"/>
      <c r="W49" s="106"/>
      <c r="X49" s="44"/>
      <c r="Y49" s="106"/>
      <c r="Z49" s="106"/>
      <c r="AA49" s="106"/>
      <c r="AB49" s="106"/>
      <c r="AC49" s="106"/>
      <c r="AD49" s="106"/>
      <c r="AE49" s="106"/>
      <c r="AF49" s="106"/>
      <c r="AG49" s="106"/>
      <c r="AH49" s="106"/>
      <c r="AI49" s="106"/>
      <c r="AJ49" s="106"/>
      <c r="AK49" s="106"/>
      <c r="AL49" s="106"/>
      <c r="AM49" s="106"/>
      <c r="AN49" s="106"/>
      <c r="AO49" s="106"/>
      <c r="AP49" s="106"/>
      <c r="AQ49" s="106"/>
      <c r="AR49" s="106"/>
    </row>
    <row r="50" spans="1:44" x14ac:dyDescent="0.35">
      <c r="A50" s="451" t="s">
        <v>785</v>
      </c>
      <c r="B50" s="331"/>
      <c r="C50" s="331"/>
      <c r="D50" s="331"/>
      <c r="E50" s="331"/>
      <c r="F50" s="331"/>
      <c r="G50" s="331"/>
      <c r="H50" s="331"/>
      <c r="I50" s="331"/>
      <c r="J50" s="331"/>
      <c r="K50" s="45"/>
      <c r="L50" s="45"/>
      <c r="M50" s="45"/>
      <c r="N50" s="45"/>
      <c r="O50" s="45"/>
      <c r="P50" s="45"/>
      <c r="Q50" s="45"/>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row>
    <row r="51" spans="1:44" x14ac:dyDescent="0.35">
      <c r="A51" s="3" t="s">
        <v>780</v>
      </c>
      <c r="B51" s="331"/>
      <c r="C51" s="331"/>
      <c r="D51" s="331"/>
      <c r="E51" s="331"/>
      <c r="F51" s="331"/>
      <c r="G51" s="331"/>
      <c r="H51" s="331"/>
      <c r="I51" s="331"/>
      <c r="J51" s="331"/>
      <c r="K51" s="45"/>
      <c r="L51" s="45"/>
      <c r="M51" s="45"/>
      <c r="N51" s="45"/>
      <c r="O51" s="45"/>
      <c r="P51" s="45"/>
      <c r="Q51" s="45"/>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row>
    <row r="52" spans="1:44" x14ac:dyDescent="0.35">
      <c r="A52" s="3" t="s">
        <v>781</v>
      </c>
      <c r="B52" s="332"/>
      <c r="C52" s="332"/>
      <c r="D52" s="332"/>
      <c r="E52" s="332"/>
      <c r="F52" s="332"/>
      <c r="G52" s="332"/>
      <c r="H52" s="332"/>
      <c r="I52" s="332"/>
      <c r="J52" s="332"/>
      <c r="K52" s="45"/>
      <c r="L52" s="45"/>
      <c r="M52" s="45"/>
      <c r="N52" s="45"/>
      <c r="O52" s="45"/>
      <c r="P52" s="45"/>
      <c r="Q52" s="45"/>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row>
    <row r="53" spans="1:44" x14ac:dyDescent="0.35">
      <c r="A53" s="451" t="s">
        <v>809</v>
      </c>
      <c r="B53" s="332"/>
      <c r="C53" s="332"/>
      <c r="D53" s="332"/>
      <c r="E53" s="332"/>
      <c r="F53" s="332"/>
      <c r="G53" s="332"/>
      <c r="H53" s="332"/>
      <c r="I53" s="332"/>
      <c r="J53" s="332"/>
      <c r="K53" s="45"/>
      <c r="L53" s="45"/>
      <c r="M53" s="45"/>
      <c r="N53" s="45"/>
      <c r="O53" s="45"/>
      <c r="P53" s="45"/>
      <c r="Q53" s="45"/>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row>
    <row r="54" spans="1:44" x14ac:dyDescent="0.35">
      <c r="A54" s="451" t="s">
        <v>782</v>
      </c>
      <c r="B54" s="45"/>
      <c r="C54" s="45"/>
      <c r="D54" s="45"/>
      <c r="E54" s="45"/>
      <c r="F54" s="45"/>
      <c r="G54" s="45"/>
      <c r="H54" s="45"/>
      <c r="I54" s="45"/>
      <c r="J54" s="45"/>
      <c r="K54" s="45"/>
      <c r="L54" s="45"/>
      <c r="M54" s="45"/>
      <c r="N54" s="45"/>
      <c r="O54" s="45"/>
      <c r="P54" s="45"/>
      <c r="Q54" s="45"/>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row>
    <row r="55" spans="1:44" x14ac:dyDescent="0.35">
      <c r="A55" s="451" t="s">
        <v>808</v>
      </c>
      <c r="B55" s="45"/>
      <c r="C55" s="45"/>
      <c r="D55" s="45"/>
      <c r="E55" s="45"/>
      <c r="F55" s="45"/>
      <c r="G55" s="45"/>
      <c r="H55" s="45"/>
      <c r="I55" s="45"/>
      <c r="J55" s="45"/>
      <c r="K55" s="45"/>
      <c r="L55" s="45"/>
      <c r="M55" s="45"/>
      <c r="N55" s="45"/>
      <c r="O55" s="45"/>
      <c r="P55" s="45"/>
      <c r="Q55" s="45"/>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row>
    <row r="56" spans="1:44" x14ac:dyDescent="0.35">
      <c r="A56" s="451" t="s">
        <v>803</v>
      </c>
      <c r="B56" s="45"/>
      <c r="C56" s="45"/>
      <c r="D56" s="45"/>
      <c r="E56" s="45"/>
      <c r="F56" s="45"/>
      <c r="G56" s="45"/>
      <c r="H56" s="45"/>
      <c r="I56" s="45"/>
      <c r="J56" s="45"/>
      <c r="K56" s="45"/>
      <c r="L56" s="45"/>
      <c r="M56" s="45"/>
      <c r="N56" s="45"/>
      <c r="O56" s="45"/>
      <c r="P56" s="45"/>
      <c r="Q56" s="45"/>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row>
    <row r="57" spans="1:44" x14ac:dyDescent="0.35">
      <c r="A57" s="453" t="s">
        <v>783</v>
      </c>
      <c r="B57" s="452"/>
      <c r="C57" s="452"/>
      <c r="D57" s="452"/>
      <c r="E57" s="452"/>
      <c r="F57" s="452"/>
      <c r="G57" s="452"/>
      <c r="H57" s="452"/>
      <c r="I57" s="452"/>
      <c r="J57" s="452"/>
      <c r="K57" s="452"/>
      <c r="L57" s="452"/>
      <c r="M57" s="452"/>
      <c r="N57" s="452"/>
      <c r="O57" s="452"/>
      <c r="P57" s="452"/>
      <c r="Q57" s="452"/>
      <c r="R57" s="452"/>
      <c r="S57" s="452"/>
      <c r="T57" s="452"/>
      <c r="U57" s="452"/>
      <c r="V57" s="452"/>
    </row>
    <row r="58" spans="1:44" x14ac:dyDescent="0.35">
      <c r="A58" s="3" t="s">
        <v>806</v>
      </c>
      <c r="B58" s="45"/>
      <c r="C58" s="45"/>
      <c r="D58" s="45"/>
      <c r="E58" s="45"/>
      <c r="F58" s="45"/>
      <c r="G58" s="45"/>
      <c r="H58" s="45"/>
      <c r="I58" s="45"/>
      <c r="J58" s="45"/>
      <c r="K58" s="45"/>
      <c r="L58" s="45"/>
      <c r="M58" s="45"/>
      <c r="N58" s="45"/>
      <c r="O58" s="45"/>
      <c r="P58" s="45"/>
      <c r="Q58" s="45"/>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row>
    <row r="59" spans="1:44" x14ac:dyDescent="0.35">
      <c r="A59" s="3"/>
      <c r="B59" s="45"/>
      <c r="C59" s="45"/>
      <c r="D59" s="45"/>
      <c r="E59" s="45"/>
      <c r="F59" s="45"/>
      <c r="G59" s="45"/>
      <c r="H59" s="45"/>
      <c r="I59" s="45"/>
      <c r="J59" s="45"/>
      <c r="K59" s="45"/>
      <c r="L59" s="45"/>
      <c r="M59" s="45"/>
      <c r="N59" s="45"/>
      <c r="O59" s="45"/>
      <c r="P59" s="45"/>
      <c r="Q59" s="45"/>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row>
    <row r="60" spans="1:44" x14ac:dyDescent="0.35">
      <c r="A60" s="75" t="s">
        <v>691</v>
      </c>
      <c r="B60" s="45"/>
      <c r="C60" s="45"/>
      <c r="D60" s="45"/>
      <c r="E60" s="45"/>
      <c r="F60" s="45"/>
      <c r="G60" s="45"/>
      <c r="H60" s="45"/>
      <c r="I60" s="45"/>
      <c r="J60" s="45"/>
      <c r="K60" s="45"/>
      <c r="L60" s="45"/>
      <c r="M60" s="45"/>
      <c r="N60" s="45"/>
      <c r="O60" s="45"/>
      <c r="P60" s="45"/>
      <c r="Q60" s="45"/>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row>
    <row r="61" spans="1:44" x14ac:dyDescent="0.35">
      <c r="A61" s="45"/>
      <c r="B61" s="45"/>
      <c r="C61" s="45"/>
      <c r="D61" s="45"/>
      <c r="E61" s="45"/>
      <c r="F61" s="45"/>
      <c r="G61" s="45"/>
      <c r="H61" s="45"/>
      <c r="I61" s="45"/>
      <c r="J61" s="45"/>
      <c r="K61" s="45"/>
      <c r="L61" s="45"/>
      <c r="M61" s="45"/>
      <c r="N61" s="45"/>
      <c r="O61" s="50"/>
      <c r="P61" s="50"/>
      <c r="Q61" s="45"/>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row>
    <row r="62" spans="1:44" x14ac:dyDescent="0.35">
      <c r="A62" s="48" t="s">
        <v>16</v>
      </c>
      <c r="B62" s="45"/>
      <c r="C62" s="45"/>
      <c r="D62" s="45"/>
      <c r="E62" s="45"/>
      <c r="F62" s="45"/>
      <c r="G62" s="50"/>
      <c r="H62" s="50"/>
      <c r="I62" s="50"/>
      <c r="J62" s="45"/>
      <c r="K62" s="51"/>
      <c r="L62" s="45"/>
      <c r="M62" s="50"/>
      <c r="N62" s="50"/>
      <c r="O62" s="50"/>
      <c r="P62" s="50"/>
      <c r="Q62" s="45"/>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row>
    <row r="63" spans="1:44" x14ac:dyDescent="0.35">
      <c r="A63" s="45"/>
      <c r="B63" s="45"/>
      <c r="C63" s="45"/>
      <c r="D63" s="45"/>
      <c r="E63" s="45"/>
      <c r="F63" s="45"/>
      <c r="G63" s="50"/>
      <c r="H63" s="50"/>
      <c r="I63" s="50"/>
      <c r="J63" s="45"/>
      <c r="K63" s="51"/>
      <c r="L63" s="45"/>
      <c r="M63" s="50"/>
      <c r="N63" s="50"/>
      <c r="O63" s="50"/>
      <c r="P63" s="50"/>
      <c r="Q63" s="45"/>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row>
    <row r="64" spans="1:44" x14ac:dyDescent="0.35">
      <c r="A64" s="48" t="s">
        <v>690</v>
      </c>
      <c r="B64" s="45"/>
      <c r="C64" s="45"/>
      <c r="D64" s="45"/>
      <c r="E64" s="45"/>
      <c r="F64" s="45"/>
      <c r="G64" s="50"/>
      <c r="H64" s="50"/>
      <c r="I64" s="50"/>
      <c r="J64" s="45"/>
      <c r="K64" s="51"/>
      <c r="L64" s="45"/>
      <c r="M64" s="50"/>
      <c r="N64" s="50"/>
      <c r="O64" s="52"/>
      <c r="P64" s="52"/>
      <c r="Q64" s="45"/>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row>
    <row r="65" spans="1:44" x14ac:dyDescent="0.35">
      <c r="A65" s="45" t="s">
        <v>674</v>
      </c>
      <c r="B65" s="45"/>
      <c r="C65" s="45"/>
      <c r="D65" s="45"/>
      <c r="E65" s="45"/>
      <c r="F65" s="45"/>
      <c r="G65" s="50"/>
      <c r="H65" s="50"/>
      <c r="I65" s="50"/>
      <c r="J65" s="45"/>
      <c r="K65" s="51"/>
      <c r="L65" s="45"/>
      <c r="M65" s="50"/>
      <c r="N65" s="50"/>
      <c r="O65" s="50"/>
      <c r="P65" s="50"/>
      <c r="Q65" s="45"/>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row>
    <row r="66" spans="1:44" x14ac:dyDescent="0.35">
      <c r="B66" s="45"/>
      <c r="C66" s="45"/>
      <c r="D66" s="45"/>
      <c r="E66" s="45"/>
      <c r="F66" s="45"/>
      <c r="G66" s="52"/>
      <c r="H66" s="52"/>
      <c r="I66" s="52"/>
      <c r="J66" s="45"/>
      <c r="K66" s="51"/>
      <c r="L66" s="45"/>
      <c r="M66" s="52"/>
      <c r="N66" s="52"/>
      <c r="O66" s="50"/>
      <c r="P66" s="50"/>
      <c r="Q66" s="45"/>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row>
    <row r="67" spans="1:44" x14ac:dyDescent="0.35">
      <c r="A67" s="45"/>
      <c r="B67" s="45"/>
      <c r="C67" s="45"/>
      <c r="D67" s="45"/>
      <c r="E67" s="45"/>
      <c r="F67" s="45"/>
      <c r="G67" s="50"/>
      <c r="H67" s="50"/>
      <c r="I67" s="50"/>
      <c r="J67" s="45"/>
      <c r="K67" s="51"/>
      <c r="L67" s="45"/>
      <c r="M67" s="50"/>
      <c r="N67" s="50"/>
      <c r="O67" s="50"/>
      <c r="P67" s="50"/>
      <c r="Q67" s="45"/>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row>
    <row r="68" spans="1:44" x14ac:dyDescent="0.35">
      <c r="A68" s="45"/>
      <c r="B68" s="45"/>
      <c r="C68" s="45"/>
      <c r="D68" s="45"/>
      <c r="E68" s="45"/>
      <c r="F68" s="45"/>
      <c r="G68" s="50"/>
      <c r="H68" s="50"/>
      <c r="I68" s="50"/>
      <c r="J68" s="45"/>
      <c r="K68" s="51"/>
      <c r="L68" s="45"/>
      <c r="M68" s="50"/>
      <c r="N68" s="50"/>
      <c r="O68" s="50"/>
      <c r="P68" s="50"/>
      <c r="Q68" s="45"/>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row>
    <row r="69" spans="1:44" ht="13.9" x14ac:dyDescent="0.4">
      <c r="A69" s="126"/>
      <c r="B69" s="42"/>
      <c r="C69" s="42"/>
      <c r="D69" s="42"/>
      <c r="E69" s="42"/>
      <c r="F69" s="42"/>
      <c r="G69" s="42"/>
      <c r="H69" s="42"/>
      <c r="I69" s="42"/>
      <c r="J69" s="42"/>
      <c r="K69" s="42"/>
      <c r="L69" s="42"/>
      <c r="M69" s="333"/>
      <c r="N69" s="50"/>
      <c r="O69" s="50"/>
      <c r="P69" s="50"/>
      <c r="Q69" s="45"/>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row>
    <row r="70" spans="1:44" x14ac:dyDescent="0.35">
      <c r="A70" s="507"/>
      <c r="B70" s="508"/>
      <c r="C70" s="508"/>
      <c r="D70" s="508"/>
      <c r="E70" s="508"/>
      <c r="F70" s="508"/>
      <c r="G70" s="508"/>
      <c r="H70" s="508"/>
      <c r="I70" s="508"/>
      <c r="J70" s="508"/>
      <c r="K70" s="508"/>
      <c r="L70" s="508"/>
      <c r="M70" s="508"/>
      <c r="N70" s="50"/>
      <c r="O70" s="50"/>
      <c r="P70" s="50"/>
      <c r="Q70" s="45"/>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row>
    <row r="71" spans="1:44" x14ac:dyDescent="0.35">
      <c r="A71" s="508"/>
      <c r="B71" s="508"/>
      <c r="C71" s="508"/>
      <c r="D71" s="508"/>
      <c r="E71" s="508"/>
      <c r="F71" s="508"/>
      <c r="G71" s="508"/>
      <c r="H71" s="508"/>
      <c r="I71" s="508"/>
      <c r="J71" s="508"/>
      <c r="K71" s="508"/>
      <c r="L71" s="508"/>
      <c r="M71" s="508"/>
      <c r="N71" s="50"/>
      <c r="O71" s="45"/>
      <c r="P71" s="45"/>
      <c r="Q71" s="45"/>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row>
    <row r="72" spans="1:44" x14ac:dyDescent="0.35">
      <c r="A72" s="508"/>
      <c r="B72" s="508"/>
      <c r="C72" s="508"/>
      <c r="D72" s="508"/>
      <c r="E72" s="508"/>
      <c r="F72" s="508"/>
      <c r="G72" s="508"/>
      <c r="H72" s="508"/>
      <c r="I72" s="508"/>
      <c r="J72" s="508"/>
      <c r="K72" s="508"/>
      <c r="L72" s="508"/>
      <c r="M72" s="508"/>
      <c r="N72" s="50"/>
      <c r="O72" s="52"/>
      <c r="P72" s="52"/>
      <c r="Q72" s="45"/>
      <c r="R72" s="106"/>
      <c r="S72" s="106"/>
      <c r="T72" s="106"/>
      <c r="U72" s="106"/>
      <c r="V72" s="106"/>
      <c r="W72" s="106"/>
      <c r="X72" s="106"/>
      <c r="Y72" s="106"/>
      <c r="Z72" s="106"/>
      <c r="AA72" s="106"/>
      <c r="AB72" s="106"/>
      <c r="AC72" s="106"/>
      <c r="AD72" s="106"/>
      <c r="AE72" s="106"/>
      <c r="AF72" s="106"/>
      <c r="AG72" s="106"/>
      <c r="AH72" s="106"/>
      <c r="AI72" s="106"/>
      <c r="AJ72" s="106"/>
      <c r="AK72" s="106"/>
      <c r="AL72" s="106"/>
      <c r="AM72" s="106"/>
      <c r="AN72" s="106"/>
      <c r="AO72" s="106"/>
      <c r="AP72" s="106"/>
      <c r="AQ72" s="106"/>
      <c r="AR72" s="106"/>
    </row>
    <row r="73" spans="1:44" x14ac:dyDescent="0.35">
      <c r="A73" s="334"/>
      <c r="B73" s="335"/>
      <c r="C73" s="334"/>
      <c r="D73" s="334"/>
      <c r="E73" s="336"/>
      <c r="F73" s="106"/>
      <c r="G73" s="106"/>
      <c r="H73" s="337"/>
      <c r="I73" s="43"/>
      <c r="J73" s="337"/>
      <c r="K73" s="337"/>
      <c r="N73" s="45"/>
      <c r="O73" s="52"/>
      <c r="P73" s="52"/>
      <c r="Q73" s="45"/>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row>
  </sheetData>
  <mergeCells count="2">
    <mergeCell ref="A70:M72"/>
    <mergeCell ref="A1:C2"/>
  </mergeCells>
  <pageMargins left="0.7" right="0.7" top="0.75" bottom="0.75" header="0.3" footer="0.3"/>
  <pageSetup paperSize="9" scale="59" orientation="landscape" r:id="rId1"/>
  <rowBreaks count="1" manualBreakCount="1">
    <brk id="66" max="2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autoPageBreaks="0" fitToPage="1"/>
  </sheetPr>
  <dimension ref="A1:T39"/>
  <sheetViews>
    <sheetView showGridLines="0" zoomScaleNormal="100" workbookViewId="0">
      <selection sqref="A1:B2"/>
    </sheetView>
  </sheetViews>
  <sheetFormatPr defaultColWidth="8.265625" defaultRowHeight="10.15" x14ac:dyDescent="0.3"/>
  <cols>
    <col min="1" max="1" width="7.73046875" style="2" customWidth="1"/>
    <col min="2" max="2" width="34.86328125" style="2" customWidth="1"/>
    <col min="3" max="17" width="7.73046875" style="2" customWidth="1"/>
    <col min="18" max="20" width="8.265625" style="2"/>
    <col min="21" max="21" width="1.3984375" style="2" customWidth="1"/>
    <col min="22" max="16384" width="8.265625" style="2"/>
  </cols>
  <sheetData>
    <row r="1" spans="1:20" ht="19.350000000000001" customHeight="1" x14ac:dyDescent="0.4">
      <c r="A1" s="509" t="s">
        <v>393</v>
      </c>
      <c r="B1" s="512"/>
      <c r="C1" s="409" t="s">
        <v>435</v>
      </c>
      <c r="D1" s="408"/>
      <c r="E1" s="408"/>
      <c r="F1" s="408"/>
      <c r="G1" s="408"/>
      <c r="H1" s="408"/>
      <c r="I1" s="408"/>
      <c r="J1" s="408"/>
      <c r="K1" s="408"/>
      <c r="L1" s="408"/>
      <c r="M1" s="408"/>
      <c r="N1" s="408"/>
      <c r="O1" s="408"/>
      <c r="P1" s="408"/>
      <c r="Q1" s="408"/>
      <c r="R1" s="408"/>
      <c r="S1" s="408"/>
      <c r="T1" s="408"/>
    </row>
    <row r="2" spans="1:20" ht="19.350000000000001" customHeight="1" x14ac:dyDescent="0.35">
      <c r="A2" s="512"/>
      <c r="B2" s="512"/>
      <c r="C2" s="410" t="s">
        <v>778</v>
      </c>
      <c r="D2" s="408"/>
      <c r="E2" s="408"/>
      <c r="F2" s="408"/>
      <c r="G2" s="408"/>
      <c r="H2" s="408"/>
      <c r="I2" s="408"/>
      <c r="J2" s="408"/>
      <c r="K2" s="408"/>
      <c r="L2" s="408"/>
      <c r="M2" s="408"/>
      <c r="N2" s="408"/>
      <c r="O2" s="408"/>
      <c r="P2" s="408"/>
      <c r="Q2" s="408"/>
      <c r="R2" s="408"/>
      <c r="S2" s="408"/>
      <c r="T2" s="408"/>
    </row>
    <row r="4" spans="1:20" ht="10.5" thickBot="1" x14ac:dyDescent="0.35">
      <c r="A4" s="5"/>
      <c r="B4" s="5"/>
      <c r="C4" s="5"/>
      <c r="D4" s="5"/>
      <c r="E4" s="5"/>
      <c r="F4" s="5"/>
      <c r="G4" s="5"/>
      <c r="H4" s="5"/>
      <c r="I4" s="3"/>
      <c r="K4" s="6"/>
      <c r="P4" s="4"/>
      <c r="Q4" s="4"/>
      <c r="R4" s="4"/>
      <c r="S4" s="4"/>
      <c r="T4" s="4" t="s">
        <v>164</v>
      </c>
    </row>
    <row r="5" spans="1:20" ht="9" customHeight="1" x14ac:dyDescent="0.3">
      <c r="H5" s="7"/>
      <c r="I5" s="8"/>
      <c r="J5" s="8"/>
      <c r="K5" s="8"/>
      <c r="L5" s="8"/>
      <c r="M5" s="8"/>
      <c r="N5" s="8"/>
      <c r="O5" s="8"/>
      <c r="P5" s="8"/>
      <c r="Q5" s="8"/>
      <c r="R5" s="8"/>
      <c r="S5" s="8"/>
      <c r="T5" s="8"/>
    </row>
    <row r="6" spans="1:20" x14ac:dyDescent="0.3">
      <c r="A6" s="9" t="s">
        <v>9</v>
      </c>
      <c r="K6" s="38"/>
      <c r="L6" s="6"/>
      <c r="M6" s="6"/>
      <c r="N6" s="6"/>
      <c r="O6" s="6"/>
      <c r="P6" s="6"/>
      <c r="Q6" s="6"/>
      <c r="R6" s="6"/>
      <c r="S6" s="6"/>
      <c r="T6" s="6"/>
    </row>
    <row r="7" spans="1:20" ht="14.25" x14ac:dyDescent="0.35">
      <c r="A7" s="2" t="s">
        <v>788</v>
      </c>
      <c r="C7" s="24" t="s">
        <v>4</v>
      </c>
      <c r="D7" s="24" t="s">
        <v>5</v>
      </c>
      <c r="E7" s="24" t="s">
        <v>6</v>
      </c>
      <c r="F7" s="24" t="s">
        <v>7</v>
      </c>
      <c r="G7" s="24" t="s">
        <v>8</v>
      </c>
      <c r="H7" s="24" t="s">
        <v>792</v>
      </c>
      <c r="I7" s="24" t="s">
        <v>18</v>
      </c>
      <c r="J7" s="24" t="s">
        <v>20</v>
      </c>
      <c r="K7" s="39" t="s">
        <v>21</v>
      </c>
      <c r="L7" s="24" t="s">
        <v>24</v>
      </c>
      <c r="M7" s="24" t="s">
        <v>50</v>
      </c>
      <c r="N7" s="24" t="s">
        <v>12</v>
      </c>
      <c r="O7" s="24" t="s">
        <v>794</v>
      </c>
      <c r="P7" s="24" t="s">
        <v>19</v>
      </c>
      <c r="Q7" s="24" t="s">
        <v>22</v>
      </c>
      <c r="R7" s="24" t="s">
        <v>23</v>
      </c>
      <c r="S7" s="24" t="s">
        <v>26</v>
      </c>
      <c r="T7" s="24" t="s">
        <v>379</v>
      </c>
    </row>
    <row r="8" spans="1:20" ht="9" customHeight="1" x14ac:dyDescent="0.3">
      <c r="A8" s="11"/>
      <c r="B8" s="11"/>
      <c r="C8" s="12"/>
      <c r="D8" s="12"/>
      <c r="E8" s="12"/>
      <c r="F8" s="12"/>
      <c r="G8" s="12"/>
      <c r="H8" s="13"/>
      <c r="I8" s="14"/>
      <c r="J8" s="14"/>
      <c r="K8" s="14"/>
      <c r="L8" s="14"/>
      <c r="M8" s="14"/>
      <c r="N8" s="14"/>
      <c r="O8" s="14"/>
      <c r="P8" s="14"/>
      <c r="Q8" s="14"/>
      <c r="R8" s="14"/>
      <c r="S8" s="14"/>
      <c r="T8" s="14"/>
    </row>
    <row r="9" spans="1:20" x14ac:dyDescent="0.3">
      <c r="C9" s="10"/>
      <c r="D9" s="10"/>
      <c r="E9" s="10"/>
      <c r="H9" s="10"/>
      <c r="K9" s="40"/>
    </row>
    <row r="10" spans="1:20" x14ac:dyDescent="0.3">
      <c r="A10" s="9" t="s">
        <v>0</v>
      </c>
      <c r="E10" s="15"/>
      <c r="H10" s="3"/>
      <c r="I10" s="3"/>
      <c r="J10" s="16"/>
      <c r="K10" s="16"/>
      <c r="L10" s="16"/>
      <c r="M10" s="16"/>
    </row>
    <row r="11" spans="1:20" ht="14.25" x14ac:dyDescent="0.35">
      <c r="B11" s="17" t="s">
        <v>790</v>
      </c>
      <c r="C11" s="19">
        <v>17630</v>
      </c>
      <c r="D11" s="19">
        <v>17545</v>
      </c>
      <c r="E11" s="19">
        <v>18142</v>
      </c>
      <c r="F11" s="19">
        <v>18648</v>
      </c>
      <c r="G11" s="19">
        <v>22226</v>
      </c>
      <c r="H11" s="19">
        <v>24010</v>
      </c>
      <c r="I11" s="19">
        <v>26920</v>
      </c>
      <c r="J11" s="19">
        <v>27970</v>
      </c>
      <c r="K11" s="26">
        <v>25920</v>
      </c>
      <c r="L11" s="19">
        <v>25072</v>
      </c>
      <c r="M11" s="19">
        <v>28247</v>
      </c>
      <c r="N11" s="19">
        <v>28023</v>
      </c>
      <c r="O11" s="19">
        <v>28993</v>
      </c>
      <c r="P11" s="19">
        <v>29841</v>
      </c>
      <c r="Q11" s="19">
        <v>31869</v>
      </c>
      <c r="R11" s="19">
        <v>33919</v>
      </c>
      <c r="S11" s="19">
        <v>36737</v>
      </c>
      <c r="T11" s="19">
        <v>39317</v>
      </c>
    </row>
    <row r="12" spans="1:20" x14ac:dyDescent="0.3">
      <c r="B12" s="17" t="s">
        <v>1</v>
      </c>
      <c r="C12" s="19">
        <v>7436</v>
      </c>
      <c r="D12" s="19">
        <v>6518</v>
      </c>
      <c r="E12" s="19">
        <v>6014</v>
      </c>
      <c r="F12" s="19">
        <v>6465</v>
      </c>
      <c r="G12" s="19">
        <v>6988</v>
      </c>
      <c r="H12" s="19">
        <v>8990</v>
      </c>
      <c r="I12" s="19">
        <v>9603</v>
      </c>
      <c r="J12" s="19">
        <v>9801</v>
      </c>
      <c r="K12" s="26">
        <v>5477</v>
      </c>
      <c r="L12" s="19">
        <v>6843</v>
      </c>
      <c r="M12" s="19">
        <v>6631</v>
      </c>
      <c r="N12" s="19">
        <v>5725</v>
      </c>
      <c r="O12" s="19">
        <v>5699</v>
      </c>
      <c r="P12" s="19">
        <v>5750</v>
      </c>
      <c r="Q12" s="19">
        <v>6902</v>
      </c>
      <c r="R12" s="19">
        <v>6768</v>
      </c>
      <c r="S12" s="19">
        <v>10122</v>
      </c>
      <c r="T12" s="19">
        <v>12018</v>
      </c>
    </row>
    <row r="13" spans="1:20" x14ac:dyDescent="0.3">
      <c r="B13" s="17" t="s">
        <v>2</v>
      </c>
      <c r="C13" s="19">
        <v>3312</v>
      </c>
      <c r="D13" s="19">
        <v>869</v>
      </c>
      <c r="E13" s="19">
        <v>1211</v>
      </c>
      <c r="F13" s="19">
        <v>1077</v>
      </c>
      <c r="G13" s="19">
        <v>1741</v>
      </c>
      <c r="H13" s="19">
        <v>2705</v>
      </c>
      <c r="I13" s="19">
        <v>1726</v>
      </c>
      <c r="J13" s="19">
        <v>1844</v>
      </c>
      <c r="K13" s="26">
        <v>598</v>
      </c>
      <c r="L13" s="19">
        <v>993</v>
      </c>
      <c r="M13" s="19">
        <v>991</v>
      </c>
      <c r="N13" s="19">
        <v>1048</v>
      </c>
      <c r="O13" s="19">
        <v>983</v>
      </c>
      <c r="P13" s="19">
        <v>608</v>
      </c>
      <c r="Q13" s="19">
        <v>1216</v>
      </c>
      <c r="R13" s="19">
        <v>691</v>
      </c>
      <c r="S13" s="19">
        <v>2268</v>
      </c>
      <c r="T13" s="19">
        <v>2131</v>
      </c>
    </row>
    <row r="14" spans="1:20" x14ac:dyDescent="0.3">
      <c r="C14" s="20"/>
      <c r="D14" s="20"/>
      <c r="E14" s="21"/>
      <c r="F14" s="21"/>
      <c r="G14" s="21"/>
      <c r="H14" s="21"/>
      <c r="I14" s="21"/>
      <c r="J14" s="21"/>
      <c r="K14" s="21"/>
      <c r="L14" s="21"/>
      <c r="M14" s="21"/>
      <c r="P14" s="30"/>
      <c r="Q14" s="30"/>
      <c r="R14" s="30"/>
      <c r="S14" s="30"/>
      <c r="T14" s="30"/>
    </row>
    <row r="15" spans="1:20" x14ac:dyDescent="0.3">
      <c r="A15" s="17"/>
      <c r="B15" s="17" t="s">
        <v>3</v>
      </c>
      <c r="C15" s="22">
        <v>28378</v>
      </c>
      <c r="D15" s="22">
        <v>24932</v>
      </c>
      <c r="E15" s="22">
        <v>25367</v>
      </c>
      <c r="F15" s="22">
        <v>26190</v>
      </c>
      <c r="G15" s="22">
        <v>30955</v>
      </c>
      <c r="H15" s="22">
        <v>35705</v>
      </c>
      <c r="I15" s="22">
        <v>38249</v>
      </c>
      <c r="J15" s="22">
        <v>39615</v>
      </c>
      <c r="K15" s="21">
        <v>31995</v>
      </c>
      <c r="L15" s="22">
        <v>32908</v>
      </c>
      <c r="M15" s="22">
        <v>35869</v>
      </c>
      <c r="N15" s="22">
        <v>34796</v>
      </c>
      <c r="O15" s="22">
        <v>35675</v>
      </c>
      <c r="P15" s="22">
        <v>36199</v>
      </c>
      <c r="Q15" s="22">
        <v>39987</v>
      </c>
      <c r="R15" s="22">
        <v>41378</v>
      </c>
      <c r="S15" s="22">
        <v>49127</v>
      </c>
      <c r="T15" s="22">
        <v>53466</v>
      </c>
    </row>
    <row r="16" spans="1:20" x14ac:dyDescent="0.3">
      <c r="A16" s="17"/>
      <c r="C16" s="22"/>
      <c r="D16" s="22"/>
      <c r="E16" s="22"/>
      <c r="F16" s="22"/>
      <c r="G16" s="22"/>
      <c r="H16" s="3"/>
      <c r="I16" s="3"/>
      <c r="J16" s="3"/>
      <c r="K16" s="3"/>
      <c r="L16" s="3"/>
      <c r="M16" s="3"/>
    </row>
    <row r="17" spans="1:20" x14ac:dyDescent="0.3">
      <c r="A17" s="9" t="s">
        <v>25</v>
      </c>
      <c r="C17" s="26">
        <v>3180</v>
      </c>
      <c r="D17" s="26">
        <v>3080</v>
      </c>
      <c r="E17" s="26">
        <v>2810</v>
      </c>
      <c r="F17" s="26">
        <v>3860</v>
      </c>
      <c r="G17" s="27">
        <v>4332</v>
      </c>
      <c r="H17" s="18">
        <v>7295</v>
      </c>
      <c r="I17" s="18">
        <v>4518</v>
      </c>
      <c r="J17" s="19">
        <v>5623</v>
      </c>
      <c r="K17" s="26">
        <v>10270</v>
      </c>
      <c r="L17" s="19">
        <v>5455</v>
      </c>
      <c r="M17" s="19">
        <v>7727</v>
      </c>
      <c r="N17" s="19">
        <v>8187</v>
      </c>
      <c r="O17" s="19">
        <v>4239</v>
      </c>
      <c r="P17" s="19">
        <v>3206</v>
      </c>
      <c r="Q17" s="19">
        <v>2521</v>
      </c>
      <c r="R17" s="19">
        <v>1005</v>
      </c>
      <c r="S17" s="19">
        <v>815</v>
      </c>
      <c r="T17" s="19">
        <v>1770</v>
      </c>
    </row>
    <row r="18" spans="1:20" x14ac:dyDescent="0.3">
      <c r="C18" s="19"/>
      <c r="D18" s="19"/>
      <c r="E18" s="19"/>
      <c r="F18" s="19"/>
      <c r="G18" s="19"/>
      <c r="I18" s="18"/>
      <c r="J18" s="18"/>
      <c r="K18" s="20"/>
      <c r="L18" s="18"/>
      <c r="M18" s="18"/>
      <c r="P18" s="30"/>
      <c r="Q18" s="30"/>
      <c r="R18" s="30"/>
      <c r="S18" s="30"/>
      <c r="T18" s="30"/>
    </row>
    <row r="19" spans="1:20" ht="15" x14ac:dyDescent="0.4">
      <c r="A19" s="9" t="s">
        <v>796</v>
      </c>
      <c r="C19" s="19">
        <v>31558</v>
      </c>
      <c r="D19" s="19">
        <v>28012</v>
      </c>
      <c r="E19" s="19">
        <v>28177</v>
      </c>
      <c r="F19" s="19">
        <v>30050</v>
      </c>
      <c r="G19" s="19">
        <v>35287</v>
      </c>
      <c r="H19" s="19">
        <v>43000</v>
      </c>
      <c r="I19" s="19">
        <v>42767</v>
      </c>
      <c r="J19" s="19">
        <v>45238</v>
      </c>
      <c r="K19" s="26">
        <v>42265</v>
      </c>
      <c r="L19" s="19">
        <v>38363</v>
      </c>
      <c r="M19" s="19">
        <v>43596</v>
      </c>
      <c r="N19" s="19">
        <v>42983</v>
      </c>
      <c r="O19" s="19">
        <v>39914</v>
      </c>
      <c r="P19" s="19">
        <v>39405</v>
      </c>
      <c r="Q19" s="19">
        <v>42508</v>
      </c>
      <c r="R19" s="19">
        <v>42383</v>
      </c>
      <c r="S19" s="19">
        <v>49942</v>
      </c>
      <c r="T19" s="19">
        <v>55236</v>
      </c>
    </row>
    <row r="20" spans="1:20" ht="10.5" thickBot="1" x14ac:dyDescent="0.35">
      <c r="A20" s="32"/>
      <c r="B20" s="32"/>
      <c r="C20" s="32"/>
      <c r="D20" s="32"/>
      <c r="E20" s="32"/>
      <c r="F20" s="32"/>
      <c r="G20" s="32"/>
      <c r="H20" s="32"/>
      <c r="I20" s="32"/>
      <c r="J20" s="32"/>
      <c r="K20" s="33"/>
      <c r="L20" s="33"/>
      <c r="M20" s="33"/>
      <c r="N20" s="33"/>
      <c r="O20" s="33"/>
      <c r="P20" s="33"/>
      <c r="Q20" s="33"/>
      <c r="R20" s="33"/>
      <c r="S20" s="33"/>
      <c r="T20" s="33"/>
    </row>
    <row r="21" spans="1:20" x14ac:dyDescent="0.3">
      <c r="I21" s="3"/>
      <c r="J21" s="3"/>
      <c r="K21" s="16"/>
      <c r="L21" s="16"/>
      <c r="M21" s="16"/>
      <c r="N21" s="16"/>
      <c r="O21" s="35"/>
      <c r="P21" s="35"/>
      <c r="R21" s="35"/>
      <c r="S21" s="339"/>
      <c r="T21" s="339" t="s">
        <v>570</v>
      </c>
    </row>
    <row r="22" spans="1:20" ht="14.25" x14ac:dyDescent="0.35">
      <c r="A22" s="3" t="s">
        <v>705</v>
      </c>
      <c r="G22" s="15"/>
      <c r="N22" s="30"/>
    </row>
    <row r="23" spans="1:20" x14ac:dyDescent="0.3">
      <c r="A23" s="3" t="s">
        <v>766</v>
      </c>
      <c r="G23" s="15"/>
      <c r="N23" s="30"/>
    </row>
    <row r="24" spans="1:20" ht="14.25" x14ac:dyDescent="0.35">
      <c r="A24" s="3" t="s">
        <v>789</v>
      </c>
      <c r="B24" s="3"/>
      <c r="C24" s="3"/>
      <c r="D24" s="3"/>
      <c r="E24" s="3"/>
      <c r="F24" s="3"/>
      <c r="G24" s="3"/>
      <c r="H24" s="3"/>
      <c r="I24" s="3"/>
      <c r="J24" s="3"/>
      <c r="K24" s="3"/>
      <c r="L24" s="3"/>
      <c r="M24" s="3"/>
      <c r="N24" s="3"/>
    </row>
    <row r="25" spans="1:20" ht="14.25" x14ac:dyDescent="0.35">
      <c r="A25" s="3" t="s">
        <v>791</v>
      </c>
      <c r="B25" s="3"/>
      <c r="C25" s="3"/>
      <c r="D25" s="3"/>
      <c r="E25" s="3"/>
      <c r="F25" s="3"/>
      <c r="G25" s="3"/>
      <c r="H25" s="3"/>
      <c r="I25" s="3"/>
      <c r="J25" s="3"/>
      <c r="K25" s="3"/>
      <c r="L25" s="3"/>
      <c r="M25" s="3"/>
      <c r="N25" s="3"/>
    </row>
    <row r="26" spans="1:20" ht="14.25" x14ac:dyDescent="0.35">
      <c r="A26" s="3" t="s">
        <v>793</v>
      </c>
      <c r="B26" s="3"/>
      <c r="C26" s="3"/>
      <c r="D26" s="3"/>
      <c r="E26" s="3"/>
      <c r="F26" s="3"/>
      <c r="G26" s="3"/>
      <c r="H26" s="3"/>
      <c r="I26" s="3"/>
      <c r="J26" s="3"/>
      <c r="K26" s="3"/>
      <c r="L26" s="3"/>
      <c r="M26" s="3"/>
      <c r="N26" s="3"/>
    </row>
    <row r="27" spans="1:20" ht="14.25" x14ac:dyDescent="0.35">
      <c r="A27" s="3" t="s">
        <v>795</v>
      </c>
      <c r="B27" s="3"/>
      <c r="C27" s="3"/>
      <c r="D27" s="3"/>
      <c r="E27" s="3"/>
      <c r="F27" s="3"/>
      <c r="G27" s="3"/>
      <c r="H27" s="3"/>
      <c r="I27" s="3"/>
      <c r="J27" s="3"/>
      <c r="K27" s="3"/>
      <c r="L27" s="3"/>
      <c r="M27" s="3"/>
      <c r="N27" s="3"/>
    </row>
    <row r="28" spans="1:20" x14ac:dyDescent="0.3">
      <c r="A28" s="3"/>
      <c r="B28" s="3"/>
      <c r="C28" s="3"/>
      <c r="D28" s="3"/>
      <c r="E28" s="3"/>
      <c r="F28" s="3"/>
      <c r="G28" s="3"/>
      <c r="H28" s="3"/>
      <c r="I28" s="3"/>
      <c r="J28" s="3"/>
      <c r="K28" s="3"/>
      <c r="L28" s="16"/>
      <c r="M28" s="16"/>
      <c r="N28" s="16"/>
    </row>
    <row r="29" spans="1:20" x14ac:dyDescent="0.3">
      <c r="A29" s="37" t="s">
        <v>571</v>
      </c>
      <c r="B29" s="29"/>
      <c r="C29" s="29"/>
      <c r="D29" s="29"/>
      <c r="E29" s="29"/>
      <c r="F29" s="29"/>
      <c r="G29" s="23"/>
      <c r="H29" s="3"/>
      <c r="I29" s="25"/>
      <c r="J29" s="3"/>
      <c r="K29" s="23"/>
      <c r="L29" s="16"/>
      <c r="M29" s="16"/>
      <c r="N29" s="16"/>
    </row>
    <row r="30" spans="1:20" x14ac:dyDescent="0.3">
      <c r="A30" s="3"/>
      <c r="B30" s="3"/>
      <c r="C30" s="3"/>
      <c r="D30" s="3"/>
      <c r="E30" s="3"/>
      <c r="F30" s="3"/>
      <c r="G30" s="3"/>
      <c r="H30" s="3"/>
      <c r="I30" s="3"/>
      <c r="J30" s="3"/>
      <c r="K30" s="3"/>
      <c r="L30" s="16"/>
      <c r="M30" s="16"/>
      <c r="N30" s="16"/>
    </row>
    <row r="31" spans="1:20" x14ac:dyDescent="0.3">
      <c r="A31" s="28" t="s">
        <v>16</v>
      </c>
      <c r="B31" s="3"/>
      <c r="C31" s="31"/>
      <c r="D31" s="31"/>
      <c r="E31" s="31"/>
      <c r="F31" s="31"/>
      <c r="G31" s="31"/>
      <c r="H31" s="31"/>
      <c r="I31" s="31"/>
      <c r="J31" s="31"/>
      <c r="K31" s="31"/>
      <c r="L31" s="31"/>
      <c r="M31" s="31"/>
      <c r="N31" s="31"/>
    </row>
    <row r="32" spans="1:20" x14ac:dyDescent="0.3">
      <c r="A32" s="37" t="s">
        <v>10</v>
      </c>
      <c r="B32" s="3"/>
      <c r="C32" s="16"/>
      <c r="D32" s="3"/>
      <c r="E32" s="16"/>
      <c r="F32" s="16"/>
      <c r="G32" s="16"/>
      <c r="H32" s="3"/>
      <c r="I32" s="25"/>
      <c r="J32" s="3"/>
      <c r="K32" s="16"/>
      <c r="L32" s="23"/>
      <c r="M32" s="23"/>
      <c r="N32" s="23"/>
    </row>
    <row r="33" spans="1:14" x14ac:dyDescent="0.3">
      <c r="A33" s="511" t="s">
        <v>15</v>
      </c>
      <c r="B33" s="511"/>
      <c r="C33" s="16"/>
      <c r="D33" s="3"/>
      <c r="E33" s="16"/>
      <c r="F33" s="16"/>
      <c r="G33" s="16"/>
      <c r="H33" s="3"/>
      <c r="I33" s="25"/>
      <c r="J33" s="3"/>
      <c r="K33" s="16"/>
      <c r="L33" s="23"/>
      <c r="M33" s="23"/>
      <c r="N33" s="23"/>
    </row>
    <row r="34" spans="1:14" x14ac:dyDescent="0.3">
      <c r="A34" s="3"/>
      <c r="B34" s="3"/>
      <c r="C34" s="16"/>
      <c r="D34" s="3"/>
      <c r="E34" s="16"/>
      <c r="F34" s="16"/>
      <c r="G34" s="16"/>
      <c r="H34" s="3"/>
      <c r="I34" s="25"/>
      <c r="J34" s="3"/>
      <c r="K34" s="16"/>
      <c r="L34" s="23"/>
      <c r="M34" s="23"/>
      <c r="N34" s="23"/>
    </row>
    <row r="35" spans="1:14" x14ac:dyDescent="0.3">
      <c r="A35" s="29" t="s">
        <v>11</v>
      </c>
      <c r="B35" s="3"/>
      <c r="C35" s="16"/>
      <c r="D35" s="3"/>
      <c r="E35" s="16"/>
      <c r="F35" s="16"/>
      <c r="G35" s="16"/>
      <c r="H35" s="3"/>
      <c r="I35" s="25"/>
      <c r="J35" s="3"/>
      <c r="K35" s="16"/>
      <c r="L35" s="23"/>
      <c r="M35" s="23"/>
      <c r="N35" s="23"/>
    </row>
    <row r="36" spans="1:14" x14ac:dyDescent="0.3">
      <c r="A36" s="36" t="s">
        <v>13</v>
      </c>
      <c r="B36" s="34"/>
      <c r="C36" s="16"/>
      <c r="D36" s="3"/>
      <c r="E36" s="16"/>
      <c r="F36" s="16"/>
      <c r="G36" s="16"/>
      <c r="H36" s="3"/>
      <c r="I36" s="25"/>
      <c r="J36" s="3"/>
      <c r="K36" s="16"/>
      <c r="L36" s="23"/>
      <c r="M36" s="23"/>
      <c r="N36" s="23"/>
    </row>
    <row r="37" spans="1:14" x14ac:dyDescent="0.3">
      <c r="A37" s="3"/>
      <c r="B37" s="3"/>
      <c r="C37" s="16"/>
      <c r="D37" s="3"/>
      <c r="E37" s="16"/>
      <c r="F37" s="16"/>
      <c r="G37" s="16"/>
      <c r="H37" s="3"/>
      <c r="I37" s="25"/>
      <c r="J37" s="3"/>
      <c r="K37" s="16"/>
      <c r="L37" s="16"/>
      <c r="M37" s="16"/>
      <c r="N37" s="16"/>
    </row>
    <row r="38" spans="1:14" x14ac:dyDescent="0.3">
      <c r="A38" s="3"/>
      <c r="B38" s="3"/>
      <c r="C38" s="3"/>
      <c r="D38" s="3"/>
      <c r="E38" s="3"/>
      <c r="F38" s="3"/>
      <c r="G38" s="3"/>
      <c r="H38" s="3"/>
      <c r="I38" s="3"/>
      <c r="J38" s="23"/>
      <c r="K38" s="3"/>
      <c r="L38" s="3"/>
      <c r="M38" s="3"/>
      <c r="N38" s="3"/>
    </row>
    <row r="39" spans="1:14" x14ac:dyDescent="0.3">
      <c r="A39" s="1"/>
      <c r="B39" s="3"/>
      <c r="C39" s="3"/>
      <c r="D39" s="3"/>
      <c r="E39" s="3"/>
      <c r="F39" s="3"/>
      <c r="G39" s="3"/>
      <c r="H39" s="3"/>
      <c r="I39" s="3"/>
      <c r="J39" s="3"/>
      <c r="K39" s="3"/>
      <c r="L39" s="3"/>
      <c r="M39" s="3"/>
      <c r="N39" s="3"/>
    </row>
  </sheetData>
  <mergeCells count="2">
    <mergeCell ref="A33:B33"/>
    <mergeCell ref="A1:B2"/>
  </mergeCells>
  <phoneticPr fontId="8" type="noConversion"/>
  <hyperlinks>
    <hyperlink ref="A36" r:id="rId1"/>
    <hyperlink ref="A33" r:id="rId2" display="ct_statistics@hmrc.gsi.gov.uk"/>
    <hyperlink ref="A36:B36" r:id="rId3" display="www.hmrc.gov.uk/"/>
    <hyperlink ref="A33:B33" r:id="rId4" display="ct.statistics@hmrc.gsi.gov.uk"/>
  </hyperlinks>
  <printOptions gridLinesSet="0"/>
  <pageMargins left="0.17" right="0.17" top="0.38" bottom="0.55118110236220474" header="0.51181102362204722" footer="0.51181102362204722"/>
  <pageSetup paperSize="9" scale="79" orientation="landscape" horizontalDpi="4294967292" r:id="rId5"/>
  <headerFooter alignWithMargins="0"/>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B55"/>
  <sheetViews>
    <sheetView showGridLines="0" zoomScaleNormal="100" workbookViewId="0">
      <selection sqref="A1:A2"/>
    </sheetView>
  </sheetViews>
  <sheetFormatPr defaultColWidth="7.59765625" defaultRowHeight="10.15" x14ac:dyDescent="0.3"/>
  <cols>
    <col min="1" max="1" width="40.1328125" style="42" customWidth="1"/>
    <col min="2" max="7" width="6.73046875" style="42" customWidth="1"/>
    <col min="8" max="8" width="2.265625" style="42" customWidth="1"/>
    <col min="9" max="14" width="6.73046875" style="42" customWidth="1"/>
    <col min="15" max="15" width="2.265625" style="42" customWidth="1"/>
    <col min="16" max="21" width="6.73046875" style="42" customWidth="1"/>
    <col min="22" max="22" width="1.86328125" style="42" customWidth="1"/>
    <col min="23" max="16384" width="7.59765625" style="42"/>
  </cols>
  <sheetData>
    <row r="1" spans="1:21" ht="19.350000000000001" customHeight="1" x14ac:dyDescent="0.4">
      <c r="A1" s="509" t="s">
        <v>394</v>
      </c>
      <c r="B1" s="409" t="s">
        <v>435</v>
      </c>
      <c r="C1" s="408"/>
      <c r="D1" s="408"/>
      <c r="E1" s="408"/>
      <c r="F1" s="408"/>
      <c r="G1" s="408"/>
      <c r="H1" s="408"/>
      <c r="I1" s="408"/>
      <c r="J1" s="408"/>
      <c r="K1" s="408"/>
      <c r="L1" s="408"/>
      <c r="M1" s="408"/>
      <c r="N1" s="408"/>
      <c r="O1" s="408"/>
      <c r="P1" s="408"/>
      <c r="Q1" s="408"/>
      <c r="R1" s="408"/>
      <c r="S1" s="408"/>
      <c r="T1" s="408"/>
      <c r="U1" s="408"/>
    </row>
    <row r="2" spans="1:21" ht="19.350000000000001" customHeight="1" x14ac:dyDescent="0.35">
      <c r="A2" s="512"/>
      <c r="B2" s="410" t="s">
        <v>572</v>
      </c>
      <c r="C2" s="408"/>
      <c r="D2" s="408"/>
      <c r="E2" s="408"/>
      <c r="F2" s="408"/>
      <c r="G2" s="408"/>
      <c r="H2" s="408"/>
      <c r="I2" s="408"/>
      <c r="J2" s="408"/>
      <c r="K2" s="408"/>
      <c r="L2" s="408"/>
      <c r="M2" s="408"/>
      <c r="N2" s="408"/>
      <c r="O2" s="408"/>
      <c r="P2" s="408"/>
      <c r="Q2" s="408"/>
      <c r="R2" s="408"/>
      <c r="S2" s="408"/>
      <c r="T2" s="408"/>
      <c r="U2" s="408"/>
    </row>
    <row r="4" spans="1:21" ht="10.5" thickBot="1" x14ac:dyDescent="0.35">
      <c r="A4" s="54"/>
      <c r="B4" s="55"/>
      <c r="C4" s="55"/>
      <c r="D4" s="55"/>
      <c r="E4" s="55"/>
      <c r="F4" s="55"/>
      <c r="G4" s="55"/>
      <c r="H4" s="55"/>
      <c r="I4" s="55"/>
      <c r="J4" s="55"/>
      <c r="K4" s="55"/>
      <c r="L4" s="55"/>
      <c r="M4" s="55"/>
      <c r="N4" s="41"/>
      <c r="O4" s="55"/>
      <c r="P4" s="55"/>
      <c r="Q4" s="55"/>
      <c r="R4" s="55"/>
      <c r="S4" s="55"/>
      <c r="T4" s="55"/>
      <c r="U4" s="41" t="s">
        <v>164</v>
      </c>
    </row>
    <row r="6" spans="1:21" ht="14.25" x14ac:dyDescent="0.35">
      <c r="B6" s="56" t="s">
        <v>27</v>
      </c>
      <c r="I6" s="56" t="s">
        <v>28</v>
      </c>
      <c r="P6" s="56" t="s">
        <v>29</v>
      </c>
    </row>
    <row r="7" spans="1:21" ht="14.25" x14ac:dyDescent="0.35">
      <c r="B7" s="56" t="s">
        <v>30</v>
      </c>
      <c r="I7" s="42" t="s">
        <v>31</v>
      </c>
    </row>
    <row r="8" spans="1:21" x14ac:dyDescent="0.3">
      <c r="B8" s="57"/>
      <c r="C8" s="58"/>
      <c r="D8" s="58"/>
      <c r="E8" s="58"/>
      <c r="F8" s="58"/>
      <c r="G8" s="58"/>
      <c r="H8" s="58"/>
      <c r="I8" s="58"/>
      <c r="J8" s="58"/>
      <c r="K8" s="58"/>
      <c r="L8" s="58"/>
      <c r="M8" s="58"/>
      <c r="N8" s="58"/>
      <c r="O8" s="58"/>
      <c r="P8" s="58"/>
      <c r="Q8" s="58"/>
      <c r="R8" s="58"/>
      <c r="S8" s="58"/>
      <c r="T8" s="58"/>
      <c r="U8" s="58"/>
    </row>
    <row r="10" spans="1:21" x14ac:dyDescent="0.3">
      <c r="B10" s="59" t="s">
        <v>17</v>
      </c>
      <c r="C10" s="59" t="s">
        <v>19</v>
      </c>
      <c r="D10" s="59" t="s">
        <v>22</v>
      </c>
      <c r="E10" s="59" t="s">
        <v>23</v>
      </c>
      <c r="F10" s="59" t="s">
        <v>26</v>
      </c>
      <c r="G10" s="59" t="s">
        <v>379</v>
      </c>
      <c r="H10" s="60"/>
      <c r="I10" s="59" t="s">
        <v>17</v>
      </c>
      <c r="J10" s="59" t="s">
        <v>19</v>
      </c>
      <c r="K10" s="59" t="s">
        <v>22</v>
      </c>
      <c r="L10" s="59" t="s">
        <v>23</v>
      </c>
      <c r="M10" s="59" t="s">
        <v>26</v>
      </c>
      <c r="N10" s="59" t="s">
        <v>379</v>
      </c>
      <c r="O10" s="60"/>
      <c r="P10" s="59" t="s">
        <v>17</v>
      </c>
      <c r="Q10" s="59" t="s">
        <v>19</v>
      </c>
      <c r="R10" s="59" t="s">
        <v>22</v>
      </c>
      <c r="S10" s="59" t="s">
        <v>23</v>
      </c>
      <c r="T10" s="59" t="s">
        <v>26</v>
      </c>
      <c r="U10" s="59" t="s">
        <v>379</v>
      </c>
    </row>
    <row r="11" spans="1:21" x14ac:dyDescent="0.3">
      <c r="A11" s="58"/>
      <c r="B11" s="61"/>
      <c r="C11" s="61"/>
      <c r="D11" s="61"/>
      <c r="E11" s="61"/>
      <c r="F11" s="61"/>
      <c r="G11" s="61"/>
      <c r="H11" s="61"/>
      <c r="I11" s="61"/>
      <c r="J11" s="61"/>
      <c r="K11" s="61"/>
      <c r="L11" s="61"/>
      <c r="M11" s="61"/>
      <c r="N11" s="61"/>
      <c r="O11" s="61"/>
      <c r="P11" s="61"/>
      <c r="Q11" s="61"/>
      <c r="R11" s="61"/>
      <c r="S11" s="61"/>
      <c r="T11" s="61"/>
      <c r="U11" s="61"/>
    </row>
    <row r="12" spans="1:21" x14ac:dyDescent="0.3">
      <c r="B12" s="62"/>
      <c r="C12" s="62"/>
      <c r="D12" s="62"/>
      <c r="E12" s="62"/>
      <c r="F12" s="62"/>
      <c r="G12" s="62"/>
      <c r="H12" s="62"/>
      <c r="I12" s="62"/>
      <c r="J12" s="62"/>
      <c r="K12" s="62"/>
      <c r="L12" s="62"/>
      <c r="O12" s="62"/>
      <c r="P12" s="62"/>
      <c r="Q12" s="62"/>
      <c r="R12" s="62"/>
      <c r="S12" s="62"/>
    </row>
    <row r="13" spans="1:21" x14ac:dyDescent="0.3">
      <c r="A13" s="56" t="s">
        <v>32</v>
      </c>
      <c r="B13" s="63">
        <v>230546</v>
      </c>
      <c r="C13" s="63">
        <v>249777</v>
      </c>
      <c r="D13" s="63">
        <v>275542</v>
      </c>
      <c r="E13" s="63">
        <v>295520</v>
      </c>
      <c r="F13" s="63">
        <v>306311</v>
      </c>
      <c r="G13" s="63">
        <v>320509</v>
      </c>
      <c r="H13" s="64"/>
      <c r="I13" s="63">
        <v>55013</v>
      </c>
      <c r="J13" s="63">
        <v>57366</v>
      </c>
      <c r="K13" s="63">
        <v>69162</v>
      </c>
      <c r="L13" s="63">
        <v>66116</v>
      </c>
      <c r="M13" s="63">
        <v>72223</v>
      </c>
      <c r="N13" s="63">
        <v>82424</v>
      </c>
      <c r="O13" s="64"/>
      <c r="P13" s="63">
        <v>21475</v>
      </c>
      <c r="Q13" s="63">
        <v>19336</v>
      </c>
      <c r="R13" s="63">
        <v>15442</v>
      </c>
      <c r="S13" s="63">
        <v>10950</v>
      </c>
      <c r="T13" s="63">
        <v>9543</v>
      </c>
      <c r="U13" s="63">
        <v>14342</v>
      </c>
    </row>
    <row r="14" spans="1:21" x14ac:dyDescent="0.3">
      <c r="A14" s="56" t="s">
        <v>33</v>
      </c>
      <c r="B14" s="63"/>
      <c r="C14" s="63"/>
      <c r="D14" s="63"/>
      <c r="E14" s="63"/>
      <c r="F14" s="63"/>
      <c r="G14" s="63"/>
      <c r="H14" s="64"/>
      <c r="I14" s="63"/>
      <c r="J14" s="63"/>
      <c r="K14" s="63"/>
      <c r="L14" s="63"/>
      <c r="M14" s="63"/>
      <c r="N14" s="63"/>
      <c r="O14" s="64"/>
      <c r="P14" s="63"/>
      <c r="Q14" s="63"/>
      <c r="R14" s="63"/>
      <c r="S14" s="63"/>
      <c r="T14" s="63"/>
      <c r="U14" s="63"/>
    </row>
    <row r="15" spans="1:21" x14ac:dyDescent="0.3">
      <c r="A15" s="56" t="s">
        <v>34</v>
      </c>
      <c r="B15" s="63">
        <v>43359</v>
      </c>
      <c r="C15" s="63">
        <v>53183</v>
      </c>
      <c r="D15" s="63">
        <v>62192</v>
      </c>
      <c r="E15" s="63">
        <v>67492</v>
      </c>
      <c r="F15" s="63">
        <v>64309</v>
      </c>
      <c r="G15" s="63">
        <v>70476</v>
      </c>
      <c r="H15" s="64"/>
      <c r="I15" s="63">
        <v>3940</v>
      </c>
      <c r="J15" s="63">
        <v>3958</v>
      </c>
      <c r="K15" s="63">
        <v>5637</v>
      </c>
      <c r="L15" s="63">
        <v>5918</v>
      </c>
      <c r="M15" s="63">
        <v>6357</v>
      </c>
      <c r="N15" s="63">
        <v>8631</v>
      </c>
      <c r="O15" s="64"/>
      <c r="P15" s="63">
        <v>9052</v>
      </c>
      <c r="Q15" s="63">
        <v>8644</v>
      </c>
      <c r="R15" s="63">
        <v>6455</v>
      </c>
      <c r="S15" s="63">
        <v>5247</v>
      </c>
      <c r="T15" s="63">
        <v>3873</v>
      </c>
      <c r="U15" s="63">
        <v>3831</v>
      </c>
    </row>
    <row r="16" spans="1:21" x14ac:dyDescent="0.3">
      <c r="A16" s="56" t="s">
        <v>35</v>
      </c>
    </row>
    <row r="17" spans="1:28" x14ac:dyDescent="0.3">
      <c r="A17" s="56" t="s">
        <v>36</v>
      </c>
      <c r="B17" s="63">
        <v>13726</v>
      </c>
      <c r="C17" s="63">
        <v>14094</v>
      </c>
      <c r="D17" s="63">
        <v>15633</v>
      </c>
      <c r="E17" s="63">
        <v>16790</v>
      </c>
      <c r="F17" s="63">
        <v>16457</v>
      </c>
      <c r="G17" s="63">
        <v>13194</v>
      </c>
      <c r="H17" s="64"/>
      <c r="I17" s="63">
        <v>8523</v>
      </c>
      <c r="J17" s="63">
        <v>7787</v>
      </c>
      <c r="K17" s="63">
        <v>14698</v>
      </c>
      <c r="L17" s="63">
        <v>7601</v>
      </c>
      <c r="M17" s="63">
        <v>5158</v>
      </c>
      <c r="N17" s="63">
        <v>4554</v>
      </c>
      <c r="O17" s="64"/>
      <c r="P17" s="63">
        <v>318</v>
      </c>
      <c r="Q17" s="63">
        <v>344</v>
      </c>
      <c r="R17" s="63">
        <v>586</v>
      </c>
      <c r="S17" s="63">
        <v>573</v>
      </c>
      <c r="T17" s="63">
        <v>657</v>
      </c>
      <c r="U17" s="63">
        <v>2418</v>
      </c>
    </row>
    <row r="18" spans="1:28" x14ac:dyDescent="0.3">
      <c r="A18" s="56" t="s">
        <v>37</v>
      </c>
      <c r="B18" s="63">
        <v>58538</v>
      </c>
      <c r="C18" s="63">
        <v>59832</v>
      </c>
      <c r="D18" s="63">
        <v>63805</v>
      </c>
      <c r="E18" s="63">
        <v>68779</v>
      </c>
      <c r="F18" s="63">
        <v>78604</v>
      </c>
      <c r="G18" s="63">
        <v>80116</v>
      </c>
      <c r="H18" s="64"/>
      <c r="I18" s="63">
        <v>31487</v>
      </c>
      <c r="J18" s="63">
        <v>28606</v>
      </c>
      <c r="K18" s="63">
        <v>29091</v>
      </c>
      <c r="L18" s="63">
        <v>26836</v>
      </c>
      <c r="M18" s="63">
        <v>31826</v>
      </c>
      <c r="N18" s="63">
        <v>33339</v>
      </c>
      <c r="O18" s="64"/>
      <c r="P18" s="63">
        <v>988</v>
      </c>
      <c r="Q18" s="63">
        <v>853</v>
      </c>
      <c r="R18" s="63">
        <v>582</v>
      </c>
      <c r="S18" s="63">
        <v>516</v>
      </c>
      <c r="T18" s="63">
        <v>849</v>
      </c>
      <c r="U18" s="63">
        <v>617</v>
      </c>
    </row>
    <row r="19" spans="1:28" x14ac:dyDescent="0.3">
      <c r="A19" s="56" t="s">
        <v>38</v>
      </c>
      <c r="B19" s="63">
        <v>7207</v>
      </c>
      <c r="C19" s="63">
        <v>8873</v>
      </c>
      <c r="D19" s="63">
        <v>8570</v>
      </c>
      <c r="E19" s="63">
        <v>9588</v>
      </c>
      <c r="F19" s="63">
        <v>9691</v>
      </c>
      <c r="G19" s="63">
        <v>6962</v>
      </c>
      <c r="H19" s="64"/>
      <c r="I19" s="63">
        <v>1033</v>
      </c>
      <c r="J19" s="63">
        <v>763</v>
      </c>
      <c r="K19" s="63">
        <v>970</v>
      </c>
      <c r="L19" s="63">
        <v>1552</v>
      </c>
      <c r="M19" s="63">
        <v>1158</v>
      </c>
      <c r="N19" s="63">
        <v>732</v>
      </c>
      <c r="O19" s="64"/>
      <c r="P19" s="63">
        <v>1256</v>
      </c>
      <c r="Q19" s="63">
        <v>845</v>
      </c>
      <c r="R19" s="63">
        <v>392</v>
      </c>
      <c r="S19" s="63">
        <v>271</v>
      </c>
      <c r="T19" s="63">
        <v>261</v>
      </c>
      <c r="U19" s="63">
        <v>120</v>
      </c>
    </row>
    <row r="20" spans="1:28" x14ac:dyDescent="0.3">
      <c r="A20" s="56" t="s">
        <v>39</v>
      </c>
      <c r="B20" s="63">
        <v>1625</v>
      </c>
      <c r="C20" s="63">
        <v>2055</v>
      </c>
      <c r="D20" s="63">
        <v>2184</v>
      </c>
      <c r="E20" s="63">
        <v>2471</v>
      </c>
      <c r="F20" s="63">
        <v>2638</v>
      </c>
      <c r="G20" s="63">
        <v>2759</v>
      </c>
      <c r="H20" s="64"/>
      <c r="I20" s="63">
        <v>144</v>
      </c>
      <c r="J20" s="63">
        <v>229</v>
      </c>
      <c r="K20" s="63">
        <v>232</v>
      </c>
      <c r="L20" s="63">
        <v>263</v>
      </c>
      <c r="M20" s="63">
        <v>296</v>
      </c>
      <c r="N20" s="63">
        <v>278</v>
      </c>
      <c r="O20" s="64"/>
      <c r="P20" s="63" t="s">
        <v>675</v>
      </c>
      <c r="Q20" s="63" t="s">
        <v>675</v>
      </c>
      <c r="R20" s="63" t="s">
        <v>675</v>
      </c>
      <c r="S20" s="63" t="s">
        <v>675</v>
      </c>
      <c r="T20" s="63" t="s">
        <v>675</v>
      </c>
      <c r="U20" s="63" t="s">
        <v>675</v>
      </c>
    </row>
    <row r="21" spans="1:28" x14ac:dyDescent="0.3">
      <c r="A21" s="56" t="s">
        <v>40</v>
      </c>
      <c r="B21" s="63">
        <v>67437</v>
      </c>
      <c r="C21" s="63">
        <v>68508</v>
      </c>
      <c r="D21" s="63">
        <v>71894</v>
      </c>
      <c r="E21" s="63">
        <v>74918</v>
      </c>
      <c r="F21" s="63">
        <v>82169</v>
      </c>
      <c r="G21" s="63">
        <v>77871</v>
      </c>
      <c r="H21" s="64"/>
      <c r="I21" s="63">
        <v>33205</v>
      </c>
      <c r="J21" s="63">
        <v>30316</v>
      </c>
      <c r="K21" s="63">
        <v>26551</v>
      </c>
      <c r="L21" s="63">
        <v>27471</v>
      </c>
      <c r="M21" s="63">
        <v>32213</v>
      </c>
      <c r="N21" s="63">
        <v>30529</v>
      </c>
      <c r="O21" s="64"/>
      <c r="P21" s="63">
        <v>1393</v>
      </c>
      <c r="Q21" s="63">
        <v>1177</v>
      </c>
      <c r="R21" s="63">
        <v>932</v>
      </c>
      <c r="S21" s="63">
        <v>1367</v>
      </c>
      <c r="T21" s="63">
        <v>1548</v>
      </c>
      <c r="U21" s="63">
        <v>972</v>
      </c>
      <c r="W21" s="203"/>
      <c r="X21" s="203"/>
      <c r="Y21" s="203"/>
      <c r="Z21" s="203"/>
      <c r="AA21" s="203"/>
      <c r="AB21" s="203"/>
    </row>
    <row r="22" spans="1:28" x14ac:dyDescent="0.3">
      <c r="A22" s="56" t="s">
        <v>41</v>
      </c>
      <c r="B22" s="63">
        <v>18622</v>
      </c>
      <c r="C22" s="63">
        <v>19038</v>
      </c>
      <c r="D22" s="63">
        <v>19169</v>
      </c>
      <c r="E22" s="63">
        <v>19221</v>
      </c>
      <c r="F22" s="63">
        <v>22114</v>
      </c>
      <c r="G22" s="63">
        <v>23510</v>
      </c>
      <c r="H22" s="64"/>
      <c r="I22" s="63">
        <v>11172</v>
      </c>
      <c r="J22" s="63">
        <v>10288</v>
      </c>
      <c r="K22" s="63">
        <v>11412</v>
      </c>
      <c r="L22" s="63">
        <v>11092</v>
      </c>
      <c r="M22" s="63">
        <v>10402</v>
      </c>
      <c r="N22" s="63">
        <v>10140</v>
      </c>
      <c r="O22" s="64"/>
      <c r="P22" s="63">
        <v>140</v>
      </c>
      <c r="Q22" s="63">
        <v>135</v>
      </c>
      <c r="R22" s="63">
        <v>54</v>
      </c>
      <c r="S22" s="63">
        <v>46</v>
      </c>
      <c r="T22" s="63">
        <v>191</v>
      </c>
      <c r="U22" s="63">
        <v>134</v>
      </c>
    </row>
    <row r="23" spans="1:28" x14ac:dyDescent="0.3">
      <c r="A23" s="58"/>
      <c r="B23" s="65"/>
      <c r="C23" s="65"/>
      <c r="D23" s="65"/>
      <c r="E23" s="65"/>
      <c r="F23" s="65"/>
      <c r="G23" s="65"/>
      <c r="H23" s="65"/>
      <c r="I23" s="65"/>
      <c r="J23" s="65"/>
      <c r="K23" s="65"/>
      <c r="L23" s="65"/>
      <c r="M23" s="65"/>
      <c r="N23" s="65"/>
      <c r="O23" s="65"/>
      <c r="P23" s="65"/>
      <c r="Q23" s="65"/>
      <c r="R23" s="65"/>
      <c r="S23" s="65"/>
      <c r="T23" s="65"/>
      <c r="U23" s="65"/>
    </row>
    <row r="24" spans="1:28" x14ac:dyDescent="0.3">
      <c r="B24" s="66"/>
      <c r="C24" s="66"/>
      <c r="D24" s="66"/>
      <c r="E24" s="66"/>
      <c r="F24" s="66"/>
      <c r="G24" s="66"/>
      <c r="H24" s="64"/>
      <c r="I24" s="66"/>
      <c r="J24" s="66"/>
      <c r="K24" s="66"/>
      <c r="L24" s="66"/>
      <c r="M24" s="66"/>
      <c r="N24" s="66"/>
      <c r="O24" s="64"/>
      <c r="P24" s="66"/>
      <c r="Q24" s="66"/>
      <c r="R24" s="66"/>
      <c r="S24" s="66"/>
      <c r="T24" s="66"/>
      <c r="U24" s="66"/>
    </row>
    <row r="25" spans="1:28" ht="11.65" x14ac:dyDescent="0.3">
      <c r="A25" s="56" t="s">
        <v>387</v>
      </c>
      <c r="B25" s="66">
        <v>137121</v>
      </c>
      <c r="C25" s="66">
        <v>143871</v>
      </c>
      <c r="D25" s="66">
        <v>159717</v>
      </c>
      <c r="E25" s="66">
        <v>173827</v>
      </c>
      <c r="F25" s="66">
        <v>187536</v>
      </c>
      <c r="G25" s="66">
        <v>205850</v>
      </c>
      <c r="H25" s="66"/>
      <c r="I25" s="66">
        <v>28484</v>
      </c>
      <c r="J25" s="66">
        <v>32632</v>
      </c>
      <c r="K25" s="66">
        <v>38752</v>
      </c>
      <c r="L25" s="66">
        <v>39057</v>
      </c>
      <c r="M25" s="66">
        <v>48466</v>
      </c>
      <c r="N25" s="66">
        <v>60900</v>
      </c>
      <c r="O25" s="66"/>
      <c r="P25" s="66">
        <v>10302</v>
      </c>
      <c r="Q25" s="66">
        <v>9044</v>
      </c>
      <c r="R25" s="66">
        <v>7603</v>
      </c>
      <c r="S25" s="66">
        <v>3962</v>
      </c>
      <c r="T25" s="66">
        <v>3860</v>
      </c>
      <c r="U25" s="66">
        <v>7483</v>
      </c>
    </row>
    <row r="26" spans="1:28" ht="13.15" thickBot="1" x14ac:dyDescent="0.4">
      <c r="A26" s="55"/>
      <c r="B26" s="67"/>
      <c r="C26" s="67"/>
      <c r="D26" s="67"/>
      <c r="E26" s="67"/>
      <c r="F26" s="67"/>
      <c r="G26" s="67"/>
      <c r="H26" s="68"/>
      <c r="I26" s="67"/>
      <c r="J26" s="67"/>
      <c r="K26" s="67"/>
      <c r="L26" s="67"/>
      <c r="M26" s="67"/>
      <c r="N26" s="67"/>
      <c r="O26" s="68"/>
      <c r="P26" s="67"/>
      <c r="Q26" s="67"/>
      <c r="R26" s="67"/>
      <c r="S26" s="67"/>
      <c r="T26" s="67"/>
      <c r="U26" s="67"/>
      <c r="V26" s="69"/>
    </row>
    <row r="27" spans="1:28" ht="12.75" x14ac:dyDescent="0.35">
      <c r="B27" s="69"/>
      <c r="C27" s="43"/>
      <c r="D27" s="43"/>
      <c r="E27" s="43"/>
      <c r="F27" s="43"/>
      <c r="G27" s="43"/>
      <c r="H27" s="43"/>
      <c r="I27" s="43"/>
      <c r="J27" s="43"/>
      <c r="K27" s="43"/>
      <c r="L27" s="43"/>
      <c r="N27" s="69"/>
      <c r="O27" s="43"/>
      <c r="P27" s="43"/>
      <c r="Q27" s="43"/>
      <c r="R27" s="43"/>
      <c r="S27" s="43"/>
      <c r="U27" s="69"/>
      <c r="V27" s="69"/>
    </row>
    <row r="28" spans="1:28" x14ac:dyDescent="0.3">
      <c r="A28" s="56" t="s">
        <v>42</v>
      </c>
      <c r="B28" s="63">
        <v>31806</v>
      </c>
      <c r="C28" s="63">
        <v>32046</v>
      </c>
      <c r="D28" s="63">
        <v>33683</v>
      </c>
      <c r="E28" s="63">
        <v>35107</v>
      </c>
      <c r="F28" s="63">
        <v>37485</v>
      </c>
      <c r="G28" s="63">
        <v>40000</v>
      </c>
      <c r="H28" s="63"/>
      <c r="I28" s="63">
        <v>6877</v>
      </c>
      <c r="J28" s="63">
        <v>7521</v>
      </c>
      <c r="K28" s="63">
        <v>8298</v>
      </c>
      <c r="L28" s="63">
        <v>7918</v>
      </c>
      <c r="M28" s="63">
        <v>10890</v>
      </c>
      <c r="N28" s="63">
        <v>13751</v>
      </c>
      <c r="O28" s="63"/>
      <c r="P28" s="63">
        <v>5109</v>
      </c>
      <c r="Q28" s="63">
        <v>4100</v>
      </c>
      <c r="R28" s="63">
        <v>3269</v>
      </c>
      <c r="S28" s="63">
        <v>1351</v>
      </c>
      <c r="T28" s="63">
        <v>1112</v>
      </c>
      <c r="U28" s="63">
        <v>2271</v>
      </c>
    </row>
    <row r="29" spans="1:28" x14ac:dyDescent="0.3">
      <c r="A29" s="56" t="s">
        <v>43</v>
      </c>
      <c r="B29" s="63">
        <v>311</v>
      </c>
      <c r="C29" s="63">
        <v>242</v>
      </c>
      <c r="D29" s="63">
        <v>135</v>
      </c>
      <c r="E29" s="63">
        <v>30</v>
      </c>
      <c r="F29" s="63">
        <v>0</v>
      </c>
      <c r="G29" s="63">
        <v>0</v>
      </c>
      <c r="H29" s="63"/>
      <c r="I29" s="63">
        <v>13</v>
      </c>
      <c r="J29" s="63">
        <v>10</v>
      </c>
      <c r="K29" s="63">
        <v>5</v>
      </c>
      <c r="L29" s="63">
        <v>1</v>
      </c>
      <c r="M29" s="63">
        <v>0</v>
      </c>
      <c r="N29" s="63">
        <v>0</v>
      </c>
      <c r="O29" s="63"/>
      <c r="P29" s="63">
        <v>0</v>
      </c>
      <c r="Q29" s="63">
        <v>0</v>
      </c>
      <c r="R29" s="63">
        <v>0</v>
      </c>
      <c r="S29" s="63">
        <v>0</v>
      </c>
      <c r="T29" s="63">
        <v>0</v>
      </c>
      <c r="U29" s="63">
        <v>0</v>
      </c>
    </row>
    <row r="30" spans="1:28" x14ac:dyDescent="0.3">
      <c r="A30" s="56" t="s">
        <v>697</v>
      </c>
      <c r="B30" s="63">
        <v>16</v>
      </c>
      <c r="C30" s="63">
        <v>11</v>
      </c>
      <c r="D30" s="63">
        <v>94</v>
      </c>
      <c r="E30" s="63">
        <v>66</v>
      </c>
      <c r="F30" s="63">
        <v>58</v>
      </c>
      <c r="G30" s="63">
        <v>58</v>
      </c>
      <c r="H30" s="63"/>
      <c r="I30" s="63">
        <v>4</v>
      </c>
      <c r="J30" s="63">
        <v>0</v>
      </c>
      <c r="K30" s="63">
        <v>0</v>
      </c>
      <c r="L30" s="63">
        <v>0</v>
      </c>
      <c r="M30" s="63">
        <v>0</v>
      </c>
      <c r="N30" s="63">
        <v>1</v>
      </c>
      <c r="O30" s="63"/>
      <c r="P30" s="63">
        <v>0</v>
      </c>
      <c r="Q30" s="63">
        <v>0</v>
      </c>
      <c r="R30" s="63">
        <v>0</v>
      </c>
      <c r="S30" s="63">
        <v>0</v>
      </c>
      <c r="T30" s="63">
        <v>0</v>
      </c>
      <c r="U30" s="63">
        <v>0</v>
      </c>
    </row>
    <row r="31" spans="1:28" x14ac:dyDescent="0.3">
      <c r="A31" s="56" t="s">
        <v>44</v>
      </c>
      <c r="B31" s="63">
        <v>2406</v>
      </c>
      <c r="C31" s="63">
        <v>1841</v>
      </c>
      <c r="D31" s="63">
        <v>1614</v>
      </c>
      <c r="E31" s="63">
        <v>1227</v>
      </c>
      <c r="F31" s="63">
        <v>1189</v>
      </c>
      <c r="G31" s="63">
        <v>1293</v>
      </c>
      <c r="H31" s="63"/>
      <c r="I31" s="63">
        <v>1042</v>
      </c>
      <c r="J31" s="63">
        <v>1733</v>
      </c>
      <c r="K31" s="63">
        <v>1210</v>
      </c>
      <c r="L31" s="63">
        <v>960</v>
      </c>
      <c r="M31" s="63">
        <v>944</v>
      </c>
      <c r="N31" s="63">
        <v>1831</v>
      </c>
      <c r="O31" s="63"/>
      <c r="P31" s="63">
        <v>876</v>
      </c>
      <c r="Q31" s="63">
        <v>894</v>
      </c>
      <c r="R31" s="63">
        <v>749</v>
      </c>
      <c r="S31" s="63">
        <v>346</v>
      </c>
      <c r="T31" s="63">
        <v>297</v>
      </c>
      <c r="U31" s="63">
        <v>501</v>
      </c>
    </row>
    <row r="32" spans="1:28" x14ac:dyDescent="0.3">
      <c r="A32" s="56" t="s">
        <v>45</v>
      </c>
      <c r="B32" s="63">
        <v>135</v>
      </c>
      <c r="C32" s="63">
        <v>139</v>
      </c>
      <c r="D32" s="63">
        <v>-5</v>
      </c>
      <c r="E32" s="63">
        <v>-106</v>
      </c>
      <c r="F32" s="63">
        <v>-469</v>
      </c>
      <c r="G32" s="63">
        <v>-625</v>
      </c>
      <c r="H32" s="63"/>
      <c r="I32" s="63">
        <v>224</v>
      </c>
      <c r="J32" s="63">
        <v>92</v>
      </c>
      <c r="K32" s="63">
        <v>211</v>
      </c>
      <c r="L32" s="63">
        <v>221</v>
      </c>
      <c r="M32" s="63">
        <v>189</v>
      </c>
      <c r="N32" s="63">
        <v>226</v>
      </c>
      <c r="O32" s="63"/>
      <c r="P32" s="63">
        <v>0</v>
      </c>
      <c r="Q32" s="63">
        <v>0</v>
      </c>
      <c r="R32" s="63">
        <v>0</v>
      </c>
      <c r="S32" s="63">
        <v>0</v>
      </c>
      <c r="T32" s="63">
        <v>0</v>
      </c>
      <c r="U32" s="63">
        <v>0</v>
      </c>
    </row>
    <row r="33" spans="1:25" x14ac:dyDescent="0.3">
      <c r="A33" s="58"/>
      <c r="B33" s="65"/>
      <c r="C33" s="65"/>
      <c r="D33" s="65"/>
      <c r="E33" s="65"/>
      <c r="F33" s="65"/>
      <c r="G33" s="65"/>
      <c r="H33" s="65"/>
      <c r="I33" s="65"/>
      <c r="J33" s="65"/>
      <c r="K33" s="65"/>
      <c r="L33" s="65"/>
      <c r="M33" s="65"/>
      <c r="N33" s="65"/>
      <c r="O33" s="65"/>
      <c r="P33" s="65"/>
      <c r="Q33" s="65"/>
      <c r="R33" s="65"/>
      <c r="S33" s="65"/>
      <c r="T33" s="65"/>
      <c r="U33" s="65"/>
    </row>
    <row r="34" spans="1:25" ht="12.75" x14ac:dyDescent="0.35">
      <c r="B34" s="66"/>
      <c r="C34" s="66"/>
      <c r="D34" s="66"/>
      <c r="E34" s="66"/>
      <c r="F34" s="66"/>
      <c r="G34" s="66"/>
      <c r="H34" s="64"/>
      <c r="I34" s="66"/>
      <c r="J34" s="66"/>
      <c r="K34" s="66"/>
      <c r="L34" s="66"/>
      <c r="M34" s="66"/>
      <c r="N34" s="66"/>
      <c r="O34" s="64"/>
      <c r="P34" s="66"/>
      <c r="Q34" s="66"/>
      <c r="R34" s="66"/>
      <c r="S34" s="66"/>
      <c r="T34" s="66"/>
      <c r="U34" s="66"/>
      <c r="V34" s="69"/>
    </row>
    <row r="35" spans="1:25" ht="12.75" x14ac:dyDescent="0.35">
      <c r="A35" s="56" t="s">
        <v>696</v>
      </c>
      <c r="B35" s="63">
        <v>28993</v>
      </c>
      <c r="C35" s="63">
        <v>29841</v>
      </c>
      <c r="D35" s="63">
        <v>31869</v>
      </c>
      <c r="E35" s="63">
        <v>33918</v>
      </c>
      <c r="F35" s="63">
        <v>36736</v>
      </c>
      <c r="G35" s="63">
        <v>39316</v>
      </c>
      <c r="H35" s="64"/>
      <c r="I35" s="63">
        <v>5699</v>
      </c>
      <c r="J35" s="63">
        <v>5750</v>
      </c>
      <c r="K35" s="63">
        <v>6902</v>
      </c>
      <c r="L35" s="63">
        <v>6768</v>
      </c>
      <c r="M35" s="63">
        <v>10122</v>
      </c>
      <c r="N35" s="63">
        <v>12018</v>
      </c>
      <c r="O35" s="64"/>
      <c r="P35" s="63">
        <v>4239</v>
      </c>
      <c r="Q35" s="63">
        <v>3206</v>
      </c>
      <c r="R35" s="63">
        <v>2521</v>
      </c>
      <c r="S35" s="63">
        <v>1005</v>
      </c>
      <c r="T35" s="63">
        <v>815</v>
      </c>
      <c r="U35" s="63">
        <v>1770</v>
      </c>
      <c r="V35" s="69"/>
    </row>
    <row r="36" spans="1:25" ht="13.15" thickBot="1" x14ac:dyDescent="0.4">
      <c r="A36" s="55"/>
      <c r="B36" s="67"/>
      <c r="C36" s="67"/>
      <c r="D36" s="67"/>
      <c r="E36" s="67"/>
      <c r="F36" s="67"/>
      <c r="G36" s="67"/>
      <c r="H36" s="68"/>
      <c r="I36" s="67"/>
      <c r="J36" s="67"/>
      <c r="K36" s="67"/>
      <c r="L36" s="67"/>
      <c r="M36" s="67"/>
      <c r="N36" s="67"/>
      <c r="O36" s="68"/>
      <c r="P36" s="67"/>
      <c r="Q36" s="67"/>
      <c r="R36" s="67"/>
      <c r="S36" s="67"/>
      <c r="T36" s="67"/>
      <c r="U36" s="67"/>
      <c r="V36" s="69"/>
      <c r="Y36" s="3"/>
    </row>
    <row r="37" spans="1:25" ht="12.75" x14ac:dyDescent="0.35">
      <c r="B37" s="69"/>
      <c r="C37" s="43"/>
      <c r="D37" s="43"/>
      <c r="E37" s="43"/>
      <c r="F37" s="43"/>
      <c r="G37" s="43"/>
      <c r="H37" s="43"/>
      <c r="I37" s="43"/>
      <c r="J37" s="43"/>
      <c r="K37" s="43"/>
      <c r="L37" s="43"/>
      <c r="N37" s="44"/>
      <c r="O37" s="43"/>
      <c r="P37" s="43"/>
      <c r="Q37" s="43"/>
      <c r="R37" s="43"/>
      <c r="S37" s="43"/>
      <c r="U37" s="44" t="s">
        <v>570</v>
      </c>
      <c r="V37" s="69"/>
    </row>
    <row r="38" spans="1:25" ht="14.25" x14ac:dyDescent="0.35">
      <c r="A38" s="45" t="s">
        <v>46</v>
      </c>
      <c r="B38" s="69"/>
      <c r="C38" s="43"/>
      <c r="D38" s="43"/>
      <c r="E38" s="43"/>
      <c r="F38" s="43"/>
      <c r="G38" s="43"/>
      <c r="H38" s="43"/>
      <c r="I38" s="43"/>
      <c r="J38" s="43"/>
      <c r="K38" s="43"/>
      <c r="L38" s="43"/>
      <c r="N38" s="69"/>
      <c r="O38" s="69"/>
      <c r="P38" s="69"/>
      <c r="Q38" s="69"/>
      <c r="R38" s="69"/>
    </row>
    <row r="39" spans="1:25" ht="12.75" x14ac:dyDescent="0.35">
      <c r="A39" s="3" t="s">
        <v>766</v>
      </c>
      <c r="B39" s="69"/>
      <c r="C39" s="43"/>
      <c r="D39" s="43"/>
      <c r="E39" s="43"/>
      <c r="F39" s="43"/>
      <c r="G39" s="43"/>
      <c r="H39" s="43"/>
      <c r="I39" s="43"/>
      <c r="J39" s="43"/>
      <c r="K39" s="43"/>
      <c r="L39" s="43"/>
      <c r="N39" s="69"/>
      <c r="O39" s="69"/>
      <c r="P39" s="69"/>
      <c r="Q39" s="69"/>
      <c r="R39" s="69"/>
    </row>
    <row r="40" spans="1:25" ht="14.25" x14ac:dyDescent="0.35">
      <c r="A40" s="47" t="s">
        <v>758</v>
      </c>
      <c r="B40" s="70"/>
      <c r="C40" s="70"/>
      <c r="D40" s="70"/>
      <c r="E40" s="70"/>
      <c r="F40" s="70"/>
      <c r="G40" s="70"/>
      <c r="I40" s="70"/>
      <c r="J40" s="70"/>
      <c r="K40" s="70"/>
      <c r="L40" s="70"/>
      <c r="M40" s="70"/>
      <c r="N40" s="70"/>
      <c r="O40" s="69"/>
      <c r="P40" s="69"/>
      <c r="Q40" s="69"/>
      <c r="R40" s="69"/>
    </row>
    <row r="41" spans="1:25" ht="14.25" x14ac:dyDescent="0.35">
      <c r="A41" s="47" t="s">
        <v>47</v>
      </c>
      <c r="B41" s="70"/>
      <c r="C41" s="70"/>
      <c r="D41" s="70"/>
      <c r="E41" s="70"/>
      <c r="F41" s="70"/>
      <c r="G41" s="70"/>
      <c r="I41" s="70"/>
      <c r="J41" s="70"/>
      <c r="K41" s="70"/>
      <c r="L41" s="70"/>
      <c r="M41" s="70"/>
      <c r="N41" s="70"/>
      <c r="O41" s="69"/>
      <c r="P41" s="69"/>
      <c r="Q41" s="69"/>
      <c r="R41" s="69"/>
    </row>
    <row r="42" spans="1:25" ht="12.75" x14ac:dyDescent="0.35">
      <c r="A42" s="71" t="s">
        <v>48</v>
      </c>
      <c r="B42" s="70"/>
      <c r="C42" s="70"/>
      <c r="D42" s="70"/>
      <c r="E42" s="70"/>
      <c r="F42" s="70"/>
      <c r="G42" s="70"/>
      <c r="I42" s="70"/>
      <c r="J42" s="70"/>
      <c r="K42" s="70"/>
      <c r="L42" s="70"/>
      <c r="M42" s="70"/>
      <c r="N42" s="70"/>
      <c r="O42" s="69"/>
      <c r="P42" s="69"/>
      <c r="Q42" s="69"/>
      <c r="R42" s="69"/>
    </row>
    <row r="43" spans="1:25" ht="12.75" x14ac:dyDescent="0.35">
      <c r="A43" s="441" t="s">
        <v>757</v>
      </c>
      <c r="B43" s="70"/>
      <c r="C43" s="70"/>
      <c r="D43" s="70"/>
      <c r="E43" s="70"/>
      <c r="F43" s="70"/>
      <c r="G43" s="70"/>
      <c r="I43" s="70"/>
      <c r="J43" s="70"/>
      <c r="K43" s="70"/>
      <c r="L43" s="70"/>
      <c r="M43" s="70"/>
      <c r="N43" s="70"/>
      <c r="O43" s="69"/>
      <c r="P43" s="69"/>
      <c r="Q43" s="69"/>
      <c r="R43" s="69"/>
    </row>
    <row r="44" spans="1:25" ht="14.25" x14ac:dyDescent="0.35">
      <c r="A44" s="46" t="s">
        <v>786</v>
      </c>
      <c r="B44" s="70"/>
      <c r="C44" s="70"/>
      <c r="D44" s="70"/>
      <c r="E44" s="70"/>
      <c r="F44" s="70"/>
      <c r="G44" s="70"/>
      <c r="I44" s="70"/>
      <c r="J44" s="70"/>
      <c r="K44" s="70"/>
      <c r="L44" s="70"/>
      <c r="M44" s="70"/>
      <c r="N44" s="70"/>
    </row>
    <row r="45" spans="1:25" ht="14.25" x14ac:dyDescent="0.35">
      <c r="A45" s="3" t="s">
        <v>800</v>
      </c>
      <c r="B45" s="70"/>
      <c r="C45" s="70"/>
      <c r="D45" s="70"/>
      <c r="E45" s="70"/>
      <c r="F45" s="70"/>
      <c r="G45" s="70"/>
      <c r="I45" s="70"/>
      <c r="J45" s="70"/>
      <c r="K45" s="70"/>
      <c r="L45" s="70"/>
      <c r="M45" s="70"/>
      <c r="N45" s="70"/>
    </row>
    <row r="46" spans="1:25" ht="12.75" x14ac:dyDescent="0.35">
      <c r="A46" s="47"/>
      <c r="B46" s="70"/>
      <c r="C46" s="70"/>
      <c r="D46" s="70"/>
      <c r="E46" s="70"/>
      <c r="F46" s="70"/>
      <c r="G46" s="70"/>
      <c r="I46" s="70"/>
      <c r="J46" s="70"/>
      <c r="K46" s="70"/>
      <c r="L46" s="70"/>
      <c r="M46" s="70"/>
      <c r="N46" s="70"/>
      <c r="O46" s="69"/>
      <c r="P46" s="69"/>
      <c r="Q46" s="69"/>
      <c r="R46" s="69"/>
    </row>
    <row r="47" spans="1:25" ht="11.25" customHeight="1" x14ac:dyDescent="0.35">
      <c r="A47" s="514" t="s">
        <v>573</v>
      </c>
      <c r="B47" s="514"/>
      <c r="C47" s="514"/>
      <c r="D47" s="514"/>
      <c r="E47" s="514"/>
      <c r="F47" s="514"/>
      <c r="G47" s="514"/>
      <c r="H47" s="514"/>
      <c r="I47" s="514"/>
      <c r="J47" s="514"/>
      <c r="K47" s="514"/>
      <c r="L47" s="515"/>
      <c r="M47" s="515"/>
      <c r="N47" s="515"/>
      <c r="O47" s="515"/>
      <c r="P47" s="515"/>
      <c r="Q47" s="72"/>
      <c r="R47" s="72"/>
      <c r="S47" s="72"/>
      <c r="T47" s="72"/>
      <c r="U47" s="72"/>
    </row>
    <row r="48" spans="1:25" ht="12.75" x14ac:dyDescent="0.35">
      <c r="A48" s="47"/>
      <c r="B48" s="70"/>
      <c r="C48" s="70"/>
      <c r="D48" s="70"/>
      <c r="E48" s="70"/>
      <c r="F48" s="70"/>
      <c r="G48" s="70"/>
      <c r="I48" s="70"/>
      <c r="J48" s="70"/>
      <c r="K48" s="70"/>
      <c r="L48" s="70"/>
      <c r="M48" s="70"/>
      <c r="N48" s="70"/>
      <c r="O48" s="69"/>
      <c r="P48" s="69"/>
      <c r="Q48" s="69"/>
      <c r="R48" s="69"/>
    </row>
    <row r="49" spans="1:14" s="45" customFormat="1" x14ac:dyDescent="0.3">
      <c r="A49" s="48" t="s">
        <v>16</v>
      </c>
      <c r="C49" s="49"/>
      <c r="D49" s="49"/>
      <c r="E49" s="49"/>
      <c r="F49" s="49"/>
      <c r="G49" s="49"/>
      <c r="H49" s="49"/>
      <c r="I49" s="49"/>
      <c r="J49" s="49"/>
      <c r="K49" s="49"/>
      <c r="L49" s="49"/>
      <c r="M49" s="49"/>
      <c r="N49" s="49"/>
    </row>
    <row r="50" spans="1:14" s="45" customFormat="1" x14ac:dyDescent="0.3">
      <c r="A50" s="53" t="s">
        <v>10</v>
      </c>
      <c r="C50" s="50"/>
      <c r="E50" s="50"/>
      <c r="F50" s="50"/>
      <c r="G50" s="50"/>
      <c r="I50" s="51"/>
      <c r="K50" s="50"/>
      <c r="L50" s="50"/>
      <c r="M50" s="52"/>
      <c r="N50" s="52"/>
    </row>
    <row r="51" spans="1:14" s="45" customFormat="1" x14ac:dyDescent="0.3">
      <c r="A51" s="513" t="s">
        <v>15</v>
      </c>
      <c r="B51" s="513"/>
      <c r="C51" s="50"/>
      <c r="E51" s="50"/>
      <c r="F51" s="50"/>
      <c r="G51" s="50"/>
      <c r="I51" s="51"/>
      <c r="K51" s="50"/>
      <c r="L51" s="50"/>
      <c r="M51" s="52"/>
      <c r="N51" s="52"/>
    </row>
    <row r="52" spans="1:14" s="45" customFormat="1" x14ac:dyDescent="0.3">
      <c r="C52" s="50"/>
      <c r="E52" s="50"/>
      <c r="F52" s="50"/>
      <c r="G52" s="50"/>
      <c r="I52" s="51"/>
      <c r="K52" s="50"/>
      <c r="L52" s="50"/>
      <c r="M52" s="52"/>
      <c r="N52" s="52"/>
    </row>
    <row r="53" spans="1:14" s="45" customFormat="1" x14ac:dyDescent="0.3">
      <c r="A53" s="42" t="s">
        <v>11</v>
      </c>
      <c r="C53" s="50"/>
      <c r="E53" s="50"/>
      <c r="F53" s="50"/>
      <c r="G53" s="50"/>
      <c r="I53" s="51"/>
      <c r="K53" s="50"/>
      <c r="L53" s="50"/>
      <c r="M53" s="52"/>
      <c r="N53" s="52"/>
    </row>
    <row r="54" spans="1:14" s="45" customFormat="1" x14ac:dyDescent="0.3">
      <c r="A54" s="73" t="s">
        <v>13</v>
      </c>
      <c r="B54" s="74"/>
      <c r="C54" s="50"/>
      <c r="E54" s="50"/>
      <c r="F54" s="50"/>
      <c r="G54" s="50"/>
      <c r="I54" s="51"/>
      <c r="K54" s="50"/>
      <c r="L54" s="50"/>
      <c r="M54" s="52"/>
      <c r="N54" s="52"/>
    </row>
    <row r="55" spans="1:14" s="45" customFormat="1" x14ac:dyDescent="0.3">
      <c r="C55" s="50"/>
      <c r="E55" s="50"/>
      <c r="F55" s="50"/>
      <c r="G55" s="50"/>
      <c r="I55" s="51"/>
      <c r="K55" s="50"/>
      <c r="L55" s="50"/>
      <c r="M55" s="50"/>
      <c r="N55" s="50"/>
    </row>
  </sheetData>
  <mergeCells count="3">
    <mergeCell ref="A51:B51"/>
    <mergeCell ref="A47:P47"/>
    <mergeCell ref="A1:A2"/>
  </mergeCells>
  <hyperlinks>
    <hyperlink ref="A54" r:id="rId1"/>
    <hyperlink ref="A51" r:id="rId2" display="ct_statistics@hmrc.gsi.gov.uk"/>
    <hyperlink ref="A54:B54" r:id="rId3" display="www.hmrc.gov.uk/"/>
    <hyperlink ref="A51:B51" r:id="rId4" display="ct.statistics@hmrc.gsi.gov.uk"/>
    <hyperlink ref="A42" r:id="rId5" display="https://www.gov.uk/government/statistics/government-revenues-from-uk-oil-and-gas-production--2"/>
  </hyperlinks>
  <pageMargins left="0.7" right="0.7" top="0.75" bottom="0.75" header="0.3" footer="0.3"/>
  <pageSetup paperSize="9" scale="80" orientation="landscape" r:id="rId6"/>
  <rowBreaks count="1" manualBreakCount="1">
    <brk id="46" max="21" man="1"/>
  </rowBreaks>
  <drawing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S84"/>
  <sheetViews>
    <sheetView showGridLines="0" zoomScaleNormal="100" workbookViewId="0">
      <selection sqref="A1:B2"/>
    </sheetView>
  </sheetViews>
  <sheetFormatPr defaultColWidth="9.86328125" defaultRowHeight="10.15" x14ac:dyDescent="0.3"/>
  <cols>
    <col min="1" max="1" width="14.73046875" style="75" customWidth="1"/>
    <col min="2" max="2" width="10.265625" style="75" customWidth="1"/>
    <col min="3" max="3" width="8.73046875" style="75" customWidth="1"/>
    <col min="4" max="4" width="1.73046875" style="75" customWidth="1"/>
    <col min="5" max="5" width="8.73046875" style="75" customWidth="1"/>
    <col min="6" max="6" width="1.73046875" style="75" customWidth="1"/>
    <col min="7" max="7" width="8.73046875" style="75" customWidth="1"/>
    <col min="8" max="8" width="1.73046875" style="75" customWidth="1"/>
    <col min="9" max="9" width="8.73046875" style="75" customWidth="1"/>
    <col min="10" max="10" width="1.73046875" style="75" customWidth="1"/>
    <col min="11" max="11" width="8.73046875" style="75" customWidth="1"/>
    <col min="12" max="12" width="1.73046875" style="75" customWidth="1"/>
    <col min="13" max="13" width="8.73046875" style="75" customWidth="1"/>
    <col min="14" max="14" width="1.73046875" style="75" customWidth="1"/>
    <col min="15" max="15" width="8.73046875" style="75" customWidth="1"/>
    <col min="16" max="16" width="1.73046875" style="75" customWidth="1"/>
    <col min="17" max="17" width="8.73046875" style="75" customWidth="1"/>
    <col min="18" max="18" width="1.73046875" style="77" customWidth="1"/>
    <col min="19" max="19" width="8.73046875" style="77" customWidth="1"/>
    <col min="20" max="20" width="1.73046875" style="77" customWidth="1"/>
    <col min="21" max="21" width="8.73046875" style="77" customWidth="1"/>
    <col min="22" max="22" width="1.73046875" style="77" customWidth="1"/>
    <col min="23" max="23" width="8.73046875" style="77" customWidth="1"/>
    <col min="24" max="24" width="1.73046875" style="77" customWidth="1"/>
    <col min="25" max="25" width="8.73046875" style="77" customWidth="1"/>
    <col min="26" max="26" width="1.73046875" style="77" customWidth="1"/>
    <col min="27" max="27" width="4.59765625" style="77" customWidth="1"/>
    <col min="28" max="28" width="1.73046875" style="77" customWidth="1"/>
    <col min="29" max="29" width="9.86328125" style="77"/>
    <col min="30" max="30" width="1.73046875" style="77" customWidth="1"/>
    <col min="31" max="31" width="9.86328125" style="77"/>
    <col min="32" max="32" width="1.73046875" style="77" customWidth="1"/>
    <col min="33" max="33" width="9.86328125" style="77"/>
    <col min="34" max="34" width="1.73046875" style="77" customWidth="1"/>
    <col min="35" max="35" width="9.86328125" style="77"/>
    <col min="36" max="36" width="1.73046875" style="77" customWidth="1"/>
    <col min="37" max="16384" width="9.86328125" style="77"/>
  </cols>
  <sheetData>
    <row r="1" spans="1:27" ht="22.9" customHeight="1" x14ac:dyDescent="0.4">
      <c r="A1" s="509" t="s">
        <v>395</v>
      </c>
      <c r="B1" s="512"/>
      <c r="C1" s="409" t="s">
        <v>435</v>
      </c>
      <c r="D1" s="408"/>
      <c r="E1" s="408"/>
      <c r="F1" s="408"/>
      <c r="G1" s="408"/>
      <c r="H1" s="408"/>
      <c r="I1" s="408"/>
      <c r="J1" s="408"/>
      <c r="K1" s="408"/>
      <c r="L1" s="408"/>
      <c r="M1" s="408"/>
      <c r="N1" s="408"/>
      <c r="O1" s="408"/>
      <c r="P1" s="408"/>
      <c r="Q1" s="408"/>
      <c r="R1" s="408"/>
      <c r="S1" s="408"/>
      <c r="T1" s="408"/>
      <c r="U1" s="408"/>
      <c r="V1" s="408"/>
      <c r="W1" s="408"/>
      <c r="X1" s="408"/>
      <c r="Y1" s="408"/>
    </row>
    <row r="2" spans="1:27" ht="15" customHeight="1" x14ac:dyDescent="0.35">
      <c r="A2" s="512"/>
      <c r="B2" s="512"/>
      <c r="C2" s="410" t="s">
        <v>49</v>
      </c>
      <c r="D2" s="408"/>
      <c r="E2" s="408"/>
      <c r="F2" s="408"/>
      <c r="G2" s="408"/>
      <c r="H2" s="408"/>
      <c r="I2" s="408"/>
      <c r="J2" s="408"/>
      <c r="K2" s="408"/>
      <c r="L2" s="408"/>
      <c r="M2" s="408"/>
      <c r="N2" s="408"/>
      <c r="O2" s="408"/>
      <c r="P2" s="408"/>
      <c r="Q2" s="408"/>
      <c r="R2" s="408"/>
      <c r="S2" s="408"/>
      <c r="T2" s="408"/>
      <c r="U2" s="408"/>
      <c r="V2" s="408"/>
      <c r="W2" s="408"/>
      <c r="X2" s="408"/>
      <c r="Y2" s="408"/>
    </row>
    <row r="3" spans="1:27" ht="14.25" x14ac:dyDescent="0.35">
      <c r="A3" s="410"/>
      <c r="B3" s="410"/>
      <c r="C3" s="410" t="s">
        <v>574</v>
      </c>
      <c r="D3" s="408"/>
      <c r="E3" s="408"/>
      <c r="F3" s="408"/>
      <c r="G3" s="408"/>
      <c r="H3" s="408"/>
      <c r="I3" s="408"/>
      <c r="J3" s="408"/>
      <c r="K3" s="408"/>
      <c r="L3" s="408"/>
      <c r="M3" s="408"/>
      <c r="N3" s="408"/>
      <c r="O3" s="408"/>
      <c r="P3" s="408"/>
      <c r="Q3" s="408"/>
      <c r="R3" s="408"/>
      <c r="S3" s="408"/>
      <c r="T3" s="408"/>
      <c r="U3" s="408"/>
      <c r="V3" s="408"/>
      <c r="W3" s="408"/>
      <c r="X3" s="408"/>
      <c r="Y3" s="408"/>
    </row>
    <row r="4" spans="1:27" ht="13.5" customHeight="1" x14ac:dyDescent="0.3">
      <c r="B4" s="77"/>
      <c r="R4" s="78"/>
    </row>
    <row r="5" spans="1:27" ht="12" customHeight="1" x14ac:dyDescent="0.35">
      <c r="F5" s="77"/>
      <c r="G5" s="77"/>
      <c r="H5" s="77"/>
      <c r="I5" s="77"/>
      <c r="J5" s="77"/>
      <c r="K5" s="77"/>
      <c r="L5" s="77"/>
      <c r="M5" s="77"/>
      <c r="N5" s="77"/>
      <c r="O5" s="77"/>
      <c r="P5" s="77"/>
      <c r="Q5" s="77"/>
      <c r="Y5" s="85" t="s">
        <v>717</v>
      </c>
    </row>
    <row r="6" spans="1:27" ht="3.75" customHeight="1" thickBot="1" x14ac:dyDescent="0.35">
      <c r="A6" s="80"/>
      <c r="B6" s="80"/>
      <c r="C6" s="80"/>
      <c r="D6" s="80"/>
      <c r="E6" s="80"/>
      <c r="F6" s="80"/>
      <c r="G6" s="80"/>
      <c r="H6" s="80"/>
      <c r="I6" s="80"/>
      <c r="J6" s="80"/>
      <c r="K6" s="80"/>
      <c r="L6" s="80"/>
      <c r="M6" s="80"/>
      <c r="N6" s="80"/>
      <c r="O6" s="80"/>
      <c r="P6" s="80"/>
      <c r="Q6" s="80"/>
      <c r="R6" s="80"/>
      <c r="S6" s="80"/>
      <c r="T6" s="80"/>
      <c r="U6" s="80"/>
      <c r="V6" s="80"/>
      <c r="W6" s="80"/>
      <c r="X6" s="80"/>
      <c r="Y6" s="80"/>
    </row>
    <row r="7" spans="1:27" ht="3.95" customHeight="1" x14ac:dyDescent="0.3">
      <c r="F7" s="78"/>
      <c r="R7" s="75"/>
      <c r="S7" s="75"/>
      <c r="T7" s="75"/>
      <c r="U7" s="75"/>
      <c r="V7" s="75"/>
      <c r="W7" s="75"/>
      <c r="X7" s="75"/>
      <c r="Y7" s="75"/>
    </row>
    <row r="8" spans="1:27" ht="14.1" customHeight="1" x14ac:dyDescent="0.35">
      <c r="C8" s="81" t="s">
        <v>17</v>
      </c>
      <c r="D8" s="81"/>
      <c r="E8" s="82"/>
      <c r="F8" s="82"/>
      <c r="G8" s="81" t="s">
        <v>19</v>
      </c>
      <c r="H8" s="81"/>
      <c r="I8" s="82"/>
      <c r="J8" s="82"/>
      <c r="K8" s="81" t="s">
        <v>22</v>
      </c>
      <c r="L8" s="81"/>
      <c r="M8" s="82"/>
      <c r="N8" s="82"/>
      <c r="O8" s="81" t="s">
        <v>23</v>
      </c>
      <c r="P8" s="81"/>
      <c r="Q8" s="82"/>
      <c r="R8" s="82"/>
      <c r="S8" s="81" t="s">
        <v>26</v>
      </c>
      <c r="T8" s="81"/>
      <c r="U8" s="82"/>
      <c r="V8" s="82"/>
      <c r="W8" s="81" t="s">
        <v>715</v>
      </c>
      <c r="X8" s="81"/>
      <c r="Y8" s="82"/>
    </row>
    <row r="9" spans="1:27" ht="3.95" customHeight="1" x14ac:dyDescent="0.3">
      <c r="C9" s="83"/>
      <c r="D9" s="84"/>
      <c r="E9" s="83"/>
      <c r="F9" s="78"/>
      <c r="G9" s="83"/>
      <c r="H9" s="83"/>
      <c r="I9" s="83"/>
      <c r="J9" s="82"/>
      <c r="K9" s="83"/>
      <c r="L9" s="83"/>
      <c r="M9" s="83"/>
      <c r="N9" s="82"/>
      <c r="O9" s="83"/>
      <c r="P9" s="83"/>
      <c r="Q9" s="83"/>
      <c r="R9" s="42"/>
      <c r="S9" s="83"/>
      <c r="T9" s="83"/>
      <c r="U9" s="83"/>
      <c r="V9" s="42"/>
      <c r="W9" s="83"/>
      <c r="X9" s="83"/>
      <c r="Y9" s="83"/>
    </row>
    <row r="10" spans="1:27" ht="3.95" customHeight="1" x14ac:dyDescent="0.3">
      <c r="C10" s="82"/>
      <c r="D10" s="82"/>
      <c r="E10" s="82"/>
      <c r="F10" s="78"/>
      <c r="G10" s="82"/>
      <c r="H10" s="82"/>
      <c r="I10" s="82"/>
      <c r="J10" s="82"/>
      <c r="K10" s="82"/>
      <c r="L10" s="82"/>
      <c r="M10" s="82"/>
      <c r="N10" s="82"/>
      <c r="O10" s="82"/>
      <c r="P10" s="82"/>
      <c r="Q10" s="82"/>
      <c r="R10" s="42"/>
      <c r="S10" s="82"/>
      <c r="T10" s="82"/>
      <c r="U10" s="82"/>
      <c r="V10" s="42"/>
      <c r="W10" s="82"/>
      <c r="X10" s="82"/>
      <c r="Y10" s="82"/>
    </row>
    <row r="11" spans="1:27" ht="12" customHeight="1" x14ac:dyDescent="0.3">
      <c r="C11" s="85" t="s">
        <v>51</v>
      </c>
      <c r="D11" s="85"/>
      <c r="E11" s="85" t="s">
        <v>52</v>
      </c>
      <c r="F11" s="78"/>
      <c r="G11" s="85" t="s">
        <v>51</v>
      </c>
      <c r="H11" s="85"/>
      <c r="I11" s="85" t="s">
        <v>52</v>
      </c>
      <c r="J11" s="82"/>
      <c r="K11" s="85" t="s">
        <v>51</v>
      </c>
      <c r="L11" s="85"/>
      <c r="M11" s="85" t="s">
        <v>52</v>
      </c>
      <c r="N11" s="82"/>
      <c r="O11" s="85" t="s">
        <v>51</v>
      </c>
      <c r="P11" s="85"/>
      <c r="Q11" s="85" t="s">
        <v>52</v>
      </c>
      <c r="R11" s="82"/>
      <c r="S11" s="85" t="s">
        <v>51</v>
      </c>
      <c r="T11" s="85"/>
      <c r="U11" s="85" t="s">
        <v>52</v>
      </c>
      <c r="V11" s="82"/>
      <c r="W11" s="85" t="s">
        <v>51</v>
      </c>
      <c r="X11" s="85"/>
      <c r="Y11" s="85" t="s">
        <v>52</v>
      </c>
    </row>
    <row r="12" spans="1:27" ht="3.95" customHeight="1" x14ac:dyDescent="0.3">
      <c r="A12" s="86"/>
      <c r="B12" s="86"/>
      <c r="C12" s="83"/>
      <c r="D12" s="83"/>
      <c r="E12" s="83"/>
      <c r="F12" s="83"/>
      <c r="G12" s="86"/>
      <c r="H12" s="86"/>
      <c r="I12" s="86"/>
      <c r="J12" s="86"/>
      <c r="K12" s="86"/>
      <c r="L12" s="86"/>
      <c r="M12" s="86"/>
      <c r="N12" s="86"/>
      <c r="O12" s="86"/>
      <c r="P12" s="86"/>
      <c r="Q12" s="86"/>
      <c r="R12" s="86"/>
      <c r="S12" s="86"/>
      <c r="T12" s="86"/>
      <c r="U12" s="86"/>
      <c r="V12" s="86"/>
      <c r="W12" s="86"/>
      <c r="X12" s="86"/>
      <c r="Y12" s="86"/>
    </row>
    <row r="13" spans="1:27" ht="3.95" customHeight="1" x14ac:dyDescent="0.3">
      <c r="F13" s="78"/>
      <c r="R13" s="75"/>
      <c r="S13" s="75"/>
      <c r="T13" s="75"/>
      <c r="U13" s="75"/>
      <c r="V13" s="75"/>
      <c r="W13" s="75"/>
      <c r="X13" s="75"/>
      <c r="Y13" s="75"/>
    </row>
    <row r="14" spans="1:27" ht="14.25" x14ac:dyDescent="0.35">
      <c r="A14" s="81" t="s">
        <v>53</v>
      </c>
      <c r="B14" s="82"/>
      <c r="C14" s="87">
        <v>1148499</v>
      </c>
      <c r="D14" s="88"/>
      <c r="E14" s="87">
        <v>308851</v>
      </c>
      <c r="F14" s="89"/>
      <c r="G14" s="87">
        <v>1256167</v>
      </c>
      <c r="H14" s="88"/>
      <c r="I14" s="87">
        <v>333322</v>
      </c>
      <c r="J14" s="88"/>
      <c r="K14" s="87">
        <v>1385916</v>
      </c>
      <c r="L14" s="88"/>
      <c r="M14" s="87">
        <v>366359</v>
      </c>
      <c r="N14" s="88"/>
      <c r="O14" s="87">
        <v>1511448</v>
      </c>
      <c r="P14" s="88"/>
      <c r="Q14" s="87">
        <v>380089</v>
      </c>
      <c r="R14" s="88"/>
      <c r="S14" s="87">
        <v>1605371</v>
      </c>
      <c r="T14" s="88"/>
      <c r="U14" s="87">
        <v>395469</v>
      </c>
      <c r="V14" s="88"/>
      <c r="W14" s="87">
        <v>1620666</v>
      </c>
      <c r="X14" s="88"/>
      <c r="Y14" s="87">
        <v>426239</v>
      </c>
      <c r="AA14" s="150"/>
    </row>
    <row r="15" spans="1:27" ht="14.25" x14ac:dyDescent="0.35">
      <c r="A15" s="81" t="s">
        <v>54</v>
      </c>
      <c r="B15" s="82"/>
      <c r="C15" s="87">
        <v>895795</v>
      </c>
      <c r="D15" s="88"/>
      <c r="E15" s="87">
        <v>74836</v>
      </c>
      <c r="F15" s="89"/>
      <c r="G15" s="87">
        <v>929319</v>
      </c>
      <c r="H15" s="88"/>
      <c r="I15" s="87">
        <v>87906</v>
      </c>
      <c r="J15" s="88"/>
      <c r="K15" s="87">
        <v>961395</v>
      </c>
      <c r="L15" s="88"/>
      <c r="M15" s="87">
        <v>101167</v>
      </c>
      <c r="N15" s="88"/>
      <c r="O15" s="87">
        <v>971584</v>
      </c>
      <c r="P15" s="88"/>
      <c r="Q15" s="87">
        <v>105383</v>
      </c>
      <c r="R15" s="88"/>
      <c r="S15" s="87">
        <v>945884</v>
      </c>
      <c r="T15" s="88"/>
      <c r="U15" s="87">
        <v>99731</v>
      </c>
      <c r="V15" s="88"/>
      <c r="W15" s="87">
        <v>951791</v>
      </c>
      <c r="X15" s="88"/>
      <c r="Y15" s="87">
        <v>108123</v>
      </c>
    </row>
    <row r="16" spans="1:27" ht="14.25" x14ac:dyDescent="0.35">
      <c r="A16" s="81" t="s">
        <v>55</v>
      </c>
      <c r="B16" s="82"/>
      <c r="C16" s="87">
        <v>1096334</v>
      </c>
      <c r="D16" s="88"/>
      <c r="E16" s="87">
        <v>252576</v>
      </c>
      <c r="F16" s="89"/>
      <c r="G16" s="87">
        <v>1188879</v>
      </c>
      <c r="H16" s="88"/>
      <c r="I16" s="87">
        <v>267500</v>
      </c>
      <c r="J16" s="88"/>
      <c r="K16" s="87">
        <v>1304863</v>
      </c>
      <c r="L16" s="88"/>
      <c r="M16" s="87">
        <v>292120</v>
      </c>
      <c r="N16" s="88"/>
      <c r="O16" s="87">
        <v>1426442</v>
      </c>
      <c r="P16" s="88"/>
      <c r="Q16" s="87">
        <v>301434</v>
      </c>
      <c r="R16" s="88"/>
      <c r="S16" s="87">
        <v>1521701</v>
      </c>
      <c r="T16" s="88"/>
      <c r="U16" s="87">
        <v>321064</v>
      </c>
      <c r="V16" s="88"/>
      <c r="W16" s="87">
        <v>1550314</v>
      </c>
      <c r="X16" s="88"/>
      <c r="Y16" s="87">
        <v>343345</v>
      </c>
      <c r="AA16" s="150"/>
    </row>
    <row r="17" spans="1:33" x14ac:dyDescent="0.3">
      <c r="A17" s="81" t="s">
        <v>56</v>
      </c>
      <c r="B17" s="82"/>
      <c r="C17" s="87">
        <v>548301</v>
      </c>
      <c r="D17" s="88"/>
      <c r="E17" s="87">
        <v>103608</v>
      </c>
      <c r="F17" s="89"/>
      <c r="G17" s="87">
        <v>569184</v>
      </c>
      <c r="H17" s="88"/>
      <c r="I17" s="87">
        <v>95976</v>
      </c>
      <c r="J17" s="88"/>
      <c r="K17" s="87">
        <v>605106</v>
      </c>
      <c r="L17" s="88"/>
      <c r="M17" s="87">
        <v>107190</v>
      </c>
      <c r="N17" s="88"/>
      <c r="O17" s="87">
        <v>646065</v>
      </c>
      <c r="P17" s="88"/>
      <c r="Q17" s="87">
        <v>104509</v>
      </c>
      <c r="R17" s="88"/>
      <c r="S17" s="87">
        <v>655732</v>
      </c>
      <c r="T17" s="88"/>
      <c r="U17" s="87">
        <v>126802</v>
      </c>
      <c r="V17" s="88"/>
      <c r="W17" s="87">
        <v>642823</v>
      </c>
      <c r="X17" s="88"/>
      <c r="Y17" s="87">
        <v>125350</v>
      </c>
    </row>
    <row r="18" spans="1:33" x14ac:dyDescent="0.3">
      <c r="A18" s="81" t="s">
        <v>57</v>
      </c>
      <c r="B18" s="82"/>
      <c r="C18" s="87">
        <v>436417</v>
      </c>
      <c r="D18" s="88"/>
      <c r="E18" s="87">
        <v>174889</v>
      </c>
      <c r="F18" s="89"/>
      <c r="G18" s="87">
        <v>457288</v>
      </c>
      <c r="H18" s="88"/>
      <c r="I18" s="87">
        <v>174886</v>
      </c>
      <c r="J18" s="88"/>
      <c r="K18" s="87">
        <v>485844</v>
      </c>
      <c r="L18" s="88"/>
      <c r="M18" s="87">
        <v>185879</v>
      </c>
      <c r="N18" s="88"/>
      <c r="O18" s="87">
        <v>510928</v>
      </c>
      <c r="P18" s="88"/>
      <c r="Q18" s="87">
        <v>184336</v>
      </c>
      <c r="R18" s="88"/>
      <c r="S18" s="87">
        <v>523640</v>
      </c>
      <c r="T18" s="88"/>
      <c r="U18" s="87">
        <v>195404</v>
      </c>
      <c r="V18" s="88"/>
      <c r="W18" s="87">
        <v>491530</v>
      </c>
      <c r="X18" s="88"/>
      <c r="Y18" s="87">
        <v>182654</v>
      </c>
    </row>
    <row r="19" spans="1:33" x14ac:dyDescent="0.3">
      <c r="A19" s="81" t="s">
        <v>58</v>
      </c>
      <c r="B19" s="82"/>
      <c r="C19" s="87">
        <v>1037914</v>
      </c>
      <c r="D19" s="88"/>
      <c r="E19" s="87">
        <v>181308</v>
      </c>
      <c r="F19" s="89"/>
      <c r="G19" s="87">
        <v>1122493</v>
      </c>
      <c r="H19" s="88"/>
      <c r="I19" s="87">
        <v>188602</v>
      </c>
      <c r="J19" s="88"/>
      <c r="K19" s="87">
        <v>1233773</v>
      </c>
      <c r="L19" s="88"/>
      <c r="M19" s="87">
        <v>213444</v>
      </c>
      <c r="N19" s="88"/>
      <c r="O19" s="87">
        <v>1353343</v>
      </c>
      <c r="P19" s="88"/>
      <c r="Q19" s="87">
        <v>221614</v>
      </c>
      <c r="R19" s="88"/>
      <c r="S19" s="87">
        <v>1450595</v>
      </c>
      <c r="T19" s="88"/>
      <c r="U19" s="87">
        <v>252462</v>
      </c>
      <c r="V19" s="88"/>
      <c r="W19" s="87">
        <v>1492377</v>
      </c>
      <c r="X19" s="88"/>
      <c r="Y19" s="87">
        <v>286039</v>
      </c>
    </row>
    <row r="20" spans="1:33" x14ac:dyDescent="0.3">
      <c r="A20" s="82"/>
      <c r="B20" s="82"/>
      <c r="C20" s="87"/>
      <c r="D20" s="88"/>
      <c r="E20" s="88"/>
      <c r="F20" s="89"/>
      <c r="G20" s="87"/>
      <c r="H20" s="88"/>
      <c r="I20" s="88"/>
      <c r="J20" s="88"/>
      <c r="K20" s="87"/>
      <c r="L20" s="88"/>
      <c r="M20" s="88"/>
      <c r="N20" s="88"/>
      <c r="O20" s="87"/>
      <c r="P20" s="88"/>
      <c r="Q20" s="88"/>
      <c r="R20" s="88"/>
      <c r="S20" s="87"/>
      <c r="T20" s="88"/>
      <c r="U20" s="88"/>
      <c r="V20" s="88"/>
      <c r="W20" s="87"/>
      <c r="X20" s="88"/>
      <c r="Y20" s="88"/>
    </row>
    <row r="21" spans="1:33" ht="14.25" x14ac:dyDescent="0.35">
      <c r="A21" s="81" t="s">
        <v>59</v>
      </c>
      <c r="B21" s="82"/>
      <c r="C21" s="87"/>
      <c r="D21" s="88"/>
      <c r="E21" s="88"/>
      <c r="F21" s="89"/>
      <c r="G21" s="87"/>
      <c r="H21" s="88"/>
      <c r="I21" s="88"/>
      <c r="J21" s="88"/>
      <c r="K21" s="87"/>
      <c r="L21" s="88"/>
      <c r="M21" s="88"/>
      <c r="N21" s="88"/>
      <c r="O21" s="87"/>
      <c r="P21" s="88"/>
      <c r="Q21" s="88"/>
      <c r="R21" s="88"/>
      <c r="S21" s="87"/>
      <c r="T21" s="88"/>
      <c r="U21" s="88"/>
      <c r="V21" s="88"/>
      <c r="W21" s="87"/>
      <c r="X21" s="88"/>
      <c r="Y21" s="88"/>
      <c r="AA21" s="428"/>
    </row>
    <row r="22" spans="1:33" x14ac:dyDescent="0.3">
      <c r="A22" s="81" t="s">
        <v>60</v>
      </c>
      <c r="B22" s="82"/>
      <c r="C22" s="87">
        <v>43521</v>
      </c>
      <c r="D22" s="88"/>
      <c r="E22" s="87">
        <v>117324</v>
      </c>
      <c r="F22" s="89"/>
      <c r="G22" s="87">
        <v>45160</v>
      </c>
      <c r="H22" s="88"/>
      <c r="I22" s="87">
        <v>123362</v>
      </c>
      <c r="J22" s="88"/>
      <c r="K22" s="87">
        <v>52916</v>
      </c>
      <c r="L22" s="88"/>
      <c r="M22" s="87">
        <v>136005</v>
      </c>
      <c r="N22" s="88"/>
      <c r="O22" s="87">
        <v>1310033</v>
      </c>
      <c r="P22" s="88"/>
      <c r="Q22" s="87">
        <v>205119</v>
      </c>
      <c r="R22" s="88"/>
      <c r="S22" s="87">
        <v>1450595</v>
      </c>
      <c r="T22" s="88"/>
      <c r="U22" s="87">
        <v>252462</v>
      </c>
      <c r="V22" s="88"/>
      <c r="W22" s="87">
        <v>1492377</v>
      </c>
      <c r="X22" s="88"/>
      <c r="Y22" s="87">
        <v>286039</v>
      </c>
    </row>
    <row r="23" spans="1:33" x14ac:dyDescent="0.3">
      <c r="A23" s="81" t="s">
        <v>403</v>
      </c>
      <c r="B23" s="82"/>
      <c r="C23" s="116" t="s">
        <v>384</v>
      </c>
      <c r="D23" s="442"/>
      <c r="E23" s="116" t="s">
        <v>384</v>
      </c>
      <c r="F23" s="443"/>
      <c r="G23" s="116" t="s">
        <v>384</v>
      </c>
      <c r="H23" s="442"/>
      <c r="I23" s="116" t="s">
        <v>384</v>
      </c>
      <c r="J23" s="442"/>
      <c r="K23" s="116" t="s">
        <v>384</v>
      </c>
      <c r="L23" s="442"/>
      <c r="M23" s="116" t="s">
        <v>384</v>
      </c>
      <c r="N23" s="442"/>
      <c r="O23" s="116" t="s">
        <v>384</v>
      </c>
      <c r="P23" s="442"/>
      <c r="Q23" s="116" t="s">
        <v>384</v>
      </c>
      <c r="R23" s="87"/>
      <c r="S23" s="87">
        <v>127</v>
      </c>
      <c r="T23" s="87"/>
      <c r="U23" s="87">
        <v>15075</v>
      </c>
      <c r="V23" s="87"/>
      <c r="W23" s="87">
        <v>140</v>
      </c>
      <c r="X23" s="87"/>
      <c r="Y23" s="87">
        <v>24825</v>
      </c>
    </row>
    <row r="24" spans="1:33" x14ac:dyDescent="0.3">
      <c r="A24" s="81" t="s">
        <v>707</v>
      </c>
      <c r="B24" s="82"/>
      <c r="C24" s="87">
        <v>48279</v>
      </c>
      <c r="D24" s="88"/>
      <c r="E24" s="87">
        <v>16850</v>
      </c>
      <c r="F24" s="89"/>
      <c r="G24" s="87">
        <v>52090</v>
      </c>
      <c r="H24" s="88"/>
      <c r="I24" s="87">
        <v>18310</v>
      </c>
      <c r="J24" s="88"/>
      <c r="K24" s="87">
        <v>57406</v>
      </c>
      <c r="L24" s="88"/>
      <c r="M24" s="87">
        <v>20813</v>
      </c>
      <c r="N24" s="88"/>
      <c r="O24" s="87">
        <v>43310</v>
      </c>
      <c r="P24" s="88"/>
      <c r="Q24" s="87">
        <v>16495</v>
      </c>
      <c r="R24" s="88"/>
      <c r="S24" s="434">
        <v>0</v>
      </c>
      <c r="T24" s="435"/>
      <c r="U24" s="434">
        <v>0</v>
      </c>
      <c r="V24" s="435"/>
      <c r="W24" s="227">
        <v>0</v>
      </c>
      <c r="X24" s="88"/>
      <c r="Y24" s="227">
        <v>0</v>
      </c>
      <c r="Z24" s="90"/>
      <c r="AA24" s="90"/>
      <c r="AB24" s="90"/>
      <c r="AC24" s="90"/>
      <c r="AD24" s="90"/>
      <c r="AE24" s="90"/>
      <c r="AF24" s="90"/>
      <c r="AG24" s="90"/>
    </row>
    <row r="25" spans="1:33" ht="14.25" x14ac:dyDescent="0.35">
      <c r="A25" s="81" t="s">
        <v>706</v>
      </c>
      <c r="B25" s="82"/>
      <c r="C25" s="87">
        <v>946115</v>
      </c>
      <c r="D25" s="88"/>
      <c r="E25" s="87">
        <v>47134</v>
      </c>
      <c r="F25" s="89"/>
      <c r="G25" s="87">
        <v>1025242</v>
      </c>
      <c r="H25" s="88"/>
      <c r="I25" s="87">
        <v>46930</v>
      </c>
      <c r="J25" s="88"/>
      <c r="K25" s="87">
        <v>1123451</v>
      </c>
      <c r="L25" s="88"/>
      <c r="M25" s="87">
        <v>56625</v>
      </c>
      <c r="N25" s="88"/>
      <c r="O25" s="87">
        <v>0</v>
      </c>
      <c r="P25" s="88"/>
      <c r="Q25" s="87">
        <v>0</v>
      </c>
      <c r="R25" s="88"/>
      <c r="S25" s="437">
        <v>0</v>
      </c>
      <c r="T25" s="436"/>
      <c r="U25" s="437">
        <v>0</v>
      </c>
      <c r="V25" s="436"/>
      <c r="W25" s="227">
        <v>0</v>
      </c>
      <c r="X25" s="227"/>
      <c r="Y25" s="227">
        <v>0</v>
      </c>
      <c r="AE25" s="99"/>
    </row>
    <row r="26" spans="1:33" ht="6.6" customHeight="1" x14ac:dyDescent="0.35">
      <c r="A26" s="81"/>
      <c r="B26" s="82"/>
      <c r="C26" s="87"/>
      <c r="D26" s="88"/>
      <c r="E26" s="87"/>
      <c r="F26" s="89"/>
      <c r="G26" s="87"/>
      <c r="H26" s="88"/>
      <c r="I26" s="87"/>
      <c r="J26" s="88"/>
      <c r="K26" s="87"/>
      <c r="L26" s="88"/>
      <c r="M26" s="87"/>
      <c r="N26" s="88"/>
      <c r="O26" s="87"/>
      <c r="P26" s="88"/>
      <c r="Q26" s="87"/>
      <c r="R26" s="88"/>
      <c r="S26" s="87"/>
      <c r="T26" s="88"/>
      <c r="U26" s="87"/>
      <c r="V26" s="88"/>
      <c r="W26" s="227"/>
      <c r="X26" s="88"/>
      <c r="Y26" s="227"/>
      <c r="AE26" s="99"/>
    </row>
    <row r="27" spans="1:33" ht="3.95" customHeight="1" x14ac:dyDescent="0.3">
      <c r="A27" s="82"/>
      <c r="B27" s="82"/>
      <c r="C27" s="91"/>
      <c r="D27" s="91"/>
      <c r="E27" s="91"/>
      <c r="F27" s="91"/>
      <c r="G27" s="91"/>
      <c r="H27" s="91"/>
      <c r="I27" s="91"/>
      <c r="J27" s="91"/>
      <c r="K27" s="91"/>
      <c r="L27" s="91"/>
      <c r="M27" s="91"/>
      <c r="N27" s="91"/>
      <c r="O27" s="91"/>
      <c r="P27" s="91"/>
      <c r="Q27" s="91"/>
      <c r="R27" s="91"/>
      <c r="S27" s="91"/>
      <c r="T27" s="91"/>
      <c r="U27" s="91"/>
      <c r="V27" s="91"/>
      <c r="W27" s="91"/>
      <c r="X27" s="91"/>
      <c r="Y27" s="91"/>
    </row>
    <row r="28" spans="1:33" ht="3.95" customHeight="1" x14ac:dyDescent="0.3">
      <c r="A28" s="82"/>
      <c r="B28" s="82"/>
      <c r="C28" s="92"/>
      <c r="D28" s="92"/>
      <c r="E28" s="92"/>
      <c r="F28" s="92"/>
      <c r="G28" s="92"/>
      <c r="H28" s="92"/>
      <c r="I28" s="92"/>
      <c r="J28" s="92"/>
      <c r="K28" s="92"/>
      <c r="L28" s="92"/>
      <c r="M28" s="92"/>
      <c r="N28" s="92"/>
      <c r="O28" s="92"/>
      <c r="P28" s="92"/>
      <c r="Q28" s="92"/>
      <c r="R28" s="92"/>
      <c r="S28" s="92"/>
      <c r="T28" s="92"/>
      <c r="U28" s="92"/>
      <c r="V28" s="92"/>
      <c r="W28" s="92"/>
      <c r="X28" s="92"/>
      <c r="Y28" s="92"/>
    </row>
    <row r="29" spans="1:33" ht="14.25" x14ac:dyDescent="0.35">
      <c r="A29" s="81" t="s">
        <v>708</v>
      </c>
      <c r="B29" s="82"/>
      <c r="C29" s="87">
        <v>1037914</v>
      </c>
      <c r="D29" s="88"/>
      <c r="E29" s="87">
        <v>44938</v>
      </c>
      <c r="F29" s="87"/>
      <c r="G29" s="87">
        <v>1122493</v>
      </c>
      <c r="H29" s="88"/>
      <c r="I29" s="87">
        <v>44349</v>
      </c>
      <c r="J29" s="88"/>
      <c r="K29" s="87">
        <v>1233773</v>
      </c>
      <c r="L29" s="88"/>
      <c r="M29" s="87">
        <v>46771</v>
      </c>
      <c r="N29" s="88"/>
      <c r="O29" s="87">
        <v>1353343</v>
      </c>
      <c r="P29" s="88"/>
      <c r="Q29" s="87">
        <v>45338</v>
      </c>
      <c r="R29" s="88"/>
      <c r="S29" s="87">
        <v>1450595</v>
      </c>
      <c r="T29" s="88"/>
      <c r="U29" s="87">
        <v>52007</v>
      </c>
      <c r="V29" s="88"/>
      <c r="W29" s="87">
        <v>1492377</v>
      </c>
      <c r="X29" s="88"/>
      <c r="Y29" s="87">
        <v>58332</v>
      </c>
      <c r="Z29" s="90"/>
      <c r="AA29" s="90"/>
      <c r="AB29" s="90"/>
      <c r="AC29" s="90"/>
      <c r="AD29" s="90"/>
      <c r="AE29" s="90"/>
      <c r="AF29" s="90"/>
      <c r="AG29" s="90"/>
    </row>
    <row r="30" spans="1:33" ht="3.95" customHeight="1" x14ac:dyDescent="0.3">
      <c r="A30" s="82"/>
      <c r="B30" s="82"/>
      <c r="C30" s="93"/>
      <c r="D30" s="91"/>
      <c r="E30" s="91"/>
      <c r="F30" s="91"/>
      <c r="G30" s="93"/>
      <c r="H30" s="91"/>
      <c r="I30" s="91"/>
      <c r="J30" s="91"/>
      <c r="K30" s="93"/>
      <c r="L30" s="91"/>
      <c r="M30" s="91"/>
      <c r="N30" s="91"/>
      <c r="O30" s="93"/>
      <c r="P30" s="91"/>
      <c r="Q30" s="91"/>
      <c r="R30" s="91"/>
      <c r="S30" s="93"/>
      <c r="T30" s="91"/>
      <c r="U30" s="91"/>
      <c r="V30" s="91"/>
      <c r="W30" s="93"/>
      <c r="X30" s="91"/>
      <c r="Y30" s="91"/>
    </row>
    <row r="31" spans="1:33" ht="3.95" customHeight="1" x14ac:dyDescent="0.3">
      <c r="A31" s="82"/>
      <c r="B31" s="82"/>
      <c r="C31" s="87"/>
      <c r="D31" s="88"/>
      <c r="E31" s="88"/>
      <c r="F31" s="88"/>
      <c r="G31" s="87"/>
      <c r="H31" s="88"/>
      <c r="I31" s="88"/>
      <c r="J31" s="88"/>
      <c r="K31" s="87"/>
      <c r="L31" s="88"/>
      <c r="M31" s="88"/>
      <c r="N31" s="88"/>
      <c r="O31" s="87"/>
      <c r="P31" s="88"/>
      <c r="Q31" s="88"/>
      <c r="R31" s="88"/>
      <c r="S31" s="87"/>
      <c r="T31" s="88"/>
      <c r="U31" s="88"/>
      <c r="V31" s="88"/>
      <c r="W31" s="87"/>
      <c r="X31" s="88"/>
      <c r="Y31" s="88"/>
    </row>
    <row r="32" spans="1:33" ht="12" customHeight="1" x14ac:dyDescent="0.3">
      <c r="A32" s="81" t="s">
        <v>61</v>
      </c>
      <c r="B32" s="82"/>
      <c r="C32" s="87">
        <v>7257</v>
      </c>
      <c r="D32" s="88"/>
      <c r="E32" s="87">
        <v>4347</v>
      </c>
      <c r="F32" s="87"/>
      <c r="G32" s="87">
        <v>7434</v>
      </c>
      <c r="H32" s="88"/>
      <c r="I32" s="87">
        <v>4498</v>
      </c>
      <c r="J32" s="88"/>
      <c r="K32" s="87">
        <v>7731</v>
      </c>
      <c r="L32" s="88"/>
      <c r="M32" s="87">
        <v>3585</v>
      </c>
      <c r="N32" s="88"/>
      <c r="O32" s="87">
        <v>7949</v>
      </c>
      <c r="P32" s="88"/>
      <c r="Q32" s="87">
        <v>2556</v>
      </c>
      <c r="R32" s="88"/>
      <c r="S32" s="87">
        <v>8326</v>
      </c>
      <c r="T32" s="88"/>
      <c r="U32" s="87">
        <v>2451</v>
      </c>
      <c r="V32" s="88"/>
      <c r="W32" s="87">
        <v>8232</v>
      </c>
      <c r="X32" s="88"/>
      <c r="Y32" s="87">
        <v>3653</v>
      </c>
      <c r="Z32" s="90"/>
      <c r="AA32" s="90"/>
      <c r="AB32" s="90"/>
      <c r="AC32" s="90"/>
      <c r="AD32" s="90"/>
      <c r="AE32" s="90"/>
      <c r="AF32" s="90"/>
      <c r="AG32" s="90"/>
    </row>
    <row r="33" spans="1:45" ht="12" customHeight="1" x14ac:dyDescent="0.3">
      <c r="A33" s="81" t="s">
        <v>698</v>
      </c>
      <c r="B33" s="82"/>
      <c r="C33" s="87">
        <v>180</v>
      </c>
      <c r="D33" s="88"/>
      <c r="E33" s="87">
        <v>20</v>
      </c>
      <c r="F33" s="87"/>
      <c r="G33" s="87">
        <v>139</v>
      </c>
      <c r="H33" s="88"/>
      <c r="I33" s="87">
        <v>11</v>
      </c>
      <c r="J33" s="88"/>
      <c r="K33" s="87">
        <v>108</v>
      </c>
      <c r="L33" s="88"/>
      <c r="M33" s="87">
        <v>94</v>
      </c>
      <c r="N33" s="88"/>
      <c r="O33" s="87">
        <v>133</v>
      </c>
      <c r="P33" s="88"/>
      <c r="Q33" s="87">
        <v>66</v>
      </c>
      <c r="R33" s="88"/>
      <c r="S33" s="87">
        <v>149</v>
      </c>
      <c r="T33" s="88"/>
      <c r="U33" s="87">
        <v>58</v>
      </c>
      <c r="V33" s="88"/>
      <c r="W33" s="87">
        <v>142</v>
      </c>
      <c r="X33" s="88"/>
      <c r="Y33" s="87">
        <v>58</v>
      </c>
    </row>
    <row r="34" spans="1:45" ht="12" customHeight="1" x14ac:dyDescent="0.3">
      <c r="A34" s="81" t="s">
        <v>62</v>
      </c>
      <c r="B34" s="82"/>
      <c r="C34" s="87">
        <v>13213</v>
      </c>
      <c r="D34" s="88"/>
      <c r="E34" s="87">
        <v>295</v>
      </c>
      <c r="F34" s="87"/>
      <c r="G34" s="87">
        <v>12572</v>
      </c>
      <c r="H34" s="88"/>
      <c r="I34" s="87">
        <v>111</v>
      </c>
      <c r="J34" s="88"/>
      <c r="K34" s="87">
        <v>11878</v>
      </c>
      <c r="L34" s="88"/>
      <c r="M34" s="87">
        <v>254</v>
      </c>
      <c r="N34" s="88"/>
      <c r="O34" s="87">
        <v>11129</v>
      </c>
      <c r="P34" s="88"/>
      <c r="Q34" s="87">
        <v>263</v>
      </c>
      <c r="R34" s="88"/>
      <c r="S34" s="87">
        <v>7294</v>
      </c>
      <c r="T34" s="88"/>
      <c r="U34" s="87">
        <v>336</v>
      </c>
      <c r="V34" s="88"/>
      <c r="W34" s="87">
        <v>3633</v>
      </c>
      <c r="X34" s="88"/>
      <c r="Y34" s="87">
        <v>237</v>
      </c>
      <c r="Z34" s="90"/>
      <c r="AA34" s="90"/>
      <c r="AB34" s="90"/>
      <c r="AC34" s="90"/>
      <c r="AD34" s="90"/>
      <c r="AE34" s="90"/>
      <c r="AF34" s="90"/>
      <c r="AG34" s="90"/>
    </row>
    <row r="35" spans="1:45" ht="14.25" x14ac:dyDescent="0.35">
      <c r="A35" s="81" t="s">
        <v>710</v>
      </c>
      <c r="B35" s="82"/>
      <c r="C35" s="87">
        <v>49466</v>
      </c>
      <c r="D35" s="88"/>
      <c r="E35" s="87">
        <v>527</v>
      </c>
      <c r="F35" s="87"/>
      <c r="G35" s="87">
        <v>53462</v>
      </c>
      <c r="H35" s="88"/>
      <c r="I35" s="87">
        <v>416</v>
      </c>
      <c r="J35" s="88"/>
      <c r="K35" s="87">
        <v>58397</v>
      </c>
      <c r="L35" s="88"/>
      <c r="M35" s="87">
        <v>383</v>
      </c>
      <c r="N35" s="88"/>
      <c r="O35" s="87">
        <v>43306</v>
      </c>
      <c r="P35" s="88"/>
      <c r="Q35" s="87">
        <v>131</v>
      </c>
      <c r="R35" s="88"/>
      <c r="S35" s="87">
        <v>443</v>
      </c>
      <c r="T35" s="88"/>
      <c r="U35" s="87">
        <v>-386</v>
      </c>
      <c r="V35" s="88"/>
      <c r="W35" s="87">
        <v>110</v>
      </c>
      <c r="X35" s="88"/>
      <c r="Y35" s="87">
        <v>-486</v>
      </c>
      <c r="AA35" s="150"/>
    </row>
    <row r="36" spans="1:45" ht="3.95" customHeight="1" x14ac:dyDescent="0.3">
      <c r="A36" s="83"/>
      <c r="B36" s="83"/>
      <c r="C36" s="94"/>
      <c r="D36" s="95"/>
      <c r="E36" s="95"/>
      <c r="F36" s="95"/>
      <c r="G36" s="94"/>
      <c r="H36" s="95"/>
      <c r="I36" s="95"/>
      <c r="J36" s="95"/>
      <c r="K36" s="94"/>
      <c r="L36" s="95"/>
      <c r="M36" s="95"/>
      <c r="N36" s="95"/>
      <c r="O36" s="94"/>
      <c r="P36" s="95"/>
      <c r="Q36" s="95"/>
      <c r="R36" s="95"/>
      <c r="S36" s="94"/>
      <c r="T36" s="95"/>
      <c r="U36" s="95"/>
      <c r="V36" s="95"/>
      <c r="W36" s="94"/>
      <c r="X36" s="95"/>
      <c r="Y36" s="95"/>
    </row>
    <row r="37" spans="1:45" ht="3.95" customHeight="1" x14ac:dyDescent="0.3">
      <c r="A37" s="82"/>
      <c r="B37" s="82"/>
      <c r="C37" s="96"/>
      <c r="D37" s="92"/>
      <c r="E37" s="88"/>
      <c r="F37" s="88"/>
      <c r="G37" s="96"/>
      <c r="H37" s="92"/>
      <c r="I37" s="88"/>
      <c r="J37" s="92"/>
      <c r="K37" s="96"/>
      <c r="L37" s="92"/>
      <c r="M37" s="88"/>
      <c r="N37" s="92"/>
      <c r="O37" s="96"/>
      <c r="P37" s="92"/>
      <c r="Q37" s="88"/>
      <c r="R37" s="92"/>
      <c r="S37" s="96"/>
      <c r="T37" s="92"/>
      <c r="U37" s="88"/>
      <c r="V37" s="92"/>
      <c r="W37" s="96"/>
      <c r="X37" s="92"/>
      <c r="Y37" s="88"/>
    </row>
    <row r="38" spans="1:45" ht="12" customHeight="1" x14ac:dyDescent="0.35">
      <c r="A38" s="81" t="s">
        <v>712</v>
      </c>
      <c r="B38" s="82"/>
      <c r="C38" s="87">
        <v>1030621</v>
      </c>
      <c r="D38" s="88"/>
      <c r="E38" s="87">
        <v>39914</v>
      </c>
      <c r="F38" s="89"/>
      <c r="G38" s="87">
        <v>1115340</v>
      </c>
      <c r="H38" s="88"/>
      <c r="I38" s="87">
        <v>39406</v>
      </c>
      <c r="J38" s="88"/>
      <c r="K38" s="87">
        <v>1226658</v>
      </c>
      <c r="L38" s="88"/>
      <c r="M38" s="87">
        <v>42508</v>
      </c>
      <c r="N38" s="88"/>
      <c r="O38" s="87">
        <v>1347645</v>
      </c>
      <c r="P38" s="88"/>
      <c r="Q38" s="87">
        <v>42383</v>
      </c>
      <c r="R38" s="88"/>
      <c r="S38" s="87">
        <v>1446518</v>
      </c>
      <c r="T38" s="88"/>
      <c r="U38" s="87">
        <v>49942</v>
      </c>
      <c r="V38" s="88"/>
      <c r="W38" s="87">
        <v>1506345</v>
      </c>
      <c r="X38" s="88"/>
      <c r="Y38" s="87">
        <v>55236</v>
      </c>
      <c r="Z38" s="90"/>
      <c r="AA38" s="90"/>
      <c r="AB38" s="90"/>
      <c r="AC38" s="90"/>
      <c r="AD38" s="90"/>
      <c r="AE38" s="90"/>
      <c r="AF38" s="90"/>
      <c r="AG38" s="90"/>
    </row>
    <row r="39" spans="1:45" ht="3.95" customHeight="1" thickBot="1" x14ac:dyDescent="0.35">
      <c r="A39" s="80"/>
      <c r="B39" s="80"/>
      <c r="C39" s="97"/>
      <c r="D39" s="97"/>
      <c r="E39" s="97"/>
      <c r="F39" s="97"/>
      <c r="G39" s="97"/>
      <c r="H39" s="97"/>
      <c r="I39" s="97"/>
      <c r="J39" s="97"/>
      <c r="K39" s="97"/>
      <c r="L39" s="97"/>
      <c r="M39" s="97"/>
      <c r="N39" s="97"/>
      <c r="O39" s="97"/>
      <c r="P39" s="97"/>
      <c r="Q39" s="97"/>
      <c r="R39" s="97"/>
      <c r="S39" s="97"/>
      <c r="T39" s="97"/>
      <c r="U39" s="97"/>
      <c r="V39" s="97"/>
      <c r="W39" s="97"/>
      <c r="X39" s="97"/>
      <c r="Y39" s="97"/>
    </row>
    <row r="40" spans="1:45" x14ac:dyDescent="0.3">
      <c r="C40" s="76"/>
      <c r="D40" s="76"/>
      <c r="E40" s="76"/>
      <c r="F40" s="98"/>
      <c r="G40" s="77"/>
      <c r="H40" s="77"/>
      <c r="I40" s="77"/>
      <c r="J40" s="77"/>
      <c r="K40" s="77"/>
      <c r="L40" s="77"/>
      <c r="M40" s="77"/>
      <c r="N40" s="77"/>
      <c r="O40" s="77"/>
      <c r="P40" s="77"/>
      <c r="Q40" s="77"/>
      <c r="Y40" s="85" t="s">
        <v>570</v>
      </c>
      <c r="Z40" s="90"/>
      <c r="AA40" s="90"/>
      <c r="AB40" s="90"/>
      <c r="AC40" s="90"/>
      <c r="AD40" s="90"/>
      <c r="AE40" s="90"/>
      <c r="AF40" s="90"/>
      <c r="AG40" s="90"/>
    </row>
    <row r="41" spans="1:45" ht="16.5" customHeight="1" x14ac:dyDescent="0.35">
      <c r="A41" s="99" t="s">
        <v>63</v>
      </c>
      <c r="Q41" s="85"/>
      <c r="R41" s="78"/>
      <c r="AL41" s="90"/>
      <c r="AM41" s="90"/>
      <c r="AN41" s="90"/>
      <c r="AO41" s="90"/>
      <c r="AP41" s="90"/>
      <c r="AQ41" s="90"/>
      <c r="AR41" s="90"/>
      <c r="AS41" s="90"/>
    </row>
    <row r="42" spans="1:45" ht="16.5" customHeight="1" x14ac:dyDescent="0.3">
      <c r="A42" s="3" t="s">
        <v>766</v>
      </c>
      <c r="Q42" s="85"/>
      <c r="R42" s="78"/>
      <c r="AL42" s="90"/>
      <c r="AM42" s="90"/>
      <c r="AN42" s="90"/>
      <c r="AO42" s="90"/>
      <c r="AP42" s="90"/>
      <c r="AQ42" s="90"/>
      <c r="AR42" s="90"/>
      <c r="AS42" s="90"/>
    </row>
    <row r="43" spans="1:45" ht="16.5" customHeight="1" x14ac:dyDescent="0.35">
      <c r="A43" s="100" t="s">
        <v>64</v>
      </c>
      <c r="B43" s="82"/>
      <c r="C43" s="82"/>
      <c r="D43" s="82"/>
      <c r="E43" s="82"/>
      <c r="R43" s="78"/>
    </row>
    <row r="44" spans="1:45" ht="16.5" customHeight="1" x14ac:dyDescent="0.35">
      <c r="A44" s="99" t="s">
        <v>667</v>
      </c>
      <c r="B44" s="82"/>
      <c r="C44" s="82"/>
      <c r="D44" s="82"/>
      <c r="E44" s="82"/>
      <c r="R44" s="78"/>
    </row>
    <row r="45" spans="1:45" ht="16.5" customHeight="1" x14ac:dyDescent="0.35">
      <c r="A45" s="100" t="s">
        <v>65</v>
      </c>
      <c r="Q45" s="85"/>
      <c r="R45" s="78"/>
      <c r="AL45" s="90"/>
      <c r="AM45" s="90"/>
      <c r="AN45" s="90"/>
      <c r="AO45" s="90"/>
      <c r="AP45" s="90"/>
      <c r="AQ45" s="90"/>
      <c r="AR45" s="90"/>
      <c r="AS45" s="90"/>
    </row>
    <row r="46" spans="1:45" ht="16.5" customHeight="1" x14ac:dyDescent="0.35">
      <c r="A46" s="100" t="s">
        <v>66</v>
      </c>
      <c r="B46" s="82"/>
      <c r="C46" s="82"/>
      <c r="D46" s="82"/>
      <c r="E46" s="82"/>
      <c r="R46" s="78"/>
    </row>
    <row r="47" spans="1:45" ht="16.5" customHeight="1" x14ac:dyDescent="0.35">
      <c r="A47" s="100" t="s">
        <v>709</v>
      </c>
      <c r="B47" s="82"/>
      <c r="C47" s="82"/>
      <c r="D47" s="82"/>
      <c r="E47" s="82"/>
      <c r="R47" s="78"/>
    </row>
    <row r="48" spans="1:45" ht="16.5" customHeight="1" x14ac:dyDescent="0.35">
      <c r="A48" s="99" t="s">
        <v>711</v>
      </c>
      <c r="B48" s="82"/>
      <c r="C48" s="82"/>
      <c r="D48" s="82"/>
      <c r="E48" s="82"/>
      <c r="R48" s="78"/>
    </row>
    <row r="49" spans="1:45" ht="16.5" customHeight="1" x14ac:dyDescent="0.3">
      <c r="A49" s="82" t="s">
        <v>405</v>
      </c>
      <c r="B49" s="82"/>
      <c r="C49" s="82"/>
      <c r="D49" s="82"/>
      <c r="E49" s="82"/>
      <c r="R49" s="78"/>
    </row>
    <row r="50" spans="1:45" ht="16.5" customHeight="1" x14ac:dyDescent="0.35">
      <c r="A50" s="100" t="s">
        <v>713</v>
      </c>
      <c r="Q50" s="85"/>
      <c r="R50" s="78"/>
      <c r="AL50" s="90"/>
      <c r="AM50" s="90"/>
      <c r="AN50" s="90"/>
      <c r="AO50" s="90"/>
      <c r="AP50" s="90"/>
      <c r="AQ50" s="90"/>
      <c r="AR50" s="90"/>
      <c r="AS50" s="90"/>
    </row>
    <row r="51" spans="1:45" ht="16.5" customHeight="1" x14ac:dyDescent="0.35">
      <c r="A51" s="100" t="s">
        <v>714</v>
      </c>
      <c r="Q51" s="85"/>
      <c r="R51" s="78"/>
      <c r="AL51" s="90"/>
      <c r="AM51" s="90"/>
      <c r="AN51" s="90"/>
      <c r="AO51" s="90"/>
      <c r="AP51" s="90"/>
      <c r="AQ51" s="90"/>
      <c r="AR51" s="90"/>
      <c r="AS51" s="90"/>
    </row>
    <row r="52" spans="1:45" ht="16.5" customHeight="1" x14ac:dyDescent="0.35">
      <c r="A52" s="99" t="s">
        <v>716</v>
      </c>
      <c r="Q52" s="85"/>
      <c r="R52" s="78"/>
      <c r="AL52" s="90"/>
      <c r="AM52" s="90"/>
      <c r="AN52" s="90"/>
      <c r="AO52" s="90"/>
      <c r="AP52" s="90"/>
      <c r="AQ52" s="90"/>
      <c r="AR52" s="90"/>
      <c r="AS52" s="90"/>
    </row>
    <row r="53" spans="1:45" ht="14.25" x14ac:dyDescent="0.35">
      <c r="A53" s="100"/>
      <c r="Q53" s="85"/>
      <c r="R53" s="78"/>
      <c r="AL53" s="90"/>
      <c r="AM53" s="90"/>
      <c r="AN53" s="90"/>
      <c r="AO53" s="90"/>
      <c r="AP53" s="90"/>
      <c r="AQ53" s="90"/>
      <c r="AR53" s="90"/>
      <c r="AS53" s="90"/>
    </row>
    <row r="54" spans="1:45" x14ac:dyDescent="0.3">
      <c r="A54" s="75" t="s">
        <v>67</v>
      </c>
      <c r="R54" s="78"/>
    </row>
    <row r="55" spans="1:45" x14ac:dyDescent="0.3">
      <c r="A55" s="75" t="s">
        <v>68</v>
      </c>
      <c r="R55" s="78"/>
    </row>
    <row r="56" spans="1:45" x14ac:dyDescent="0.3">
      <c r="A56" s="75" t="s">
        <v>69</v>
      </c>
      <c r="R56" s="78"/>
    </row>
    <row r="57" spans="1:45" x14ac:dyDescent="0.3">
      <c r="A57" s="101" t="s">
        <v>70</v>
      </c>
      <c r="R57" s="78"/>
    </row>
    <row r="58" spans="1:45" x14ac:dyDescent="0.3">
      <c r="A58" s="102" t="s">
        <v>71</v>
      </c>
      <c r="R58" s="78"/>
    </row>
    <row r="59" spans="1:45" x14ac:dyDescent="0.3">
      <c r="A59" s="102" t="s">
        <v>72</v>
      </c>
      <c r="R59" s="78"/>
    </row>
    <row r="60" spans="1:45" x14ac:dyDescent="0.3">
      <c r="A60" s="102" t="s">
        <v>73</v>
      </c>
      <c r="R60" s="78"/>
    </row>
    <row r="61" spans="1:45" x14ac:dyDescent="0.3">
      <c r="A61" s="102" t="s">
        <v>74</v>
      </c>
      <c r="R61" s="78"/>
    </row>
    <row r="62" spans="1:45" x14ac:dyDescent="0.3">
      <c r="A62" s="102" t="s">
        <v>75</v>
      </c>
      <c r="R62" s="78"/>
    </row>
    <row r="63" spans="1:45" x14ac:dyDescent="0.3">
      <c r="A63" s="103"/>
      <c r="R63" s="78"/>
    </row>
    <row r="64" spans="1:45" s="82" customFormat="1" x14ac:dyDescent="0.3">
      <c r="A64" s="101" t="s">
        <v>76</v>
      </c>
      <c r="B64" s="75"/>
      <c r="C64" s="75"/>
      <c r="D64" s="75"/>
      <c r="E64" s="75"/>
      <c r="F64" s="75"/>
      <c r="G64" s="75"/>
      <c r="H64" s="75"/>
      <c r="I64" s="75"/>
      <c r="J64" s="75"/>
      <c r="K64" s="75"/>
      <c r="L64" s="75"/>
      <c r="M64" s="75"/>
      <c r="N64" s="75"/>
      <c r="O64" s="75"/>
      <c r="P64" s="75"/>
      <c r="Q64" s="75"/>
      <c r="R64" s="42"/>
    </row>
    <row r="65" spans="1:18" s="82" customFormat="1" x14ac:dyDescent="0.3">
      <c r="A65" s="104" t="s">
        <v>77</v>
      </c>
      <c r="B65" s="75"/>
      <c r="C65" s="75"/>
      <c r="D65" s="75"/>
      <c r="E65" s="75"/>
      <c r="F65" s="75"/>
      <c r="G65" s="75"/>
      <c r="H65" s="75"/>
      <c r="I65" s="75"/>
      <c r="J65" s="75"/>
      <c r="K65" s="75"/>
      <c r="L65" s="75"/>
      <c r="M65" s="75"/>
      <c r="N65" s="75"/>
      <c r="O65" s="75"/>
      <c r="P65" s="75"/>
      <c r="Q65" s="75"/>
      <c r="R65" s="42"/>
    </row>
    <row r="66" spans="1:18" x14ac:dyDescent="0.3">
      <c r="A66" s="104"/>
      <c r="R66" s="78"/>
    </row>
    <row r="67" spans="1:18" x14ac:dyDescent="0.3">
      <c r="A67" s="101" t="s">
        <v>718</v>
      </c>
      <c r="R67" s="78"/>
    </row>
    <row r="68" spans="1:18" x14ac:dyDescent="0.3">
      <c r="A68" s="105" t="s">
        <v>671</v>
      </c>
      <c r="R68" s="78"/>
    </row>
    <row r="69" spans="1:18" x14ac:dyDescent="0.3">
      <c r="A69" s="104" t="s">
        <v>575</v>
      </c>
      <c r="R69" s="78"/>
    </row>
    <row r="70" spans="1:18" x14ac:dyDescent="0.3">
      <c r="A70" s="104" t="s">
        <v>673</v>
      </c>
      <c r="R70" s="78"/>
    </row>
    <row r="71" spans="1:18" x14ac:dyDescent="0.3">
      <c r="A71" s="82"/>
      <c r="R71" s="78"/>
    </row>
    <row r="72" spans="1:18" x14ac:dyDescent="0.3">
      <c r="A72" s="101" t="s">
        <v>79</v>
      </c>
      <c r="R72" s="78"/>
    </row>
    <row r="73" spans="1:18" x14ac:dyDescent="0.3">
      <c r="A73" s="104" t="s">
        <v>80</v>
      </c>
      <c r="R73" s="78"/>
    </row>
    <row r="75" spans="1:18" ht="11.25" customHeight="1" x14ac:dyDescent="0.3">
      <c r="A75" s="516" t="s">
        <v>577</v>
      </c>
      <c r="B75" s="516"/>
      <c r="C75" s="516"/>
      <c r="D75" s="516"/>
      <c r="E75" s="516"/>
      <c r="F75" s="516"/>
      <c r="G75" s="516"/>
      <c r="H75" s="516"/>
      <c r="I75" s="516"/>
      <c r="J75" s="516"/>
      <c r="K75" s="516"/>
      <c r="L75" s="516"/>
      <c r="M75" s="516"/>
      <c r="N75" s="516"/>
      <c r="O75" s="516"/>
      <c r="P75" s="516"/>
      <c r="Q75" s="516"/>
    </row>
    <row r="76" spans="1:18" x14ac:dyDescent="0.3">
      <c r="A76" s="516"/>
      <c r="B76" s="516"/>
      <c r="C76" s="516"/>
      <c r="D76" s="516"/>
      <c r="E76" s="516"/>
      <c r="F76" s="516"/>
      <c r="G76" s="516"/>
      <c r="H76" s="516"/>
      <c r="I76" s="516"/>
      <c r="J76" s="516"/>
      <c r="K76" s="516"/>
      <c r="L76" s="516"/>
      <c r="M76" s="516"/>
      <c r="N76" s="516"/>
      <c r="O76" s="516"/>
      <c r="P76" s="516"/>
      <c r="Q76" s="516"/>
    </row>
    <row r="78" spans="1:18" s="106" customFormat="1" x14ac:dyDescent="0.3">
      <c r="A78" s="48" t="s">
        <v>16</v>
      </c>
      <c r="B78" s="45"/>
      <c r="C78" s="49"/>
      <c r="D78" s="49"/>
      <c r="E78" s="49"/>
      <c r="F78" s="49"/>
      <c r="G78" s="49"/>
      <c r="H78" s="49"/>
      <c r="I78" s="49"/>
      <c r="J78" s="49"/>
      <c r="K78" s="49"/>
      <c r="L78" s="49"/>
      <c r="M78" s="49"/>
      <c r="N78" s="49"/>
    </row>
    <row r="79" spans="1:18" s="106" customFormat="1" x14ac:dyDescent="0.3">
      <c r="A79" s="75" t="s">
        <v>10</v>
      </c>
      <c r="B79" s="45"/>
      <c r="C79" s="50"/>
      <c r="D79" s="45"/>
      <c r="E79" s="50"/>
      <c r="F79" s="50"/>
      <c r="G79" s="50"/>
      <c r="H79" s="45"/>
      <c r="I79" s="51"/>
      <c r="J79" s="45"/>
      <c r="K79" s="50"/>
      <c r="L79" s="50"/>
      <c r="M79" s="52"/>
      <c r="N79" s="52"/>
    </row>
    <row r="80" spans="1:18" s="106" customFormat="1" x14ac:dyDescent="0.3">
      <c r="A80" s="517" t="s">
        <v>15</v>
      </c>
      <c r="B80" s="517"/>
      <c r="C80" s="50"/>
      <c r="D80" s="45"/>
      <c r="E80" s="50"/>
      <c r="F80" s="50"/>
      <c r="G80" s="50"/>
      <c r="H80" s="45"/>
      <c r="I80" s="51"/>
      <c r="J80" s="45"/>
      <c r="K80" s="50"/>
      <c r="L80" s="50"/>
      <c r="M80" s="52"/>
      <c r="N80" s="52"/>
    </row>
    <row r="81" spans="1:14" s="106" customFormat="1" x14ac:dyDescent="0.3">
      <c r="A81" s="45"/>
      <c r="B81" s="45"/>
      <c r="C81" s="50"/>
      <c r="D81" s="45"/>
      <c r="E81" s="50"/>
      <c r="F81" s="50"/>
      <c r="G81" s="50"/>
      <c r="H81" s="45"/>
      <c r="I81" s="51"/>
      <c r="J81" s="45"/>
      <c r="K81" s="50"/>
      <c r="L81" s="50"/>
      <c r="M81" s="52"/>
      <c r="N81" s="52"/>
    </row>
    <row r="82" spans="1:14" s="106" customFormat="1" x14ac:dyDescent="0.3">
      <c r="A82" s="82" t="s">
        <v>11</v>
      </c>
      <c r="B82" s="45"/>
      <c r="C82" s="50"/>
      <c r="D82" s="45"/>
      <c r="E82" s="50"/>
      <c r="F82" s="50"/>
      <c r="G82" s="50"/>
      <c r="H82" s="45"/>
      <c r="I82" s="51"/>
      <c r="J82" s="45"/>
      <c r="K82" s="50"/>
      <c r="L82" s="50"/>
      <c r="M82" s="52"/>
      <c r="N82" s="52"/>
    </row>
    <row r="83" spans="1:14" s="106" customFormat="1" x14ac:dyDescent="0.3">
      <c r="A83" s="338" t="s">
        <v>13</v>
      </c>
      <c r="B83" s="108"/>
      <c r="C83" s="50"/>
      <c r="D83" s="45"/>
      <c r="E83" s="50"/>
      <c r="F83" s="50"/>
      <c r="G83" s="50"/>
      <c r="H83" s="45"/>
      <c r="I83" s="51"/>
      <c r="J83" s="45"/>
      <c r="K83" s="50"/>
      <c r="L83" s="50"/>
      <c r="M83" s="52"/>
      <c r="N83" s="52"/>
    </row>
    <row r="84" spans="1:14" s="106" customFormat="1" x14ac:dyDescent="0.3">
      <c r="A84" s="45"/>
      <c r="B84" s="45"/>
      <c r="C84" s="50"/>
      <c r="D84" s="45"/>
      <c r="E84" s="50"/>
      <c r="F84" s="50"/>
      <c r="G84" s="50"/>
      <c r="H84" s="45"/>
      <c r="I84" s="51"/>
      <c r="J84" s="45"/>
      <c r="K84" s="50"/>
      <c r="L84" s="50"/>
      <c r="M84" s="50"/>
      <c r="N84" s="50"/>
    </row>
  </sheetData>
  <mergeCells count="3">
    <mergeCell ref="A75:Q76"/>
    <mergeCell ref="A80:B80"/>
    <mergeCell ref="A1:B2"/>
  </mergeCells>
  <hyperlinks>
    <hyperlink ref="A83" r:id="rId1"/>
    <hyperlink ref="A80" r:id="rId2" display="ct_statistics@hmrc.gsi.gov.uk"/>
    <hyperlink ref="A83:B83" r:id="rId3" display="www.hmrc.gov.uk/"/>
    <hyperlink ref="A80:B80" r:id="rId4" display="ct.statistics@hmrc.gsi.gov.uk"/>
  </hyperlinks>
  <pageMargins left="0.7" right="0.7" top="0.75" bottom="0.75" header="0.3" footer="0.3"/>
  <pageSetup paperSize="9" scale="83" orientation="landscape"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81"/>
  <sheetViews>
    <sheetView showGridLines="0" zoomScaleNormal="100" zoomScaleSheetLayoutView="80" workbookViewId="0">
      <selection sqref="A1:B2"/>
    </sheetView>
  </sheetViews>
  <sheetFormatPr defaultColWidth="9.86328125" defaultRowHeight="10.15" x14ac:dyDescent="0.3"/>
  <cols>
    <col min="1" max="1" width="48.86328125" style="82" customWidth="1"/>
    <col min="2" max="2" width="6" style="82" customWidth="1"/>
    <col min="3" max="3" width="14.59765625" style="82" customWidth="1"/>
    <col min="4" max="4" width="12.265625" style="82" customWidth="1"/>
    <col min="5" max="9" width="11.3984375" style="82" customWidth="1"/>
    <col min="10" max="10" width="8.1328125" style="82" customWidth="1"/>
    <col min="11" max="12" width="11.3984375" style="82" customWidth="1"/>
    <col min="13" max="13" width="2.73046875" style="82" customWidth="1"/>
    <col min="14" max="16384" width="9.86328125" style="82"/>
  </cols>
  <sheetData>
    <row r="1" spans="1:25" ht="19.149999999999999" customHeight="1" x14ac:dyDescent="0.4">
      <c r="A1" s="509" t="s">
        <v>396</v>
      </c>
      <c r="B1" s="512"/>
      <c r="C1" s="409" t="s">
        <v>435</v>
      </c>
      <c r="D1" s="408"/>
      <c r="E1" s="408"/>
      <c r="F1" s="408"/>
      <c r="G1" s="408"/>
      <c r="H1" s="408"/>
      <c r="I1" s="408"/>
      <c r="J1" s="408"/>
      <c r="K1" s="408"/>
      <c r="L1" s="408"/>
      <c r="M1" s="2"/>
      <c r="N1" s="2"/>
      <c r="O1" s="2"/>
      <c r="P1" s="2"/>
      <c r="Q1" s="2"/>
      <c r="R1" s="2"/>
      <c r="S1" s="2"/>
      <c r="T1" s="2"/>
      <c r="U1" s="2"/>
      <c r="V1" s="2"/>
      <c r="W1" s="2"/>
      <c r="X1" s="2"/>
      <c r="Y1" s="2"/>
    </row>
    <row r="2" spans="1:25" ht="18.75" customHeight="1" x14ac:dyDescent="0.35">
      <c r="A2" s="512"/>
      <c r="B2" s="512"/>
      <c r="C2" s="410" t="s">
        <v>736</v>
      </c>
      <c r="D2" s="408"/>
      <c r="E2" s="408"/>
      <c r="F2" s="408"/>
      <c r="G2" s="408"/>
      <c r="H2" s="408"/>
      <c r="I2" s="408"/>
      <c r="J2" s="408"/>
      <c r="K2" s="408"/>
      <c r="L2" s="408"/>
      <c r="M2" s="2"/>
      <c r="N2" s="2"/>
      <c r="O2" s="2"/>
      <c r="P2" s="2"/>
      <c r="Q2" s="2"/>
      <c r="R2" s="2"/>
      <c r="S2" s="2"/>
      <c r="T2" s="2"/>
      <c r="U2" s="2"/>
      <c r="V2" s="2"/>
      <c r="W2" s="2"/>
      <c r="X2" s="2"/>
      <c r="Y2" s="2"/>
    </row>
    <row r="3" spans="1:25" ht="16.5" customHeight="1" x14ac:dyDescent="0.35">
      <c r="A3" s="410"/>
      <c r="B3" s="410"/>
      <c r="C3" s="410" t="s">
        <v>81</v>
      </c>
      <c r="D3" s="408"/>
      <c r="E3" s="408"/>
      <c r="F3" s="408"/>
      <c r="G3" s="408"/>
      <c r="H3" s="408"/>
      <c r="I3" s="408"/>
      <c r="J3" s="408"/>
      <c r="K3" s="408"/>
      <c r="L3" s="408"/>
      <c r="M3" s="2"/>
      <c r="N3" s="2"/>
      <c r="O3" s="2"/>
      <c r="P3" s="2"/>
      <c r="Q3" s="2"/>
      <c r="R3" s="2"/>
      <c r="S3" s="2"/>
      <c r="T3" s="2"/>
      <c r="U3" s="2"/>
      <c r="V3" s="2"/>
      <c r="W3" s="2"/>
      <c r="X3" s="2"/>
      <c r="Y3" s="2"/>
    </row>
    <row r="4" spans="1:25" ht="12" customHeight="1" x14ac:dyDescent="0.3"/>
    <row r="5" spans="1:25" ht="12" customHeight="1" x14ac:dyDescent="0.3">
      <c r="H5" s="76"/>
      <c r="I5" s="76"/>
      <c r="L5" s="111" t="s">
        <v>142</v>
      </c>
    </row>
    <row r="6" spans="1:25" ht="5.0999999999999996" customHeight="1" thickBot="1" x14ac:dyDescent="0.35">
      <c r="A6" s="42"/>
      <c r="B6" s="42"/>
      <c r="C6" s="42"/>
      <c r="D6" s="56" t="s">
        <v>82</v>
      </c>
      <c r="E6" s="42"/>
      <c r="F6" s="42"/>
      <c r="G6" s="42"/>
      <c r="H6" s="112"/>
      <c r="I6" s="112"/>
      <c r="J6" s="112"/>
      <c r="K6" s="112"/>
      <c r="L6" s="112"/>
    </row>
    <row r="7" spans="1:25" ht="5.0999999999999996" customHeight="1" x14ac:dyDescent="0.3">
      <c r="A7" s="113"/>
      <c r="B7" s="113"/>
      <c r="C7" s="113"/>
      <c r="D7" s="113"/>
      <c r="E7" s="113"/>
      <c r="F7" s="113"/>
      <c r="G7" s="113"/>
      <c r="H7" s="114"/>
      <c r="I7" s="114"/>
      <c r="J7" s="114"/>
      <c r="K7" s="114"/>
      <c r="L7" s="114"/>
    </row>
    <row r="8" spans="1:25" ht="12" customHeight="1" x14ac:dyDescent="0.3">
      <c r="A8" s="81" t="s">
        <v>83</v>
      </c>
      <c r="C8" s="115" t="s">
        <v>84</v>
      </c>
      <c r="D8" s="85" t="s">
        <v>85</v>
      </c>
      <c r="E8" s="85" t="s">
        <v>86</v>
      </c>
      <c r="F8" s="85" t="s">
        <v>87</v>
      </c>
      <c r="G8" s="85" t="s">
        <v>88</v>
      </c>
      <c r="H8" s="116" t="s">
        <v>89</v>
      </c>
      <c r="I8" s="116" t="s">
        <v>90</v>
      </c>
      <c r="J8" s="116" t="s">
        <v>91</v>
      </c>
      <c r="K8" s="116" t="s">
        <v>92</v>
      </c>
      <c r="L8" s="116" t="s">
        <v>93</v>
      </c>
    </row>
    <row r="9" spans="1:25" ht="14.25" customHeight="1" x14ac:dyDescent="0.35">
      <c r="C9" s="115" t="s">
        <v>94</v>
      </c>
      <c r="D9" s="85" t="s">
        <v>95</v>
      </c>
      <c r="E9" s="85" t="s">
        <v>96</v>
      </c>
      <c r="F9" s="85" t="s">
        <v>95</v>
      </c>
      <c r="G9" s="85" t="s">
        <v>97</v>
      </c>
      <c r="H9" s="116" t="s">
        <v>98</v>
      </c>
      <c r="I9" s="116" t="s">
        <v>99</v>
      </c>
      <c r="J9" s="116" t="s">
        <v>728</v>
      </c>
      <c r="K9" s="116" t="s">
        <v>100</v>
      </c>
      <c r="L9" s="116" t="s">
        <v>731</v>
      </c>
    </row>
    <row r="10" spans="1:25" ht="15.75" customHeight="1" x14ac:dyDescent="0.35">
      <c r="C10" s="115" t="s">
        <v>101</v>
      </c>
      <c r="D10" s="85" t="s">
        <v>102</v>
      </c>
      <c r="F10" s="85" t="s">
        <v>727</v>
      </c>
      <c r="G10" s="85" t="s">
        <v>104</v>
      </c>
      <c r="H10" s="87"/>
      <c r="I10" s="116" t="s">
        <v>103</v>
      </c>
      <c r="J10" s="87"/>
      <c r="K10" s="116" t="s">
        <v>730</v>
      </c>
      <c r="L10" s="116" t="s">
        <v>82</v>
      </c>
    </row>
    <row r="11" spans="1:25" ht="5.0999999999999996" customHeight="1" x14ac:dyDescent="0.3">
      <c r="A11" s="83"/>
      <c r="B11" s="83"/>
      <c r="C11" s="83"/>
      <c r="D11" s="83"/>
      <c r="E11" s="83"/>
      <c r="F11" s="83"/>
      <c r="G11" s="83"/>
      <c r="H11" s="117"/>
      <c r="I11" s="117"/>
      <c r="J11" s="117"/>
      <c r="K11" s="117"/>
      <c r="L11" s="117"/>
    </row>
    <row r="12" spans="1:25" ht="5.0999999999999996" customHeight="1" x14ac:dyDescent="0.3">
      <c r="H12" s="76"/>
      <c r="I12" s="76"/>
      <c r="J12" s="76"/>
      <c r="K12" s="76"/>
      <c r="L12" s="76"/>
    </row>
    <row r="13" spans="1:25" ht="12" customHeight="1" x14ac:dyDescent="0.3">
      <c r="A13" s="81" t="s">
        <v>105</v>
      </c>
      <c r="C13" s="87">
        <v>18756</v>
      </c>
      <c r="D13" s="87">
        <v>2843</v>
      </c>
      <c r="E13" s="87">
        <v>1519</v>
      </c>
      <c r="F13" s="87">
        <v>1619</v>
      </c>
      <c r="G13" s="87">
        <v>437</v>
      </c>
      <c r="H13" s="87">
        <v>437</v>
      </c>
      <c r="I13" s="87">
        <v>1619</v>
      </c>
      <c r="J13" s="116" t="s">
        <v>675</v>
      </c>
      <c r="K13" s="87">
        <v>-4</v>
      </c>
      <c r="L13" s="87">
        <v>327</v>
      </c>
    </row>
    <row r="14" spans="1:25" ht="12" customHeight="1" x14ac:dyDescent="0.3">
      <c r="A14" s="81" t="s">
        <v>106</v>
      </c>
      <c r="C14" s="87">
        <v>1753</v>
      </c>
      <c r="D14" s="87">
        <v>9442</v>
      </c>
      <c r="E14" s="87">
        <v>9669</v>
      </c>
      <c r="F14" s="87">
        <v>5930</v>
      </c>
      <c r="G14" s="87">
        <v>4219</v>
      </c>
      <c r="H14" s="87">
        <v>6701</v>
      </c>
      <c r="I14" s="87">
        <v>3447</v>
      </c>
      <c r="J14" s="116" t="s">
        <v>675</v>
      </c>
      <c r="K14" s="87">
        <v>143</v>
      </c>
      <c r="L14" s="87">
        <v>871</v>
      </c>
    </row>
    <row r="15" spans="1:25" ht="12" customHeight="1" x14ac:dyDescent="0.3">
      <c r="A15" s="81" t="s">
        <v>107</v>
      </c>
      <c r="C15" s="87">
        <v>95506</v>
      </c>
      <c r="D15" s="87">
        <v>43068</v>
      </c>
      <c r="E15" s="87">
        <v>13699</v>
      </c>
      <c r="F15" s="87">
        <v>31791</v>
      </c>
      <c r="G15" s="87">
        <v>7773</v>
      </c>
      <c r="H15" s="87">
        <v>18754</v>
      </c>
      <c r="I15" s="87">
        <v>20810</v>
      </c>
      <c r="J15" s="116" t="s">
        <v>675</v>
      </c>
      <c r="K15" s="87">
        <v>39</v>
      </c>
      <c r="L15" s="87">
        <v>4121</v>
      </c>
    </row>
    <row r="16" spans="1:25" ht="12" customHeight="1" x14ac:dyDescent="0.3">
      <c r="A16" s="81" t="s">
        <v>108</v>
      </c>
      <c r="C16" s="87">
        <v>4394</v>
      </c>
      <c r="D16" s="87">
        <v>12239</v>
      </c>
      <c r="E16" s="87">
        <v>6609</v>
      </c>
      <c r="F16" s="87">
        <v>7980</v>
      </c>
      <c r="G16" s="87">
        <v>1801</v>
      </c>
      <c r="H16" s="87">
        <v>6655</v>
      </c>
      <c r="I16" s="87">
        <v>3126</v>
      </c>
      <c r="J16" s="116" t="s">
        <v>675</v>
      </c>
      <c r="K16" s="116" t="s">
        <v>675</v>
      </c>
      <c r="L16" s="87">
        <v>655</v>
      </c>
    </row>
    <row r="17" spans="1:34" ht="12" customHeight="1" x14ac:dyDescent="0.3">
      <c r="A17" s="82" t="s">
        <v>109</v>
      </c>
      <c r="C17" s="87">
        <v>5620</v>
      </c>
      <c r="D17" s="87">
        <v>5464</v>
      </c>
      <c r="E17" s="87">
        <v>3041</v>
      </c>
      <c r="F17" s="87">
        <v>2733</v>
      </c>
      <c r="G17" s="87">
        <v>897</v>
      </c>
      <c r="H17" s="87">
        <v>2239</v>
      </c>
      <c r="I17" s="87">
        <v>1390</v>
      </c>
      <c r="J17" s="116" t="s">
        <v>675</v>
      </c>
      <c r="K17" s="116" t="s">
        <v>675</v>
      </c>
      <c r="L17" s="87">
        <v>235</v>
      </c>
    </row>
    <row r="18" spans="1:34" ht="12" customHeight="1" x14ac:dyDescent="0.3">
      <c r="A18" s="81" t="s">
        <v>110</v>
      </c>
      <c r="C18" s="87">
        <v>225154</v>
      </c>
      <c r="D18" s="87">
        <v>27139</v>
      </c>
      <c r="E18" s="87">
        <v>4452</v>
      </c>
      <c r="F18" s="87">
        <v>23283</v>
      </c>
      <c r="G18" s="87">
        <v>6061</v>
      </c>
      <c r="H18" s="87">
        <v>8034</v>
      </c>
      <c r="I18" s="87">
        <v>21310</v>
      </c>
      <c r="J18" s="116" t="s">
        <v>675</v>
      </c>
      <c r="K18" s="87">
        <v>-36</v>
      </c>
      <c r="L18" s="87">
        <v>4295</v>
      </c>
    </row>
    <row r="19" spans="1:34" ht="12" customHeight="1" x14ac:dyDescent="0.3">
      <c r="A19" s="81" t="s">
        <v>111</v>
      </c>
      <c r="C19" s="87">
        <v>206110</v>
      </c>
      <c r="D19" s="87">
        <v>51441</v>
      </c>
      <c r="E19" s="87">
        <v>11015</v>
      </c>
      <c r="F19" s="87">
        <v>41802</v>
      </c>
      <c r="G19" s="87">
        <v>6328</v>
      </c>
      <c r="H19" s="87">
        <v>14167</v>
      </c>
      <c r="I19" s="87">
        <v>33963</v>
      </c>
      <c r="J19" s="116" t="s">
        <v>675</v>
      </c>
      <c r="K19" s="87">
        <v>23</v>
      </c>
      <c r="L19" s="87">
        <v>6768</v>
      </c>
    </row>
    <row r="20" spans="1:34" ht="12" customHeight="1" x14ac:dyDescent="0.3">
      <c r="A20" s="81" t="s">
        <v>112</v>
      </c>
      <c r="C20" s="87">
        <v>57162</v>
      </c>
      <c r="D20" s="87">
        <v>16021</v>
      </c>
      <c r="E20" s="87">
        <v>7138</v>
      </c>
      <c r="F20" s="87">
        <v>9730</v>
      </c>
      <c r="G20" s="87">
        <v>1878</v>
      </c>
      <c r="H20" s="87">
        <v>5432</v>
      </c>
      <c r="I20" s="87">
        <v>6176</v>
      </c>
      <c r="J20" s="116" t="s">
        <v>675</v>
      </c>
      <c r="K20" s="87">
        <v>3</v>
      </c>
      <c r="L20" s="87">
        <v>1232</v>
      </c>
    </row>
    <row r="21" spans="1:34" ht="12" customHeight="1" x14ac:dyDescent="0.3">
      <c r="A21" s="82" t="s">
        <v>113</v>
      </c>
      <c r="C21" s="87">
        <v>66013</v>
      </c>
      <c r="D21" s="87">
        <v>9929</v>
      </c>
      <c r="E21" s="87">
        <v>3527</v>
      </c>
      <c r="F21" s="87">
        <v>7213</v>
      </c>
      <c r="G21" s="87">
        <v>2414</v>
      </c>
      <c r="H21" s="87">
        <v>4536</v>
      </c>
      <c r="I21" s="87">
        <v>5091</v>
      </c>
      <c r="J21" s="116" t="s">
        <v>675</v>
      </c>
      <c r="K21" s="87">
        <v>-10</v>
      </c>
      <c r="L21" s="87">
        <v>1028</v>
      </c>
    </row>
    <row r="22" spans="1:34" ht="12" customHeight="1" x14ac:dyDescent="0.3">
      <c r="A22" s="81" t="s">
        <v>114</v>
      </c>
      <c r="C22" s="87">
        <v>190289</v>
      </c>
      <c r="D22" s="87">
        <v>36804</v>
      </c>
      <c r="E22" s="87">
        <v>8112</v>
      </c>
      <c r="F22" s="87">
        <v>29925</v>
      </c>
      <c r="G22" s="87">
        <v>6701</v>
      </c>
      <c r="H22" s="87">
        <v>15576</v>
      </c>
      <c r="I22" s="87">
        <v>21049</v>
      </c>
      <c r="J22" s="116" t="s">
        <v>675</v>
      </c>
      <c r="K22" s="87">
        <v>109</v>
      </c>
      <c r="L22" s="87">
        <v>4101</v>
      </c>
      <c r="AA22" s="118"/>
      <c r="AB22" s="118"/>
      <c r="AC22" s="118"/>
      <c r="AD22" s="118"/>
      <c r="AE22" s="118"/>
      <c r="AF22" s="118"/>
      <c r="AG22" s="118"/>
      <c r="AH22" s="118"/>
    </row>
    <row r="23" spans="1:34" ht="12" customHeight="1" x14ac:dyDescent="0.3">
      <c r="A23" s="82" t="s">
        <v>115</v>
      </c>
      <c r="C23" s="87">
        <v>53047</v>
      </c>
      <c r="D23" s="87">
        <v>81272</v>
      </c>
      <c r="E23" s="87">
        <v>10576</v>
      </c>
      <c r="F23" s="87">
        <v>74657</v>
      </c>
      <c r="G23" s="87">
        <v>47495</v>
      </c>
      <c r="H23" s="87">
        <v>59731</v>
      </c>
      <c r="I23" s="87">
        <v>62422</v>
      </c>
      <c r="J23" s="116" t="s">
        <v>675</v>
      </c>
      <c r="K23" s="87">
        <v>1661</v>
      </c>
      <c r="L23" s="87">
        <v>12389</v>
      </c>
    </row>
    <row r="24" spans="1:34" ht="12" customHeight="1" x14ac:dyDescent="0.3">
      <c r="A24" s="81" t="s">
        <v>116</v>
      </c>
      <c r="C24" s="87">
        <v>101465</v>
      </c>
      <c r="D24" s="87">
        <v>6974</v>
      </c>
      <c r="E24" s="87">
        <v>843</v>
      </c>
      <c r="F24" s="87">
        <v>6348</v>
      </c>
      <c r="G24" s="87">
        <v>10476</v>
      </c>
      <c r="H24" s="87">
        <v>7809</v>
      </c>
      <c r="I24" s="87">
        <v>9016</v>
      </c>
      <c r="J24" s="116" t="s">
        <v>675</v>
      </c>
      <c r="K24" s="87">
        <v>32</v>
      </c>
      <c r="L24" s="87">
        <v>1771</v>
      </c>
      <c r="AA24" s="118"/>
      <c r="AB24" s="118"/>
      <c r="AC24" s="118"/>
      <c r="AD24" s="118"/>
      <c r="AE24" s="118"/>
      <c r="AF24" s="118"/>
      <c r="AG24" s="118"/>
      <c r="AH24" s="118"/>
    </row>
    <row r="25" spans="1:34" ht="12" customHeight="1" x14ac:dyDescent="0.3">
      <c r="A25" s="81" t="s">
        <v>117</v>
      </c>
      <c r="C25" s="87">
        <v>379186</v>
      </c>
      <c r="D25" s="87">
        <v>41820</v>
      </c>
      <c r="E25" s="87">
        <v>4775</v>
      </c>
      <c r="F25" s="87">
        <v>38647</v>
      </c>
      <c r="G25" s="87">
        <v>16488</v>
      </c>
      <c r="H25" s="87">
        <v>23195</v>
      </c>
      <c r="I25" s="87">
        <v>31940</v>
      </c>
      <c r="J25" s="116" t="s">
        <v>675</v>
      </c>
      <c r="K25" s="87">
        <v>205</v>
      </c>
      <c r="L25" s="87">
        <v>6186</v>
      </c>
      <c r="AA25" s="118"/>
      <c r="AB25" s="118"/>
      <c r="AC25" s="118"/>
      <c r="AD25" s="118"/>
      <c r="AE25" s="118"/>
      <c r="AF25" s="118"/>
      <c r="AG25" s="118"/>
      <c r="AH25" s="118"/>
    </row>
    <row r="26" spans="1:34" ht="12" customHeight="1" x14ac:dyDescent="0.3">
      <c r="A26" s="82" t="s">
        <v>118</v>
      </c>
      <c r="C26" s="87">
        <v>148585</v>
      </c>
      <c r="D26" s="87">
        <v>27449</v>
      </c>
      <c r="E26" s="87">
        <v>9264</v>
      </c>
      <c r="F26" s="87">
        <v>19364</v>
      </c>
      <c r="G26" s="87">
        <v>7955</v>
      </c>
      <c r="H26" s="87">
        <v>12031</v>
      </c>
      <c r="I26" s="87">
        <v>15289</v>
      </c>
      <c r="J26" s="116" t="s">
        <v>675</v>
      </c>
      <c r="K26" s="87">
        <v>59</v>
      </c>
      <c r="L26" s="87">
        <v>3006</v>
      </c>
    </row>
    <row r="27" spans="1:34" ht="12" customHeight="1" x14ac:dyDescent="0.3">
      <c r="A27" s="82" t="s">
        <v>119</v>
      </c>
      <c r="C27" s="87">
        <v>29678</v>
      </c>
      <c r="D27" s="87">
        <v>2046</v>
      </c>
      <c r="E27" s="87">
        <v>317</v>
      </c>
      <c r="F27" s="87">
        <v>1824</v>
      </c>
      <c r="G27" s="87">
        <v>139</v>
      </c>
      <c r="H27" s="87">
        <v>746</v>
      </c>
      <c r="I27" s="87">
        <v>1216</v>
      </c>
      <c r="J27" s="116" t="s">
        <v>675</v>
      </c>
      <c r="K27" s="87">
        <v>-8</v>
      </c>
      <c r="L27" s="87">
        <v>251</v>
      </c>
    </row>
    <row r="28" spans="1:34" ht="12" customHeight="1" x14ac:dyDescent="0.3">
      <c r="A28" s="81" t="s">
        <v>120</v>
      </c>
      <c r="C28" s="87">
        <v>100376</v>
      </c>
      <c r="D28" s="87">
        <v>8090</v>
      </c>
      <c r="E28" s="87">
        <v>1081</v>
      </c>
      <c r="F28" s="87">
        <v>7199</v>
      </c>
      <c r="G28" s="87">
        <v>1327</v>
      </c>
      <c r="H28" s="87">
        <v>2594</v>
      </c>
      <c r="I28" s="87">
        <v>5931</v>
      </c>
      <c r="J28" s="116" t="s">
        <v>675</v>
      </c>
      <c r="K28" s="87">
        <v>-20</v>
      </c>
      <c r="L28" s="87">
        <v>1206</v>
      </c>
      <c r="AA28" s="118"/>
      <c r="AB28" s="118"/>
      <c r="AC28" s="118"/>
      <c r="AD28" s="118"/>
      <c r="AE28" s="118"/>
      <c r="AF28" s="118"/>
      <c r="AG28" s="118"/>
      <c r="AH28" s="118"/>
    </row>
    <row r="29" spans="1:34" ht="12" customHeight="1" x14ac:dyDescent="0.3">
      <c r="A29" s="81" t="s">
        <v>121</v>
      </c>
      <c r="C29" s="87">
        <v>40319</v>
      </c>
      <c r="D29" s="87">
        <v>5560</v>
      </c>
      <c r="E29" s="87">
        <v>1369</v>
      </c>
      <c r="F29" s="87">
        <v>4527</v>
      </c>
      <c r="G29" s="87">
        <v>1407</v>
      </c>
      <c r="H29" s="87">
        <v>2863</v>
      </c>
      <c r="I29" s="87">
        <v>3070</v>
      </c>
      <c r="J29" s="116" t="s">
        <v>675</v>
      </c>
      <c r="K29" s="87">
        <v>14</v>
      </c>
      <c r="L29" s="87">
        <v>600</v>
      </c>
      <c r="AA29" s="118"/>
      <c r="AB29" s="118"/>
      <c r="AC29" s="118"/>
      <c r="AD29" s="118"/>
      <c r="AE29" s="118"/>
      <c r="AF29" s="118"/>
      <c r="AG29" s="118"/>
      <c r="AH29" s="118"/>
    </row>
    <row r="30" spans="1:34" ht="12" customHeight="1" x14ac:dyDescent="0.3">
      <c r="A30" s="81" t="s">
        <v>122</v>
      </c>
      <c r="C30" s="87">
        <v>58073</v>
      </c>
      <c r="D30" s="87">
        <v>3898</v>
      </c>
      <c r="E30" s="87">
        <v>837</v>
      </c>
      <c r="F30" s="87">
        <v>3197</v>
      </c>
      <c r="G30" s="87">
        <v>577</v>
      </c>
      <c r="H30" s="87">
        <v>1159</v>
      </c>
      <c r="I30" s="87">
        <v>2614</v>
      </c>
      <c r="J30" s="116" t="s">
        <v>675</v>
      </c>
      <c r="K30" s="87">
        <v>-5</v>
      </c>
      <c r="L30" s="87">
        <v>529</v>
      </c>
      <c r="AA30" s="118"/>
      <c r="AB30" s="118"/>
      <c r="AC30" s="118"/>
      <c r="AD30" s="118"/>
      <c r="AE30" s="118"/>
      <c r="AF30" s="118"/>
      <c r="AG30" s="118"/>
      <c r="AH30" s="118"/>
    </row>
    <row r="31" spans="1:34" ht="12" customHeight="1" x14ac:dyDescent="0.3">
      <c r="C31" s="87"/>
      <c r="D31" s="87"/>
      <c r="E31" s="87"/>
      <c r="F31" s="87"/>
      <c r="G31" s="87"/>
      <c r="H31" s="87"/>
      <c r="I31" s="87"/>
      <c r="J31" s="116"/>
      <c r="K31" s="87"/>
      <c r="L31" s="87"/>
    </row>
    <row r="32" spans="1:34" ht="12" customHeight="1" x14ac:dyDescent="0.3">
      <c r="A32" s="81" t="s">
        <v>123</v>
      </c>
      <c r="C32" s="87">
        <v>14528</v>
      </c>
      <c r="D32" s="87">
        <v>3969</v>
      </c>
      <c r="E32" s="87">
        <v>1889</v>
      </c>
      <c r="F32" s="87">
        <v>3296</v>
      </c>
      <c r="G32" s="87">
        <v>2432</v>
      </c>
      <c r="H32" s="87">
        <v>2745</v>
      </c>
      <c r="I32" s="87">
        <v>2982</v>
      </c>
      <c r="J32" s="116" t="s">
        <v>675</v>
      </c>
      <c r="K32" s="87">
        <v>225</v>
      </c>
      <c r="L32" s="87">
        <v>372</v>
      </c>
      <c r="AA32" s="118"/>
      <c r="AB32" s="118"/>
      <c r="AC32" s="118"/>
      <c r="AD32" s="118"/>
      <c r="AE32" s="118"/>
      <c r="AF32" s="118"/>
      <c r="AG32" s="118"/>
      <c r="AH32" s="118"/>
    </row>
    <row r="33" spans="1:34" ht="5.0999999999999996" customHeight="1" x14ac:dyDescent="0.3">
      <c r="A33" s="83"/>
      <c r="B33" s="83"/>
      <c r="C33" s="83"/>
      <c r="D33" s="83"/>
      <c r="E33" s="83"/>
      <c r="F33" s="83"/>
      <c r="G33" s="83"/>
      <c r="H33" s="83"/>
      <c r="I33" s="83"/>
      <c r="J33" s="83"/>
      <c r="K33" s="83"/>
      <c r="L33" s="83"/>
    </row>
    <row r="34" spans="1:34" ht="5.0999999999999996" customHeight="1" x14ac:dyDescent="0.3">
      <c r="C34" s="87"/>
      <c r="D34" s="87"/>
      <c r="E34" s="87"/>
      <c r="F34" s="87"/>
      <c r="G34" s="87"/>
      <c r="H34" s="87"/>
      <c r="I34" s="87"/>
      <c r="J34" s="87"/>
      <c r="K34" s="87"/>
      <c r="L34" s="87"/>
    </row>
    <row r="35" spans="1:34" ht="12" customHeight="1" x14ac:dyDescent="0.3">
      <c r="A35" s="81" t="s">
        <v>124</v>
      </c>
      <c r="C35" s="87">
        <v>1796015</v>
      </c>
      <c r="D35" s="87">
        <v>395469</v>
      </c>
      <c r="E35" s="87">
        <v>99731</v>
      </c>
      <c r="F35" s="87">
        <v>321064</v>
      </c>
      <c r="G35" s="87">
        <v>126802</v>
      </c>
      <c r="H35" s="87">
        <v>195404</v>
      </c>
      <c r="I35" s="87">
        <v>252462</v>
      </c>
      <c r="J35" s="87">
        <v>58</v>
      </c>
      <c r="K35" s="87">
        <v>2401</v>
      </c>
      <c r="L35" s="87">
        <v>49942</v>
      </c>
      <c r="AA35" s="118"/>
      <c r="AB35" s="118"/>
      <c r="AC35" s="118"/>
      <c r="AD35" s="118"/>
      <c r="AE35" s="118"/>
      <c r="AF35" s="118"/>
      <c r="AG35" s="118"/>
      <c r="AH35" s="118"/>
    </row>
    <row r="36" spans="1:34" ht="5.0999999999999996" customHeight="1" thickBot="1" x14ac:dyDescent="0.35">
      <c r="A36" s="119"/>
      <c r="B36" s="119"/>
      <c r="C36" s="120"/>
      <c r="D36" s="120"/>
      <c r="E36" s="120"/>
      <c r="F36" s="120"/>
      <c r="G36" s="120"/>
      <c r="H36" s="121"/>
      <c r="I36" s="122"/>
      <c r="J36" s="122"/>
      <c r="K36" s="122"/>
      <c r="L36" s="122"/>
    </row>
    <row r="37" spans="1:34" x14ac:dyDescent="0.3">
      <c r="A37" s="113"/>
      <c r="B37" s="113"/>
      <c r="C37" s="114"/>
      <c r="D37" s="114"/>
      <c r="E37" s="114"/>
      <c r="F37" s="114"/>
      <c r="G37" s="114"/>
      <c r="H37" s="123"/>
      <c r="I37" s="87"/>
      <c r="J37" s="432"/>
      <c r="K37" s="87"/>
      <c r="L37" s="85" t="s">
        <v>570</v>
      </c>
      <c r="AA37" s="118"/>
      <c r="AB37" s="118"/>
      <c r="AC37" s="118"/>
      <c r="AD37" s="118"/>
      <c r="AE37" s="118"/>
      <c r="AF37" s="118"/>
      <c r="AG37" s="118"/>
      <c r="AH37" s="118"/>
    </row>
    <row r="38" spans="1:34" ht="14.25" x14ac:dyDescent="0.35">
      <c r="A38" s="99" t="s">
        <v>760</v>
      </c>
      <c r="C38" s="124"/>
      <c r="D38" s="124"/>
      <c r="E38" s="124"/>
      <c r="F38" s="125"/>
      <c r="G38" s="124"/>
    </row>
    <row r="39" spans="1:34" ht="13.15" customHeight="1" x14ac:dyDescent="0.3">
      <c r="A39" s="3" t="s">
        <v>766</v>
      </c>
      <c r="C39" s="124"/>
      <c r="D39" s="124"/>
      <c r="E39" s="124"/>
      <c r="F39" s="125"/>
      <c r="G39" s="124"/>
    </row>
    <row r="40" spans="1:34" ht="14.25" x14ac:dyDescent="0.35">
      <c r="A40" s="100" t="s">
        <v>668</v>
      </c>
    </row>
    <row r="41" spans="1:34" ht="14.25" x14ac:dyDescent="0.35">
      <c r="A41" s="99" t="s">
        <v>669</v>
      </c>
    </row>
    <row r="42" spans="1:34" ht="14.25" x14ac:dyDescent="0.35">
      <c r="A42" s="100" t="s">
        <v>65</v>
      </c>
    </row>
    <row r="43" spans="1:34" ht="14.25" x14ac:dyDescent="0.35">
      <c r="A43" s="100" t="s">
        <v>729</v>
      </c>
    </row>
    <row r="44" spans="1:34" ht="14.25" x14ac:dyDescent="0.35">
      <c r="A44" s="100" t="s">
        <v>732</v>
      </c>
    </row>
    <row r="45" spans="1:34" ht="14.25" x14ac:dyDescent="0.35">
      <c r="A45" s="100" t="s">
        <v>733</v>
      </c>
    </row>
    <row r="46" spans="1:34" ht="14.25" x14ac:dyDescent="0.35">
      <c r="A46" s="3" t="s">
        <v>799</v>
      </c>
    </row>
    <row r="47" spans="1:34" ht="6.75" customHeight="1" x14ac:dyDescent="0.3"/>
    <row r="48" spans="1:34" x14ac:dyDescent="0.3">
      <c r="A48" s="75" t="s">
        <v>67</v>
      </c>
    </row>
    <row r="49" spans="1:18" x14ac:dyDescent="0.3">
      <c r="A49" s="75" t="s">
        <v>68</v>
      </c>
    </row>
    <row r="50" spans="1:18" x14ac:dyDescent="0.3">
      <c r="A50" s="75" t="s">
        <v>69</v>
      </c>
    </row>
    <row r="51" spans="1:18" s="77" customFormat="1" x14ac:dyDescent="0.3">
      <c r="A51" s="101" t="s">
        <v>70</v>
      </c>
      <c r="B51" s="75"/>
      <c r="C51" s="75"/>
      <c r="D51" s="75"/>
      <c r="E51" s="75"/>
      <c r="F51" s="75"/>
      <c r="G51" s="75"/>
      <c r="H51" s="75"/>
      <c r="I51" s="75"/>
      <c r="J51" s="75"/>
      <c r="K51" s="75"/>
      <c r="L51" s="75"/>
      <c r="M51" s="75"/>
      <c r="N51" s="75"/>
      <c r="O51" s="75"/>
      <c r="P51" s="75"/>
      <c r="Q51" s="75"/>
      <c r="R51" s="78"/>
    </row>
    <row r="52" spans="1:18" s="77" customFormat="1" x14ac:dyDescent="0.3">
      <c r="A52" s="104" t="s">
        <v>71</v>
      </c>
      <c r="B52" s="75"/>
      <c r="C52" s="75"/>
      <c r="D52" s="75"/>
      <c r="E52" s="75"/>
      <c r="F52" s="75"/>
      <c r="G52" s="75"/>
      <c r="H52" s="75"/>
      <c r="I52" s="75"/>
      <c r="J52" s="75"/>
      <c r="K52" s="75"/>
      <c r="L52" s="75"/>
      <c r="M52" s="75"/>
      <c r="N52" s="75"/>
      <c r="O52" s="75"/>
      <c r="P52" s="75"/>
      <c r="Q52" s="75"/>
      <c r="R52" s="78"/>
    </row>
    <row r="53" spans="1:18" s="77" customFormat="1" x14ac:dyDescent="0.3">
      <c r="A53" s="104" t="s">
        <v>72</v>
      </c>
      <c r="B53" s="75"/>
      <c r="C53" s="75"/>
      <c r="D53" s="75"/>
      <c r="E53" s="75"/>
      <c r="F53" s="75"/>
      <c r="G53" s="75"/>
      <c r="H53" s="75"/>
      <c r="I53" s="75"/>
      <c r="J53" s="75"/>
      <c r="K53" s="75"/>
      <c r="L53" s="75"/>
      <c r="M53" s="75"/>
      <c r="N53" s="75"/>
      <c r="O53" s="75"/>
      <c r="P53" s="75"/>
      <c r="Q53" s="75"/>
      <c r="R53" s="78"/>
    </row>
    <row r="54" spans="1:18" s="77" customFormat="1" x14ac:dyDescent="0.3">
      <c r="A54" s="104" t="s">
        <v>73</v>
      </c>
      <c r="B54" s="75"/>
      <c r="C54" s="75"/>
      <c r="D54" s="75"/>
      <c r="E54" s="75"/>
      <c r="F54" s="75"/>
      <c r="G54" s="75"/>
      <c r="H54" s="75"/>
      <c r="I54" s="75"/>
      <c r="J54" s="75"/>
      <c r="K54" s="75"/>
      <c r="L54" s="75"/>
      <c r="M54" s="75"/>
      <c r="N54" s="75"/>
      <c r="O54" s="75"/>
      <c r="P54" s="75"/>
      <c r="Q54" s="75"/>
      <c r="R54" s="78"/>
    </row>
    <row r="55" spans="1:18" s="77" customFormat="1" x14ac:dyDescent="0.3">
      <c r="A55" s="104" t="s">
        <v>74</v>
      </c>
      <c r="B55" s="75"/>
      <c r="C55" s="75"/>
      <c r="D55" s="75"/>
      <c r="E55" s="75"/>
      <c r="F55" s="75"/>
      <c r="G55" s="75"/>
      <c r="H55" s="75"/>
      <c r="I55" s="75"/>
      <c r="J55" s="75"/>
      <c r="K55" s="75"/>
      <c r="L55" s="75"/>
      <c r="M55" s="75"/>
      <c r="N55" s="75"/>
      <c r="O55" s="75"/>
      <c r="P55" s="75"/>
      <c r="Q55" s="75"/>
      <c r="R55" s="78"/>
    </row>
    <row r="56" spans="1:18" s="77" customFormat="1" x14ac:dyDescent="0.3">
      <c r="A56" s="103" t="s">
        <v>75</v>
      </c>
      <c r="B56" s="75"/>
      <c r="C56" s="75"/>
      <c r="D56" s="75"/>
      <c r="E56" s="75"/>
      <c r="F56" s="75"/>
      <c r="G56" s="75"/>
      <c r="H56" s="75"/>
      <c r="I56" s="75"/>
      <c r="J56" s="75"/>
      <c r="K56" s="75"/>
      <c r="L56" s="75"/>
      <c r="M56" s="75"/>
      <c r="N56" s="75"/>
      <c r="O56" s="75"/>
      <c r="P56" s="75"/>
      <c r="Q56" s="75"/>
      <c r="R56" s="78"/>
    </row>
    <row r="57" spans="1:18" s="77" customFormat="1" x14ac:dyDescent="0.3">
      <c r="A57" s="103"/>
      <c r="B57" s="75"/>
      <c r="C57" s="75"/>
      <c r="D57" s="75"/>
      <c r="E57" s="75"/>
      <c r="F57" s="75"/>
      <c r="G57" s="75"/>
      <c r="H57" s="75"/>
      <c r="I57" s="75"/>
      <c r="J57" s="75"/>
      <c r="K57" s="75"/>
      <c r="L57" s="75"/>
      <c r="M57" s="75"/>
      <c r="N57" s="75"/>
      <c r="O57" s="75"/>
      <c r="P57" s="75"/>
      <c r="Q57" s="75"/>
      <c r="R57" s="78"/>
    </row>
    <row r="58" spans="1:18" x14ac:dyDescent="0.3">
      <c r="A58" s="101" t="s">
        <v>76</v>
      </c>
      <c r="B58" s="75"/>
      <c r="C58" s="75"/>
      <c r="D58" s="75"/>
      <c r="E58" s="75"/>
      <c r="F58" s="75"/>
      <c r="G58" s="75"/>
      <c r="H58" s="75"/>
      <c r="I58" s="75"/>
      <c r="J58" s="75"/>
      <c r="K58" s="75"/>
      <c r="L58" s="75"/>
      <c r="M58" s="75"/>
      <c r="N58" s="75"/>
      <c r="O58" s="75"/>
      <c r="P58" s="75"/>
      <c r="Q58" s="75"/>
      <c r="R58" s="42"/>
    </row>
    <row r="59" spans="1:18" x14ac:dyDescent="0.3">
      <c r="A59" s="104" t="s">
        <v>77</v>
      </c>
      <c r="B59" s="75"/>
      <c r="C59" s="75"/>
      <c r="D59" s="75"/>
      <c r="E59" s="75"/>
      <c r="F59" s="75"/>
      <c r="G59" s="75"/>
      <c r="H59" s="75"/>
      <c r="I59" s="75"/>
      <c r="J59" s="75"/>
      <c r="K59" s="75"/>
      <c r="L59" s="75"/>
      <c r="M59" s="75"/>
      <c r="N59" s="75"/>
      <c r="O59" s="75"/>
      <c r="P59" s="75"/>
      <c r="Q59" s="75"/>
      <c r="R59" s="42"/>
    </row>
    <row r="60" spans="1:18" s="77" customFormat="1" x14ac:dyDescent="0.3">
      <c r="A60" s="104"/>
      <c r="B60" s="75"/>
      <c r="C60" s="75"/>
      <c r="D60" s="75"/>
      <c r="E60" s="75"/>
      <c r="F60" s="75"/>
      <c r="G60" s="75"/>
      <c r="H60" s="75"/>
      <c r="I60" s="75"/>
      <c r="J60" s="75"/>
      <c r="K60" s="75"/>
      <c r="L60" s="75"/>
      <c r="M60" s="75"/>
      <c r="N60" s="75"/>
      <c r="O60" s="75"/>
      <c r="P60" s="75"/>
      <c r="Q60" s="75"/>
      <c r="R60" s="78"/>
    </row>
    <row r="61" spans="1:18" s="77" customFormat="1" x14ac:dyDescent="0.3">
      <c r="A61" s="101" t="s">
        <v>670</v>
      </c>
      <c r="B61" s="75"/>
      <c r="C61" s="75"/>
      <c r="D61" s="75"/>
      <c r="E61" s="75"/>
      <c r="F61" s="75"/>
      <c r="G61" s="75"/>
      <c r="H61" s="75"/>
      <c r="I61" s="75"/>
      <c r="J61" s="75"/>
      <c r="K61" s="75"/>
      <c r="L61" s="75"/>
      <c r="M61" s="75"/>
      <c r="N61" s="75"/>
      <c r="O61" s="75"/>
      <c r="P61" s="75"/>
      <c r="Q61" s="75"/>
      <c r="R61" s="78"/>
    </row>
    <row r="62" spans="1:18" s="77" customFormat="1" x14ac:dyDescent="0.3">
      <c r="A62" s="105" t="s">
        <v>671</v>
      </c>
      <c r="B62" s="75"/>
      <c r="C62" s="75"/>
      <c r="D62" s="75"/>
      <c r="E62" s="75"/>
      <c r="F62" s="75"/>
      <c r="G62" s="75"/>
      <c r="H62" s="75"/>
      <c r="I62" s="75"/>
      <c r="J62" s="75"/>
      <c r="K62" s="75"/>
      <c r="L62" s="75"/>
      <c r="M62" s="75"/>
      <c r="N62" s="75"/>
      <c r="O62" s="75"/>
      <c r="P62" s="75"/>
      <c r="Q62" s="75"/>
      <c r="R62" s="78"/>
    </row>
    <row r="63" spans="1:18" s="77" customFormat="1" x14ac:dyDescent="0.3">
      <c r="A63" s="104" t="s">
        <v>78</v>
      </c>
      <c r="B63" s="75"/>
      <c r="C63" s="75"/>
      <c r="D63" s="75"/>
      <c r="E63" s="75"/>
      <c r="F63" s="75"/>
      <c r="G63" s="75"/>
      <c r="H63" s="75"/>
      <c r="I63" s="75"/>
      <c r="J63" s="75"/>
      <c r="K63" s="75"/>
      <c r="L63" s="75"/>
      <c r="M63" s="75"/>
      <c r="N63" s="75"/>
      <c r="O63" s="75"/>
      <c r="P63" s="75"/>
      <c r="Q63" s="75"/>
      <c r="R63" s="78"/>
    </row>
    <row r="64" spans="1:18" s="77" customFormat="1" x14ac:dyDescent="0.3">
      <c r="A64" s="104" t="s">
        <v>672</v>
      </c>
      <c r="B64" s="75"/>
      <c r="C64" s="75"/>
      <c r="D64" s="75"/>
      <c r="E64" s="75"/>
      <c r="F64" s="75"/>
      <c r="G64" s="75"/>
      <c r="H64" s="75"/>
      <c r="I64" s="75"/>
      <c r="J64" s="75"/>
      <c r="K64" s="75"/>
      <c r="L64" s="75"/>
      <c r="M64" s="75"/>
      <c r="N64" s="75"/>
      <c r="O64" s="75"/>
      <c r="P64" s="75"/>
      <c r="Q64" s="75"/>
      <c r="R64" s="78"/>
    </row>
    <row r="65" spans="1:18" s="77" customFormat="1" x14ac:dyDescent="0.3">
      <c r="A65" s="82"/>
      <c r="B65" s="75"/>
      <c r="C65" s="75"/>
      <c r="D65" s="75"/>
      <c r="E65" s="75"/>
      <c r="F65" s="75"/>
      <c r="G65" s="75"/>
      <c r="H65" s="75"/>
      <c r="I65" s="75"/>
      <c r="J65" s="75"/>
      <c r="K65" s="75"/>
      <c r="L65" s="75"/>
      <c r="M65" s="75"/>
      <c r="N65" s="75"/>
      <c r="O65" s="75"/>
      <c r="P65" s="75"/>
      <c r="Q65" s="75"/>
      <c r="R65" s="78"/>
    </row>
    <row r="66" spans="1:18" s="77" customFormat="1" x14ac:dyDescent="0.3">
      <c r="A66" s="101" t="s">
        <v>79</v>
      </c>
      <c r="B66" s="75"/>
      <c r="C66" s="75"/>
      <c r="D66" s="75"/>
      <c r="E66" s="75"/>
      <c r="F66" s="75"/>
      <c r="G66" s="75"/>
      <c r="H66" s="75"/>
      <c r="I66" s="75"/>
      <c r="J66" s="75"/>
      <c r="K66" s="75"/>
      <c r="L66" s="75"/>
      <c r="M66" s="75"/>
      <c r="N66" s="75"/>
      <c r="O66" s="75"/>
      <c r="P66" s="75"/>
      <c r="Q66" s="75"/>
      <c r="R66" s="78"/>
    </row>
    <row r="67" spans="1:18" s="77" customFormat="1" x14ac:dyDescent="0.3">
      <c r="A67" s="104" t="s">
        <v>80</v>
      </c>
      <c r="B67" s="75"/>
      <c r="C67" s="75"/>
      <c r="D67" s="75"/>
      <c r="E67" s="75"/>
      <c r="F67" s="75"/>
      <c r="G67" s="75"/>
      <c r="H67" s="75"/>
      <c r="I67" s="75"/>
      <c r="J67" s="75"/>
      <c r="K67" s="75"/>
      <c r="L67" s="75"/>
      <c r="M67" s="75"/>
      <c r="N67" s="75"/>
      <c r="O67" s="75"/>
      <c r="P67" s="75"/>
      <c r="Q67" s="75"/>
      <c r="R67" s="78"/>
    </row>
    <row r="69" spans="1:18" x14ac:dyDescent="0.3">
      <c r="A69" s="75" t="s">
        <v>576</v>
      </c>
    </row>
    <row r="71" spans="1:18" s="106" customFormat="1" x14ac:dyDescent="0.3">
      <c r="A71" s="48" t="s">
        <v>16</v>
      </c>
      <c r="B71" s="45"/>
      <c r="C71" s="49"/>
      <c r="D71" s="49"/>
      <c r="E71" s="49"/>
      <c r="F71" s="49"/>
      <c r="G71" s="49"/>
      <c r="H71" s="49"/>
      <c r="I71" s="49"/>
      <c r="J71" s="49"/>
      <c r="K71" s="49"/>
      <c r="L71" s="49"/>
      <c r="M71" s="49"/>
      <c r="N71" s="49"/>
    </row>
    <row r="72" spans="1:18" s="106" customFormat="1" x14ac:dyDescent="0.3">
      <c r="A72" s="75" t="s">
        <v>10</v>
      </c>
      <c r="B72" s="45"/>
      <c r="C72" s="50"/>
      <c r="D72" s="45"/>
      <c r="E72" s="50"/>
      <c r="F72" s="50"/>
      <c r="G72" s="50"/>
      <c r="H72" s="45"/>
      <c r="I72" s="51"/>
      <c r="J72" s="45"/>
      <c r="K72" s="50"/>
      <c r="L72" s="50"/>
      <c r="M72" s="52"/>
      <c r="N72" s="52"/>
    </row>
    <row r="73" spans="1:18" s="106" customFormat="1" x14ac:dyDescent="0.3">
      <c r="A73" s="517" t="s">
        <v>15</v>
      </c>
      <c r="B73" s="517"/>
      <c r="C73" s="50"/>
      <c r="D73" s="45"/>
      <c r="E73" s="50"/>
      <c r="F73" s="50"/>
      <c r="G73" s="50"/>
      <c r="H73" s="45"/>
      <c r="I73" s="51"/>
      <c r="J73" s="45"/>
      <c r="K73" s="50"/>
      <c r="L73" s="50"/>
      <c r="M73" s="52"/>
      <c r="N73" s="52"/>
    </row>
    <row r="74" spans="1:18" s="106" customFormat="1" x14ac:dyDescent="0.3">
      <c r="A74" s="45"/>
      <c r="B74" s="45"/>
      <c r="C74" s="50"/>
      <c r="D74" s="45"/>
      <c r="E74" s="50"/>
      <c r="F74" s="50"/>
      <c r="G74" s="50"/>
      <c r="H74" s="45"/>
      <c r="I74" s="51"/>
      <c r="J74" s="45"/>
      <c r="K74" s="50"/>
      <c r="L74" s="50"/>
      <c r="M74" s="52"/>
      <c r="N74" s="52"/>
    </row>
    <row r="75" spans="1:18" s="106" customFormat="1" x14ac:dyDescent="0.3">
      <c r="A75" s="82" t="s">
        <v>11</v>
      </c>
      <c r="B75" s="45"/>
      <c r="C75" s="50"/>
      <c r="D75" s="45"/>
      <c r="E75" s="50"/>
      <c r="F75" s="50"/>
      <c r="G75" s="50"/>
      <c r="H75" s="45"/>
      <c r="I75" s="51"/>
      <c r="J75" s="45"/>
      <c r="K75" s="50"/>
      <c r="L75" s="50"/>
      <c r="M75" s="52"/>
      <c r="N75" s="52"/>
    </row>
    <row r="76" spans="1:18" s="106" customFormat="1" x14ac:dyDescent="0.3">
      <c r="A76" s="107" t="s">
        <v>13</v>
      </c>
      <c r="B76" s="108"/>
      <c r="C76" s="50"/>
      <c r="D76" s="45"/>
      <c r="E76" s="50"/>
      <c r="F76" s="50"/>
      <c r="G76" s="50"/>
      <c r="H76" s="45"/>
      <c r="I76" s="51"/>
      <c r="J76" s="45"/>
      <c r="K76" s="50"/>
      <c r="L76" s="50"/>
      <c r="M76" s="52"/>
      <c r="N76" s="52"/>
    </row>
    <row r="77" spans="1:18" s="106" customFormat="1" x14ac:dyDescent="0.3">
      <c r="A77" s="45"/>
      <c r="B77" s="45"/>
      <c r="C77" s="50"/>
      <c r="D77" s="45"/>
      <c r="E77" s="50"/>
      <c r="F77" s="50"/>
      <c r="G77" s="50"/>
      <c r="H77" s="45"/>
      <c r="I77" s="51"/>
      <c r="J77" s="45"/>
      <c r="K77" s="50"/>
      <c r="L77" s="50"/>
      <c r="M77" s="50"/>
      <c r="N77" s="50"/>
    </row>
    <row r="78" spans="1:18" s="130" customFormat="1" ht="13.9" x14ac:dyDescent="0.4">
      <c r="A78" s="126"/>
      <c r="B78" s="127"/>
      <c r="C78" s="127"/>
      <c r="D78" s="127"/>
      <c r="E78" s="127"/>
      <c r="F78" s="127"/>
      <c r="G78" s="127"/>
      <c r="H78" s="127"/>
      <c r="I78" s="127"/>
      <c r="J78" s="127"/>
      <c r="K78" s="128"/>
      <c r="L78" s="129"/>
      <c r="M78" s="129"/>
      <c r="N78" s="129"/>
    </row>
    <row r="79" spans="1:18" s="130" customFormat="1" ht="11.25" customHeight="1" x14ac:dyDescent="0.35">
      <c r="A79" s="507"/>
      <c r="B79" s="518"/>
      <c r="C79" s="518"/>
      <c r="D79" s="518"/>
      <c r="E79" s="518"/>
      <c r="F79" s="518"/>
      <c r="G79" s="518"/>
      <c r="H79" s="518"/>
      <c r="I79" s="518"/>
      <c r="J79" s="518"/>
      <c r="K79" s="518"/>
      <c r="L79" s="129"/>
      <c r="M79" s="129"/>
      <c r="N79" s="129"/>
    </row>
    <row r="80" spans="1:18" s="130" customFormat="1" ht="11.25" customHeight="1" x14ac:dyDescent="0.35">
      <c r="A80" s="518"/>
      <c r="B80" s="518"/>
      <c r="C80" s="518"/>
      <c r="D80" s="518"/>
      <c r="E80" s="518"/>
      <c r="F80" s="518"/>
      <c r="G80" s="518"/>
      <c r="H80" s="518"/>
      <c r="I80" s="518"/>
      <c r="J80" s="518"/>
      <c r="K80" s="518"/>
      <c r="L80" s="129"/>
      <c r="M80" s="131"/>
      <c r="N80" s="131"/>
    </row>
    <row r="81" spans="1:14" s="130" customFormat="1" ht="13.5" x14ac:dyDescent="0.35">
      <c r="A81" s="519"/>
      <c r="B81" s="519"/>
      <c r="C81" s="132"/>
      <c r="D81" s="106"/>
      <c r="E81" s="106"/>
      <c r="F81" s="42"/>
      <c r="G81" s="43"/>
      <c r="H81" s="42"/>
      <c r="I81" s="42"/>
      <c r="J81" s="82"/>
      <c r="K81" s="82"/>
      <c r="L81" s="131"/>
      <c r="M81" s="133"/>
      <c r="N81" s="133"/>
    </row>
  </sheetData>
  <mergeCells count="4">
    <mergeCell ref="A73:B73"/>
    <mergeCell ref="A79:K80"/>
    <mergeCell ref="A81:B81"/>
    <mergeCell ref="A1:B2"/>
  </mergeCells>
  <hyperlinks>
    <hyperlink ref="A76" r:id="rId1"/>
    <hyperlink ref="A73" r:id="rId2" display="ct_statistics@hmrc.gsi.gov.uk"/>
    <hyperlink ref="A76:B76" r:id="rId3" display="www.hmrc.gov.uk/"/>
    <hyperlink ref="A73:B73" r:id="rId4" display="ct.statistics@hmrc.gsi.gov.uk"/>
  </hyperlinks>
  <pageMargins left="0.7" right="0.7" top="0.75" bottom="0.75" header="0.3" footer="0.3"/>
  <pageSetup paperSize="9" scale="76" orientation="landscape" r:id="rId5"/>
  <rowBreaks count="1" manualBreakCount="1">
    <brk id="56" max="16383" man="1"/>
  </rowBreaks>
  <colBreaks count="1" manualBreakCount="1">
    <brk id="13" max="1048575" man="1"/>
  </colBreaks>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77"/>
  <sheetViews>
    <sheetView zoomScaleNormal="100" workbookViewId="0">
      <selection sqref="A1:B2"/>
    </sheetView>
  </sheetViews>
  <sheetFormatPr defaultColWidth="9.86328125" defaultRowHeight="10.15" x14ac:dyDescent="0.3"/>
  <cols>
    <col min="1" max="1" width="48.86328125" style="82" customWidth="1"/>
    <col min="2" max="2" width="6" style="82" customWidth="1"/>
    <col min="3" max="3" width="14.59765625" style="82" bestFit="1" customWidth="1"/>
    <col min="4" max="4" width="12.265625" style="82" customWidth="1"/>
    <col min="5" max="9" width="11.3984375" style="82" customWidth="1"/>
    <col min="10" max="10" width="8.1328125" style="82" customWidth="1"/>
    <col min="11" max="12" width="11.3984375" style="82" customWidth="1"/>
    <col min="13" max="13" width="2.73046875" style="82" customWidth="1"/>
    <col min="14" max="16384" width="9.86328125" style="82"/>
  </cols>
  <sheetData>
    <row r="1" spans="1:12" ht="19.350000000000001" customHeight="1" x14ac:dyDescent="0.4">
      <c r="A1" s="509" t="s">
        <v>397</v>
      </c>
      <c r="B1" s="512"/>
      <c r="C1" s="409" t="s">
        <v>435</v>
      </c>
      <c r="D1" s="408"/>
      <c r="E1" s="408"/>
      <c r="F1" s="408"/>
      <c r="G1" s="408"/>
      <c r="H1" s="408"/>
      <c r="I1" s="408"/>
      <c r="J1" s="408"/>
      <c r="K1" s="408"/>
      <c r="L1" s="408"/>
    </row>
    <row r="2" spans="1:12" ht="18.600000000000001" customHeight="1" x14ac:dyDescent="0.35">
      <c r="A2" s="512"/>
      <c r="B2" s="512"/>
      <c r="C2" s="410" t="s">
        <v>737</v>
      </c>
      <c r="D2" s="408"/>
      <c r="E2" s="408"/>
      <c r="F2" s="408"/>
      <c r="G2" s="408"/>
      <c r="H2" s="408"/>
      <c r="I2" s="408"/>
      <c r="J2" s="408"/>
      <c r="K2" s="408"/>
      <c r="L2" s="408"/>
    </row>
    <row r="3" spans="1:12" ht="16.899999999999999" customHeight="1" x14ac:dyDescent="0.35">
      <c r="A3" s="410"/>
      <c r="B3" s="410"/>
      <c r="C3" s="410" t="s">
        <v>81</v>
      </c>
      <c r="D3" s="408"/>
      <c r="E3" s="408"/>
      <c r="F3" s="408"/>
      <c r="G3" s="408"/>
      <c r="H3" s="408"/>
      <c r="I3" s="408"/>
      <c r="J3" s="408"/>
      <c r="K3" s="408"/>
      <c r="L3" s="408"/>
    </row>
    <row r="4" spans="1:12" ht="12" customHeight="1" x14ac:dyDescent="0.3"/>
    <row r="5" spans="1:12" ht="12" customHeight="1" x14ac:dyDescent="0.3">
      <c r="D5" s="134"/>
      <c r="H5" s="76"/>
      <c r="I5" s="76"/>
      <c r="K5" s="76"/>
      <c r="L5" s="111" t="s">
        <v>142</v>
      </c>
    </row>
    <row r="6" spans="1:12" ht="5.0999999999999996" customHeight="1" thickBot="1" x14ac:dyDescent="0.35">
      <c r="A6" s="42"/>
      <c r="B6" s="42"/>
      <c r="C6" s="42"/>
      <c r="D6" s="56" t="s">
        <v>82</v>
      </c>
      <c r="E6" s="42"/>
      <c r="F6" s="42"/>
      <c r="G6" s="42"/>
      <c r="H6" s="112"/>
      <c r="I6" s="112"/>
      <c r="J6" s="112"/>
      <c r="K6" s="112"/>
      <c r="L6" s="112"/>
    </row>
    <row r="7" spans="1:12" ht="5.0999999999999996" customHeight="1" x14ac:dyDescent="0.3">
      <c r="A7" s="113"/>
      <c r="B7" s="113"/>
      <c r="C7" s="113"/>
      <c r="D7" s="113"/>
      <c r="E7" s="113"/>
      <c r="F7" s="113"/>
      <c r="G7" s="113"/>
      <c r="H7" s="114"/>
      <c r="I7" s="114"/>
      <c r="J7" s="114"/>
      <c r="K7" s="114"/>
      <c r="L7" s="114"/>
    </row>
    <row r="8" spans="1:12" ht="12" customHeight="1" x14ac:dyDescent="0.3">
      <c r="A8" s="81" t="s">
        <v>83</v>
      </c>
      <c r="C8" s="115" t="s">
        <v>84</v>
      </c>
      <c r="D8" s="85" t="s">
        <v>85</v>
      </c>
      <c r="E8" s="85" t="s">
        <v>86</v>
      </c>
      <c r="F8" s="85" t="s">
        <v>87</v>
      </c>
      <c r="G8" s="85" t="s">
        <v>88</v>
      </c>
      <c r="H8" s="116" t="s">
        <v>89</v>
      </c>
      <c r="I8" s="116" t="s">
        <v>90</v>
      </c>
      <c r="J8" s="116" t="s">
        <v>91</v>
      </c>
      <c r="K8" s="116" t="s">
        <v>92</v>
      </c>
      <c r="L8" s="116" t="s">
        <v>93</v>
      </c>
    </row>
    <row r="9" spans="1:12" ht="14.25" customHeight="1" x14ac:dyDescent="0.35">
      <c r="C9" s="115" t="s">
        <v>94</v>
      </c>
      <c r="D9" s="85" t="s">
        <v>95</v>
      </c>
      <c r="E9" s="85" t="s">
        <v>96</v>
      </c>
      <c r="F9" s="85" t="s">
        <v>95</v>
      </c>
      <c r="G9" s="85" t="s">
        <v>97</v>
      </c>
      <c r="H9" s="116" t="s">
        <v>98</v>
      </c>
      <c r="I9" s="116" t="s">
        <v>99</v>
      </c>
      <c r="J9" s="116" t="s">
        <v>728</v>
      </c>
      <c r="K9" s="116" t="s">
        <v>100</v>
      </c>
      <c r="L9" s="116" t="s">
        <v>731</v>
      </c>
    </row>
    <row r="10" spans="1:12" ht="15.75" customHeight="1" x14ac:dyDescent="0.35">
      <c r="C10" s="115" t="s">
        <v>101</v>
      </c>
      <c r="D10" s="85" t="s">
        <v>103</v>
      </c>
      <c r="F10" s="85" t="s">
        <v>727</v>
      </c>
      <c r="G10" s="85" t="s">
        <v>104</v>
      </c>
      <c r="H10" s="87"/>
      <c r="I10" s="116" t="s">
        <v>103</v>
      </c>
      <c r="J10" s="87"/>
      <c r="K10" s="116" t="s">
        <v>730</v>
      </c>
      <c r="L10" s="116" t="s">
        <v>82</v>
      </c>
    </row>
    <row r="11" spans="1:12" ht="5.0999999999999996" customHeight="1" x14ac:dyDescent="0.3">
      <c r="A11" s="83"/>
      <c r="B11" s="83"/>
      <c r="C11" s="83"/>
      <c r="D11" s="83"/>
      <c r="E11" s="83"/>
      <c r="F11" s="83"/>
      <c r="G11" s="83"/>
      <c r="H11" s="117"/>
      <c r="I11" s="117"/>
      <c r="J11" s="117"/>
      <c r="K11" s="117"/>
      <c r="L11" s="117"/>
    </row>
    <row r="12" spans="1:12" ht="5.0999999999999996" customHeight="1" x14ac:dyDescent="0.3">
      <c r="H12" s="76"/>
      <c r="I12" s="76"/>
      <c r="J12" s="76"/>
      <c r="K12" s="76"/>
      <c r="L12" s="76"/>
    </row>
    <row r="13" spans="1:12" ht="12" customHeight="1" x14ac:dyDescent="0.3">
      <c r="A13" s="81" t="s">
        <v>105</v>
      </c>
      <c r="C13" s="87">
        <v>19185</v>
      </c>
      <c r="D13" s="87">
        <v>3380</v>
      </c>
      <c r="E13" s="87">
        <v>1620</v>
      </c>
      <c r="F13" s="87">
        <v>2001</v>
      </c>
      <c r="G13" s="87">
        <v>460</v>
      </c>
      <c r="H13" s="87">
        <v>427</v>
      </c>
      <c r="I13" s="87">
        <v>2034</v>
      </c>
      <c r="J13" s="116" t="s">
        <v>675</v>
      </c>
      <c r="K13" s="87">
        <v>-5</v>
      </c>
      <c r="L13" s="87">
        <v>399</v>
      </c>
    </row>
    <row r="14" spans="1:12" ht="12" customHeight="1" x14ac:dyDescent="0.3">
      <c r="A14" s="81" t="s">
        <v>106</v>
      </c>
      <c r="C14" s="87">
        <v>2064</v>
      </c>
      <c r="D14" s="87">
        <v>12650</v>
      </c>
      <c r="E14" s="87">
        <v>8778</v>
      </c>
      <c r="F14" s="87">
        <v>9030</v>
      </c>
      <c r="G14" s="87">
        <v>3548</v>
      </c>
      <c r="H14" s="87">
        <v>6629</v>
      </c>
      <c r="I14" s="87">
        <v>5949</v>
      </c>
      <c r="J14" s="116" t="s">
        <v>675</v>
      </c>
      <c r="K14" s="87">
        <v>246</v>
      </c>
      <c r="L14" s="87">
        <v>1658</v>
      </c>
    </row>
    <row r="15" spans="1:12" ht="12" customHeight="1" x14ac:dyDescent="0.3">
      <c r="A15" s="81" t="s">
        <v>107</v>
      </c>
      <c r="C15" s="87">
        <v>93338</v>
      </c>
      <c r="D15" s="87">
        <v>43157</v>
      </c>
      <c r="E15" s="87">
        <v>14515</v>
      </c>
      <c r="F15" s="87">
        <v>31402</v>
      </c>
      <c r="G15" s="87">
        <v>7823</v>
      </c>
      <c r="H15" s="87">
        <v>16229</v>
      </c>
      <c r="I15" s="87">
        <v>22996</v>
      </c>
      <c r="J15" s="116" t="s">
        <v>675</v>
      </c>
      <c r="K15" s="87">
        <v>25</v>
      </c>
      <c r="L15" s="87">
        <v>4524</v>
      </c>
    </row>
    <row r="16" spans="1:12" ht="12" customHeight="1" x14ac:dyDescent="0.3">
      <c r="A16" s="82" t="s">
        <v>108</v>
      </c>
      <c r="C16" s="87">
        <v>4888</v>
      </c>
      <c r="D16" s="87">
        <v>14077</v>
      </c>
      <c r="E16" s="87">
        <v>7647</v>
      </c>
      <c r="F16" s="87">
        <v>8525</v>
      </c>
      <c r="G16" s="87">
        <v>1769</v>
      </c>
      <c r="H16" s="87">
        <v>5325</v>
      </c>
      <c r="I16" s="87">
        <v>4968</v>
      </c>
      <c r="J16" s="116" t="s">
        <v>675</v>
      </c>
      <c r="K16" s="116" t="s">
        <v>675</v>
      </c>
      <c r="L16" s="87">
        <v>953</v>
      </c>
    </row>
    <row r="17" spans="1:34" ht="12" customHeight="1" x14ac:dyDescent="0.3">
      <c r="A17" s="82" t="s">
        <v>109</v>
      </c>
      <c r="C17" s="87">
        <v>5612</v>
      </c>
      <c r="D17" s="87">
        <v>5552</v>
      </c>
      <c r="E17" s="87">
        <v>3295</v>
      </c>
      <c r="F17" s="87">
        <v>2606</v>
      </c>
      <c r="G17" s="87">
        <v>1001</v>
      </c>
      <c r="H17" s="87">
        <v>1874</v>
      </c>
      <c r="I17" s="87">
        <v>1733</v>
      </c>
      <c r="J17" s="116" t="s">
        <v>675</v>
      </c>
      <c r="K17" s="116" t="s">
        <v>675</v>
      </c>
      <c r="L17" s="87">
        <v>296</v>
      </c>
    </row>
    <row r="18" spans="1:34" ht="12" customHeight="1" x14ac:dyDescent="0.3">
      <c r="A18" s="81" t="s">
        <v>110</v>
      </c>
      <c r="C18" s="87">
        <v>226361</v>
      </c>
      <c r="D18" s="87">
        <v>28660</v>
      </c>
      <c r="E18" s="87">
        <v>4559</v>
      </c>
      <c r="F18" s="87">
        <v>24789</v>
      </c>
      <c r="G18" s="87">
        <v>6794</v>
      </c>
      <c r="H18" s="87">
        <v>8148</v>
      </c>
      <c r="I18" s="87">
        <v>23435</v>
      </c>
      <c r="J18" s="116" t="s">
        <v>675</v>
      </c>
      <c r="K18" s="87">
        <v>-46</v>
      </c>
      <c r="L18" s="87">
        <v>4601</v>
      </c>
    </row>
    <row r="19" spans="1:34" ht="12" customHeight="1" x14ac:dyDescent="0.3">
      <c r="A19" s="81" t="s">
        <v>111</v>
      </c>
      <c r="C19" s="87">
        <v>200925</v>
      </c>
      <c r="D19" s="87">
        <v>53880</v>
      </c>
      <c r="E19" s="87">
        <v>11790</v>
      </c>
      <c r="F19" s="87">
        <v>43699</v>
      </c>
      <c r="G19" s="87">
        <v>5417</v>
      </c>
      <c r="H19" s="87">
        <v>13598</v>
      </c>
      <c r="I19" s="87">
        <v>35518</v>
      </c>
      <c r="J19" s="116" t="s">
        <v>675</v>
      </c>
      <c r="K19" s="87">
        <v>32</v>
      </c>
      <c r="L19" s="87">
        <v>6864</v>
      </c>
    </row>
    <row r="20" spans="1:34" ht="12" customHeight="1" x14ac:dyDescent="0.3">
      <c r="A20" s="81" t="s">
        <v>112</v>
      </c>
      <c r="C20" s="87">
        <v>60459</v>
      </c>
      <c r="D20" s="87">
        <v>17517</v>
      </c>
      <c r="E20" s="87">
        <v>8541</v>
      </c>
      <c r="F20" s="87">
        <v>10160</v>
      </c>
      <c r="G20" s="87">
        <v>1635</v>
      </c>
      <c r="H20" s="87">
        <v>4713</v>
      </c>
      <c r="I20" s="87">
        <v>7081</v>
      </c>
      <c r="J20" s="116" t="s">
        <v>675</v>
      </c>
      <c r="K20" s="87">
        <v>6</v>
      </c>
      <c r="L20" s="87">
        <v>1368</v>
      </c>
    </row>
    <row r="21" spans="1:34" ht="12" customHeight="1" x14ac:dyDescent="0.3">
      <c r="A21" s="82" t="s">
        <v>113</v>
      </c>
      <c r="C21" s="87">
        <v>63719</v>
      </c>
      <c r="D21" s="87">
        <v>10134</v>
      </c>
      <c r="E21" s="87">
        <v>3969</v>
      </c>
      <c r="F21" s="87">
        <v>7199</v>
      </c>
      <c r="G21" s="87">
        <v>2231</v>
      </c>
      <c r="H21" s="87">
        <v>3799</v>
      </c>
      <c r="I21" s="87">
        <v>5630</v>
      </c>
      <c r="J21" s="116" t="s">
        <v>675</v>
      </c>
      <c r="K21" s="87">
        <v>-2</v>
      </c>
      <c r="L21" s="87">
        <v>1108</v>
      </c>
      <c r="AA21" s="118"/>
      <c r="AB21" s="118"/>
      <c r="AC21" s="118"/>
      <c r="AD21" s="118"/>
      <c r="AE21" s="118"/>
      <c r="AF21" s="118"/>
      <c r="AG21" s="118"/>
      <c r="AH21" s="118"/>
    </row>
    <row r="22" spans="1:34" ht="12" customHeight="1" x14ac:dyDescent="0.3">
      <c r="A22" s="81" t="s">
        <v>114</v>
      </c>
      <c r="C22" s="87">
        <v>189682</v>
      </c>
      <c r="D22" s="87">
        <v>38201</v>
      </c>
      <c r="E22" s="87">
        <v>10435</v>
      </c>
      <c r="F22" s="87">
        <v>30320</v>
      </c>
      <c r="G22" s="87">
        <v>6486</v>
      </c>
      <c r="H22" s="87">
        <v>14301</v>
      </c>
      <c r="I22" s="87">
        <v>22505</v>
      </c>
      <c r="J22" s="116" t="s">
        <v>675</v>
      </c>
      <c r="K22" s="87">
        <v>120</v>
      </c>
      <c r="L22" s="87">
        <v>4246</v>
      </c>
    </row>
    <row r="23" spans="1:34" ht="12" customHeight="1" x14ac:dyDescent="0.3">
      <c r="A23" s="82" t="s">
        <v>115</v>
      </c>
      <c r="C23" s="87">
        <v>53874</v>
      </c>
      <c r="D23" s="87">
        <v>93769</v>
      </c>
      <c r="E23" s="87">
        <v>10838</v>
      </c>
      <c r="F23" s="87">
        <v>84921</v>
      </c>
      <c r="G23" s="87">
        <v>44767</v>
      </c>
      <c r="H23" s="87">
        <v>54927</v>
      </c>
      <c r="I23" s="87">
        <v>74761</v>
      </c>
      <c r="J23" s="116" t="s">
        <v>675</v>
      </c>
      <c r="K23" s="87">
        <v>2639</v>
      </c>
      <c r="L23" s="87">
        <v>14147</v>
      </c>
      <c r="AA23" s="118"/>
      <c r="AB23" s="118"/>
      <c r="AC23" s="118"/>
      <c r="AD23" s="118"/>
      <c r="AE23" s="118"/>
      <c r="AF23" s="118"/>
      <c r="AG23" s="118"/>
      <c r="AH23" s="118"/>
    </row>
    <row r="24" spans="1:34" ht="12" customHeight="1" x14ac:dyDescent="0.3">
      <c r="A24" s="81" t="s">
        <v>116</v>
      </c>
      <c r="C24" s="87">
        <v>107222</v>
      </c>
      <c r="D24" s="87">
        <v>7110</v>
      </c>
      <c r="E24" s="87">
        <v>916</v>
      </c>
      <c r="F24" s="87">
        <v>6488</v>
      </c>
      <c r="G24" s="87">
        <v>10330</v>
      </c>
      <c r="H24" s="87">
        <v>7349</v>
      </c>
      <c r="I24" s="87">
        <v>9469</v>
      </c>
      <c r="J24" s="116" t="s">
        <v>675</v>
      </c>
      <c r="K24" s="87">
        <v>2</v>
      </c>
      <c r="L24" s="87">
        <v>1834</v>
      </c>
      <c r="AA24" s="118"/>
      <c r="AB24" s="118"/>
      <c r="AC24" s="118"/>
      <c r="AD24" s="118"/>
      <c r="AE24" s="118"/>
      <c r="AF24" s="118"/>
      <c r="AG24" s="118"/>
      <c r="AH24" s="118"/>
    </row>
    <row r="25" spans="1:34" ht="12" customHeight="1" x14ac:dyDescent="0.3">
      <c r="A25" s="81" t="s">
        <v>117</v>
      </c>
      <c r="C25" s="87">
        <v>367536</v>
      </c>
      <c r="D25" s="87">
        <v>43178</v>
      </c>
      <c r="E25" s="87">
        <v>5111</v>
      </c>
      <c r="F25" s="87">
        <v>39574</v>
      </c>
      <c r="G25" s="87">
        <v>18206</v>
      </c>
      <c r="H25" s="87">
        <v>23737</v>
      </c>
      <c r="I25" s="87">
        <v>34044</v>
      </c>
      <c r="J25" s="116" t="s">
        <v>675</v>
      </c>
      <c r="K25" s="87">
        <v>89</v>
      </c>
      <c r="L25" s="87">
        <v>6559</v>
      </c>
    </row>
    <row r="26" spans="1:34" ht="12" customHeight="1" x14ac:dyDescent="0.3">
      <c r="A26" s="82" t="s">
        <v>118</v>
      </c>
      <c r="C26" s="87">
        <v>154287</v>
      </c>
      <c r="D26" s="87">
        <v>29020</v>
      </c>
      <c r="E26" s="87">
        <v>9784</v>
      </c>
      <c r="F26" s="87">
        <v>20425</v>
      </c>
      <c r="G26" s="87">
        <v>7706</v>
      </c>
      <c r="H26" s="87">
        <v>10953</v>
      </c>
      <c r="I26" s="87">
        <v>17178</v>
      </c>
      <c r="J26" s="116" t="s">
        <v>675</v>
      </c>
      <c r="K26" s="87">
        <v>72</v>
      </c>
      <c r="L26" s="87">
        <v>3261</v>
      </c>
    </row>
    <row r="27" spans="1:34" ht="12" customHeight="1" x14ac:dyDescent="0.3">
      <c r="A27" s="82" t="s">
        <v>119</v>
      </c>
      <c r="C27" s="87">
        <v>29439</v>
      </c>
      <c r="D27" s="87">
        <v>2001</v>
      </c>
      <c r="E27" s="87">
        <v>326</v>
      </c>
      <c r="F27" s="87">
        <v>1888</v>
      </c>
      <c r="G27" s="87">
        <v>173</v>
      </c>
      <c r="H27" s="87">
        <v>702</v>
      </c>
      <c r="I27" s="87">
        <v>1359</v>
      </c>
      <c r="J27" s="116" t="s">
        <v>675</v>
      </c>
      <c r="K27" s="87">
        <v>-5</v>
      </c>
      <c r="L27" s="87">
        <v>269</v>
      </c>
      <c r="AA27" s="118"/>
      <c r="AB27" s="118"/>
      <c r="AC27" s="118"/>
      <c r="AD27" s="118"/>
      <c r="AE27" s="118"/>
      <c r="AF27" s="118"/>
      <c r="AG27" s="118"/>
      <c r="AH27" s="118"/>
    </row>
    <row r="28" spans="1:34" ht="12" customHeight="1" x14ac:dyDescent="0.3">
      <c r="A28" s="81" t="s">
        <v>120</v>
      </c>
      <c r="C28" s="87">
        <v>87095</v>
      </c>
      <c r="D28" s="87">
        <v>7728</v>
      </c>
      <c r="E28" s="87">
        <v>1301</v>
      </c>
      <c r="F28" s="87">
        <v>6704</v>
      </c>
      <c r="G28" s="87">
        <v>1441</v>
      </c>
      <c r="H28" s="87">
        <v>2376</v>
      </c>
      <c r="I28" s="87">
        <v>5769</v>
      </c>
      <c r="J28" s="116" t="s">
        <v>675</v>
      </c>
      <c r="K28" s="87">
        <v>-16</v>
      </c>
      <c r="L28" s="87">
        <v>1136</v>
      </c>
      <c r="AA28" s="118"/>
      <c r="AB28" s="118"/>
      <c r="AC28" s="118"/>
      <c r="AD28" s="118"/>
      <c r="AE28" s="118"/>
      <c r="AF28" s="118"/>
      <c r="AG28" s="118"/>
      <c r="AH28" s="118"/>
    </row>
    <row r="29" spans="1:34" ht="12" customHeight="1" x14ac:dyDescent="0.3">
      <c r="A29" s="81" t="s">
        <v>121</v>
      </c>
      <c r="C29" s="87">
        <v>40275</v>
      </c>
      <c r="D29" s="87">
        <v>6013</v>
      </c>
      <c r="E29" s="87">
        <v>1455</v>
      </c>
      <c r="F29" s="87">
        <v>4929</v>
      </c>
      <c r="G29" s="87">
        <v>1134</v>
      </c>
      <c r="H29" s="87">
        <v>2559</v>
      </c>
      <c r="I29" s="87">
        <v>3505</v>
      </c>
      <c r="J29" s="116" t="s">
        <v>675</v>
      </c>
      <c r="K29" s="87">
        <v>10</v>
      </c>
      <c r="L29" s="87">
        <v>675</v>
      </c>
      <c r="AA29" s="118"/>
      <c r="AB29" s="118"/>
      <c r="AC29" s="118"/>
      <c r="AD29" s="118"/>
      <c r="AE29" s="118"/>
      <c r="AF29" s="118"/>
      <c r="AG29" s="118"/>
      <c r="AH29" s="118"/>
    </row>
    <row r="30" spans="1:34" ht="12" customHeight="1" x14ac:dyDescent="0.3">
      <c r="A30" s="81" t="s">
        <v>122</v>
      </c>
      <c r="C30" s="87">
        <v>62140</v>
      </c>
      <c r="D30" s="87">
        <v>4152</v>
      </c>
      <c r="E30" s="87">
        <v>911</v>
      </c>
      <c r="F30" s="87">
        <v>3440</v>
      </c>
      <c r="G30" s="87">
        <v>904</v>
      </c>
      <c r="H30" s="87">
        <v>1422</v>
      </c>
      <c r="I30" s="87">
        <v>2923</v>
      </c>
      <c r="J30" s="116" t="s">
        <v>675</v>
      </c>
      <c r="K30" s="87">
        <v>-10</v>
      </c>
      <c r="L30" s="87">
        <v>576</v>
      </c>
      <c r="AA30" s="118"/>
      <c r="AB30" s="118"/>
      <c r="AC30" s="118"/>
      <c r="AD30" s="118"/>
      <c r="AE30" s="118"/>
      <c r="AF30" s="118"/>
      <c r="AG30" s="118"/>
      <c r="AH30" s="118"/>
    </row>
    <row r="31" spans="1:34" ht="12" customHeight="1" x14ac:dyDescent="0.3">
      <c r="C31" s="87"/>
      <c r="D31" s="87"/>
      <c r="E31" s="87"/>
      <c r="F31" s="87"/>
      <c r="G31" s="87"/>
      <c r="H31" s="87"/>
      <c r="I31" s="87"/>
      <c r="J31" s="116"/>
      <c r="K31" s="87"/>
      <c r="L31" s="87"/>
    </row>
    <row r="32" spans="1:34" ht="12" customHeight="1" x14ac:dyDescent="0.3">
      <c r="A32" s="81" t="s">
        <v>123</v>
      </c>
      <c r="C32" s="87">
        <v>41014</v>
      </c>
      <c r="D32" s="87">
        <v>6060</v>
      </c>
      <c r="E32" s="87">
        <v>2330</v>
      </c>
      <c r="F32" s="87">
        <v>5243</v>
      </c>
      <c r="G32" s="87">
        <v>3523</v>
      </c>
      <c r="H32" s="87">
        <v>3584</v>
      </c>
      <c r="I32" s="87">
        <v>5184</v>
      </c>
      <c r="J32" s="87"/>
      <c r="K32" s="87">
        <v>250</v>
      </c>
      <c r="L32" s="87">
        <v>763</v>
      </c>
      <c r="AA32" s="118"/>
      <c r="AB32" s="118"/>
      <c r="AC32" s="118"/>
      <c r="AD32" s="118"/>
      <c r="AE32" s="118"/>
      <c r="AF32" s="118"/>
      <c r="AG32" s="118"/>
      <c r="AH32" s="118"/>
    </row>
    <row r="33" spans="1:34" ht="5.0999999999999996" customHeight="1" x14ac:dyDescent="0.3">
      <c r="A33" s="83"/>
      <c r="B33" s="83"/>
      <c r="C33" s="83"/>
      <c r="D33" s="83"/>
      <c r="E33" s="83"/>
      <c r="F33" s="83"/>
      <c r="G33" s="83"/>
      <c r="H33" s="83"/>
      <c r="I33" s="83"/>
      <c r="J33" s="83"/>
      <c r="K33" s="83"/>
      <c r="L33" s="83"/>
    </row>
    <row r="34" spans="1:34" ht="5.0999999999999996" customHeight="1" x14ac:dyDescent="0.3">
      <c r="C34" s="87"/>
      <c r="D34" s="87"/>
      <c r="E34" s="87"/>
      <c r="F34" s="87"/>
      <c r="G34" s="87"/>
      <c r="H34" s="87"/>
      <c r="I34" s="87"/>
      <c r="J34" s="87"/>
      <c r="K34" s="87"/>
      <c r="L34" s="87"/>
    </row>
    <row r="35" spans="1:34" ht="12" customHeight="1" x14ac:dyDescent="0.3">
      <c r="A35" s="81" t="s">
        <v>124</v>
      </c>
      <c r="C35" s="87">
        <v>1809114</v>
      </c>
      <c r="D35" s="87">
        <v>426239</v>
      </c>
      <c r="E35" s="87">
        <v>108123</v>
      </c>
      <c r="F35" s="87">
        <v>343345</v>
      </c>
      <c r="G35" s="87">
        <v>125350</v>
      </c>
      <c r="H35" s="87">
        <v>182654</v>
      </c>
      <c r="I35" s="87">
        <v>286039</v>
      </c>
      <c r="J35" s="87">
        <v>58</v>
      </c>
      <c r="K35" s="87">
        <v>3404</v>
      </c>
      <c r="L35" s="87">
        <v>55236</v>
      </c>
      <c r="AA35" s="118"/>
      <c r="AB35" s="118"/>
      <c r="AC35" s="118"/>
      <c r="AD35" s="118"/>
      <c r="AE35" s="118"/>
      <c r="AF35" s="118"/>
      <c r="AG35" s="118"/>
      <c r="AH35" s="118"/>
    </row>
    <row r="36" spans="1:34" ht="5.0999999999999996" customHeight="1" thickBot="1" x14ac:dyDescent="0.35">
      <c r="A36" s="119"/>
      <c r="B36" s="119"/>
      <c r="C36" s="120"/>
      <c r="D36" s="120"/>
      <c r="E36" s="120"/>
      <c r="F36" s="120"/>
      <c r="G36" s="120"/>
      <c r="H36" s="121"/>
      <c r="I36" s="122"/>
      <c r="J36" s="122"/>
      <c r="K36" s="122"/>
      <c r="L36" s="122"/>
    </row>
    <row r="37" spans="1:34" x14ac:dyDescent="0.3">
      <c r="A37" s="113"/>
      <c r="B37" s="113"/>
      <c r="C37" s="114"/>
      <c r="D37" s="114"/>
      <c r="E37" s="114"/>
      <c r="F37" s="114"/>
      <c r="G37" s="114"/>
      <c r="H37" s="123"/>
      <c r="I37" s="87"/>
      <c r="J37" s="87"/>
      <c r="K37" s="87"/>
      <c r="L37" s="85" t="s">
        <v>570</v>
      </c>
      <c r="AA37" s="118"/>
      <c r="AB37" s="118"/>
      <c r="AC37" s="118"/>
      <c r="AD37" s="118"/>
      <c r="AE37" s="118"/>
      <c r="AF37" s="118"/>
      <c r="AG37" s="118"/>
      <c r="AH37" s="118"/>
    </row>
    <row r="38" spans="1:34" ht="14.25" x14ac:dyDescent="0.35">
      <c r="A38" s="99" t="s">
        <v>125</v>
      </c>
      <c r="C38" s="124"/>
      <c r="D38" s="124"/>
      <c r="E38" s="124"/>
      <c r="F38" s="125"/>
      <c r="G38" s="124"/>
    </row>
    <row r="39" spans="1:34" x14ac:dyDescent="0.3">
      <c r="A39" s="3" t="s">
        <v>766</v>
      </c>
      <c r="C39" s="124"/>
      <c r="D39" s="124"/>
      <c r="E39" s="124"/>
      <c r="F39" s="125"/>
      <c r="G39" s="124"/>
    </row>
    <row r="40" spans="1:34" ht="14.25" x14ac:dyDescent="0.35">
      <c r="A40" s="100" t="s">
        <v>64</v>
      </c>
    </row>
    <row r="41" spans="1:34" ht="14.25" x14ac:dyDescent="0.35">
      <c r="A41" s="99" t="s">
        <v>126</v>
      </c>
    </row>
    <row r="42" spans="1:34" ht="14.25" x14ac:dyDescent="0.35">
      <c r="A42" s="100" t="s">
        <v>65</v>
      </c>
    </row>
    <row r="43" spans="1:34" ht="14.25" x14ac:dyDescent="0.35">
      <c r="A43" s="100" t="s">
        <v>729</v>
      </c>
    </row>
    <row r="44" spans="1:34" ht="14.25" x14ac:dyDescent="0.35">
      <c r="A44" s="100" t="s">
        <v>732</v>
      </c>
    </row>
    <row r="45" spans="1:34" ht="14.25" x14ac:dyDescent="0.35">
      <c r="A45" s="100" t="s">
        <v>733</v>
      </c>
    </row>
    <row r="46" spans="1:34" ht="14.25" x14ac:dyDescent="0.35">
      <c r="A46" s="3" t="s">
        <v>734</v>
      </c>
    </row>
    <row r="47" spans="1:34" ht="6.75" customHeight="1" x14ac:dyDescent="0.3"/>
    <row r="48" spans="1:34" x14ac:dyDescent="0.3">
      <c r="A48" s="75" t="s">
        <v>67</v>
      </c>
    </row>
    <row r="49" spans="1:18" x14ac:dyDescent="0.3">
      <c r="A49" s="75" t="s">
        <v>68</v>
      </c>
    </row>
    <row r="50" spans="1:18" x14ac:dyDescent="0.3">
      <c r="A50" s="75" t="s">
        <v>69</v>
      </c>
    </row>
    <row r="51" spans="1:18" s="77" customFormat="1" x14ac:dyDescent="0.3">
      <c r="A51" s="101" t="s">
        <v>70</v>
      </c>
      <c r="B51" s="75"/>
      <c r="C51" s="75"/>
      <c r="D51" s="75"/>
      <c r="E51" s="75"/>
      <c r="F51" s="75"/>
      <c r="G51" s="75"/>
      <c r="H51" s="75"/>
      <c r="I51" s="75"/>
      <c r="J51" s="75"/>
      <c r="K51" s="75"/>
      <c r="L51" s="75"/>
      <c r="M51" s="75"/>
      <c r="N51" s="75"/>
      <c r="O51" s="75"/>
      <c r="P51" s="75"/>
      <c r="Q51" s="75"/>
      <c r="R51" s="78"/>
    </row>
    <row r="52" spans="1:18" s="77" customFormat="1" x14ac:dyDescent="0.3">
      <c r="A52" s="102" t="s">
        <v>71</v>
      </c>
      <c r="B52" s="75"/>
      <c r="C52" s="75"/>
      <c r="D52" s="75"/>
      <c r="E52" s="75"/>
      <c r="F52" s="75"/>
      <c r="G52" s="75"/>
      <c r="H52" s="75"/>
      <c r="I52" s="75"/>
      <c r="J52" s="75"/>
      <c r="K52" s="75"/>
      <c r="L52" s="75"/>
      <c r="M52" s="75"/>
      <c r="N52" s="75"/>
      <c r="O52" s="75"/>
      <c r="P52" s="75"/>
      <c r="Q52" s="75"/>
      <c r="R52" s="78"/>
    </row>
    <row r="53" spans="1:18" s="77" customFormat="1" x14ac:dyDescent="0.3">
      <c r="A53" s="102" t="s">
        <v>72</v>
      </c>
      <c r="B53" s="75"/>
      <c r="C53" s="75"/>
      <c r="D53" s="75"/>
      <c r="E53" s="75"/>
      <c r="F53" s="75"/>
      <c r="G53" s="75"/>
      <c r="H53" s="75"/>
      <c r="I53" s="75"/>
      <c r="J53" s="75"/>
      <c r="K53" s="75"/>
      <c r="L53" s="75"/>
      <c r="M53" s="75"/>
      <c r="N53" s="75"/>
      <c r="O53" s="75"/>
      <c r="P53" s="75"/>
      <c r="Q53" s="75"/>
      <c r="R53" s="78"/>
    </row>
    <row r="54" spans="1:18" s="77" customFormat="1" x14ac:dyDescent="0.3">
      <c r="A54" s="102" t="s">
        <v>73</v>
      </c>
      <c r="B54" s="75"/>
      <c r="C54" s="75"/>
      <c r="D54" s="75"/>
      <c r="E54" s="75"/>
      <c r="F54" s="75"/>
      <c r="G54" s="75"/>
      <c r="H54" s="75"/>
      <c r="I54" s="75"/>
      <c r="J54" s="75"/>
      <c r="K54" s="75"/>
      <c r="L54" s="75"/>
      <c r="M54" s="75"/>
      <c r="N54" s="75"/>
      <c r="O54" s="75"/>
      <c r="P54" s="75"/>
      <c r="Q54" s="75"/>
      <c r="R54" s="78"/>
    </row>
    <row r="55" spans="1:18" s="77" customFormat="1" x14ac:dyDescent="0.3">
      <c r="A55" s="102" t="s">
        <v>74</v>
      </c>
      <c r="B55" s="75"/>
      <c r="C55" s="75"/>
      <c r="D55" s="75"/>
      <c r="E55" s="75"/>
      <c r="F55" s="75"/>
      <c r="G55" s="75"/>
      <c r="H55" s="75"/>
      <c r="I55" s="75"/>
      <c r="J55" s="75"/>
      <c r="K55" s="75"/>
      <c r="L55" s="75"/>
      <c r="M55" s="75"/>
      <c r="N55" s="75"/>
      <c r="O55" s="75"/>
      <c r="P55" s="75"/>
      <c r="Q55" s="75"/>
      <c r="R55" s="78"/>
    </row>
    <row r="56" spans="1:18" s="77" customFormat="1" x14ac:dyDescent="0.3">
      <c r="A56" s="102" t="s">
        <v>75</v>
      </c>
      <c r="B56" s="75"/>
      <c r="C56" s="75"/>
      <c r="D56" s="75"/>
      <c r="E56" s="75"/>
      <c r="F56" s="75"/>
      <c r="G56" s="75"/>
      <c r="H56" s="75"/>
      <c r="I56" s="75"/>
      <c r="J56" s="75"/>
      <c r="K56" s="75"/>
      <c r="L56" s="75"/>
      <c r="M56" s="75"/>
      <c r="N56" s="75"/>
      <c r="O56" s="75"/>
      <c r="P56" s="75"/>
      <c r="Q56" s="75"/>
      <c r="R56" s="78"/>
    </row>
    <row r="57" spans="1:18" s="77" customFormat="1" x14ac:dyDescent="0.3">
      <c r="A57" s="103"/>
      <c r="B57" s="75"/>
      <c r="C57" s="75"/>
      <c r="D57" s="75"/>
      <c r="E57" s="75"/>
      <c r="F57" s="75"/>
      <c r="G57" s="75"/>
      <c r="H57" s="75"/>
      <c r="I57" s="75"/>
      <c r="J57" s="75"/>
      <c r="K57" s="75"/>
      <c r="L57" s="75"/>
      <c r="M57" s="75"/>
      <c r="N57" s="75"/>
      <c r="O57" s="75"/>
      <c r="P57" s="75"/>
      <c r="Q57" s="75"/>
      <c r="R57" s="78"/>
    </row>
    <row r="58" spans="1:18" x14ac:dyDescent="0.3">
      <c r="A58" s="101" t="s">
        <v>76</v>
      </c>
      <c r="B58" s="75"/>
      <c r="C58" s="75"/>
      <c r="D58" s="75"/>
      <c r="E58" s="75"/>
      <c r="F58" s="75"/>
      <c r="G58" s="75"/>
      <c r="H58" s="75"/>
      <c r="I58" s="75"/>
      <c r="J58" s="75"/>
      <c r="K58" s="75"/>
      <c r="L58" s="75"/>
      <c r="M58" s="75"/>
      <c r="N58" s="75"/>
      <c r="O58" s="75"/>
      <c r="P58" s="75"/>
      <c r="Q58" s="75"/>
      <c r="R58" s="42"/>
    </row>
    <row r="59" spans="1:18" x14ac:dyDescent="0.3">
      <c r="A59" s="104" t="s">
        <v>77</v>
      </c>
      <c r="B59" s="75"/>
      <c r="C59" s="75"/>
      <c r="D59" s="75"/>
      <c r="E59" s="75"/>
      <c r="F59" s="75"/>
      <c r="G59" s="75"/>
      <c r="H59" s="75"/>
      <c r="I59" s="75"/>
      <c r="J59" s="75"/>
      <c r="K59" s="75"/>
      <c r="L59" s="75"/>
      <c r="M59" s="75"/>
      <c r="N59" s="75"/>
      <c r="O59" s="75"/>
      <c r="P59" s="75"/>
      <c r="Q59" s="75"/>
      <c r="R59" s="42"/>
    </row>
    <row r="60" spans="1:18" s="77" customFormat="1" x14ac:dyDescent="0.3">
      <c r="A60" s="104"/>
      <c r="B60" s="75"/>
      <c r="C60" s="75"/>
      <c r="D60" s="75"/>
      <c r="E60" s="75"/>
      <c r="F60" s="75"/>
      <c r="G60" s="75"/>
      <c r="H60" s="75"/>
      <c r="I60" s="75"/>
      <c r="J60" s="75"/>
      <c r="K60" s="75"/>
      <c r="L60" s="75"/>
      <c r="M60" s="75"/>
      <c r="N60" s="75"/>
      <c r="O60" s="75"/>
      <c r="P60" s="75"/>
      <c r="Q60" s="75"/>
      <c r="R60" s="78"/>
    </row>
    <row r="61" spans="1:18" s="77" customFormat="1" x14ac:dyDescent="0.3">
      <c r="A61" s="101" t="s">
        <v>670</v>
      </c>
      <c r="B61" s="75"/>
      <c r="C61" s="75"/>
      <c r="D61" s="75"/>
      <c r="E61" s="75"/>
      <c r="F61" s="75"/>
      <c r="G61" s="75"/>
      <c r="H61" s="75"/>
      <c r="I61" s="75"/>
      <c r="J61" s="75"/>
      <c r="K61" s="75"/>
      <c r="L61" s="75"/>
      <c r="M61" s="75"/>
      <c r="N61" s="75"/>
      <c r="O61" s="75"/>
      <c r="P61" s="75"/>
      <c r="Q61" s="75"/>
      <c r="R61" s="78"/>
    </row>
    <row r="62" spans="1:18" s="77" customFormat="1" x14ac:dyDescent="0.3">
      <c r="A62" s="105" t="s">
        <v>671</v>
      </c>
      <c r="B62" s="75"/>
      <c r="C62" s="75"/>
      <c r="D62" s="75"/>
      <c r="E62" s="75"/>
      <c r="F62" s="75"/>
      <c r="G62" s="75"/>
      <c r="H62" s="75"/>
      <c r="I62" s="75"/>
      <c r="J62" s="75"/>
      <c r="K62" s="75"/>
      <c r="L62" s="75"/>
      <c r="M62" s="75"/>
      <c r="N62" s="75"/>
      <c r="O62" s="75"/>
      <c r="P62" s="75"/>
      <c r="Q62" s="75"/>
      <c r="R62" s="78"/>
    </row>
    <row r="63" spans="1:18" s="77" customFormat="1" x14ac:dyDescent="0.3">
      <c r="A63" s="104" t="s">
        <v>78</v>
      </c>
      <c r="B63" s="75"/>
      <c r="C63" s="75"/>
      <c r="D63" s="75"/>
      <c r="E63" s="75"/>
      <c r="F63" s="75"/>
      <c r="G63" s="75"/>
      <c r="H63" s="75"/>
      <c r="I63" s="75"/>
      <c r="J63" s="75"/>
      <c r="K63" s="75"/>
      <c r="L63" s="75"/>
      <c r="M63" s="75"/>
      <c r="N63" s="75"/>
      <c r="O63" s="75"/>
      <c r="P63" s="75"/>
      <c r="Q63" s="75"/>
      <c r="R63" s="78"/>
    </row>
    <row r="64" spans="1:18" s="77" customFormat="1" x14ac:dyDescent="0.3">
      <c r="A64" s="104" t="s">
        <v>672</v>
      </c>
      <c r="B64" s="75"/>
      <c r="C64" s="75"/>
      <c r="D64" s="75"/>
      <c r="E64" s="75"/>
      <c r="F64" s="75"/>
      <c r="G64" s="75"/>
      <c r="H64" s="75"/>
      <c r="I64" s="75"/>
      <c r="J64" s="75"/>
      <c r="K64" s="75"/>
      <c r="L64" s="75"/>
      <c r="M64" s="75"/>
      <c r="N64" s="75"/>
      <c r="O64" s="75"/>
      <c r="P64" s="75"/>
      <c r="Q64" s="75"/>
      <c r="R64" s="78"/>
    </row>
    <row r="65" spans="1:18" s="77" customFormat="1" x14ac:dyDescent="0.3">
      <c r="A65" s="82"/>
      <c r="B65" s="75"/>
      <c r="C65" s="75"/>
      <c r="D65" s="75"/>
      <c r="E65" s="75"/>
      <c r="F65" s="75"/>
      <c r="G65" s="75"/>
      <c r="H65" s="75"/>
      <c r="I65" s="75"/>
      <c r="J65" s="75"/>
      <c r="K65" s="75"/>
      <c r="L65" s="75"/>
      <c r="M65" s="75"/>
      <c r="N65" s="75"/>
      <c r="O65" s="75"/>
      <c r="P65" s="75"/>
      <c r="Q65" s="75"/>
      <c r="R65" s="78"/>
    </row>
    <row r="66" spans="1:18" s="77" customFormat="1" x14ac:dyDescent="0.3">
      <c r="A66" s="101" t="s">
        <v>79</v>
      </c>
      <c r="B66" s="75"/>
      <c r="C66" s="75"/>
      <c r="D66" s="75"/>
      <c r="E66" s="75"/>
      <c r="F66" s="75"/>
      <c r="G66" s="75"/>
      <c r="H66" s="75"/>
      <c r="I66" s="75"/>
      <c r="J66" s="75"/>
      <c r="K66" s="75"/>
      <c r="L66" s="75"/>
      <c r="M66" s="75"/>
      <c r="N66" s="75"/>
      <c r="O66" s="75"/>
      <c r="P66" s="75"/>
      <c r="Q66" s="75"/>
      <c r="R66" s="78"/>
    </row>
    <row r="67" spans="1:18" s="77" customFormat="1" x14ac:dyDescent="0.3">
      <c r="A67" s="104" t="s">
        <v>80</v>
      </c>
      <c r="B67" s="75"/>
      <c r="C67" s="75"/>
      <c r="D67" s="75"/>
      <c r="E67" s="75"/>
      <c r="F67" s="75"/>
      <c r="G67" s="75"/>
      <c r="H67" s="75"/>
      <c r="I67" s="75"/>
      <c r="J67" s="75"/>
      <c r="K67" s="75"/>
      <c r="L67" s="75"/>
      <c r="M67" s="75"/>
      <c r="N67" s="75"/>
      <c r="O67" s="75"/>
      <c r="P67" s="75"/>
      <c r="Q67" s="75"/>
      <c r="R67" s="78"/>
    </row>
    <row r="69" spans="1:18" x14ac:dyDescent="0.3">
      <c r="A69" s="75" t="s">
        <v>676</v>
      </c>
    </row>
    <row r="71" spans="1:18" s="106" customFormat="1" x14ac:dyDescent="0.3">
      <c r="A71" s="48" t="s">
        <v>16</v>
      </c>
      <c r="B71" s="45"/>
      <c r="C71" s="49"/>
      <c r="D71" s="49"/>
      <c r="E71" s="49"/>
      <c r="F71" s="49"/>
      <c r="G71" s="49"/>
      <c r="H71" s="49"/>
      <c r="I71" s="49"/>
      <c r="J71" s="49"/>
      <c r="K71" s="49"/>
      <c r="L71" s="49"/>
      <c r="M71" s="49"/>
      <c r="N71" s="49"/>
    </row>
    <row r="72" spans="1:18" s="106" customFormat="1" x14ac:dyDescent="0.3">
      <c r="A72" s="75" t="s">
        <v>10</v>
      </c>
      <c r="B72" s="45"/>
      <c r="C72" s="50"/>
      <c r="D72" s="45"/>
      <c r="E72" s="50"/>
      <c r="F72" s="50"/>
      <c r="G72" s="50"/>
      <c r="H72" s="45"/>
      <c r="I72" s="51"/>
      <c r="J72" s="45"/>
      <c r="K72" s="50"/>
      <c r="L72" s="50"/>
      <c r="M72" s="52"/>
      <c r="N72" s="52"/>
    </row>
    <row r="73" spans="1:18" s="106" customFormat="1" x14ac:dyDescent="0.3">
      <c r="A73" s="517" t="s">
        <v>15</v>
      </c>
      <c r="B73" s="517"/>
      <c r="C73" s="50"/>
      <c r="D73" s="45"/>
      <c r="E73" s="50"/>
      <c r="F73" s="50"/>
      <c r="G73" s="50"/>
      <c r="H73" s="45"/>
      <c r="I73" s="51"/>
      <c r="J73" s="45"/>
      <c r="K73" s="50"/>
      <c r="L73" s="50"/>
      <c r="M73" s="52"/>
      <c r="N73" s="52"/>
    </row>
    <row r="74" spans="1:18" s="106" customFormat="1" x14ac:dyDescent="0.3">
      <c r="A74" s="45"/>
      <c r="B74" s="45"/>
      <c r="C74" s="50"/>
      <c r="D74" s="45"/>
      <c r="E74" s="50"/>
      <c r="F74" s="50"/>
      <c r="G74" s="50"/>
      <c r="H74" s="45"/>
      <c r="I74" s="51"/>
      <c r="J74" s="45"/>
      <c r="K74" s="50"/>
      <c r="L74" s="50"/>
      <c r="M74" s="52"/>
      <c r="N74" s="52"/>
    </row>
    <row r="75" spans="1:18" s="106" customFormat="1" x14ac:dyDescent="0.3">
      <c r="A75" s="82" t="s">
        <v>11</v>
      </c>
      <c r="B75" s="45"/>
      <c r="C75" s="50"/>
      <c r="D75" s="45"/>
      <c r="E75" s="50"/>
      <c r="F75" s="50"/>
      <c r="G75" s="50"/>
      <c r="H75" s="45"/>
      <c r="I75" s="51"/>
      <c r="J75" s="45"/>
      <c r="K75" s="50"/>
      <c r="L75" s="50"/>
      <c r="M75" s="52"/>
      <c r="N75" s="52"/>
    </row>
    <row r="76" spans="1:18" s="106" customFormat="1" x14ac:dyDescent="0.3">
      <c r="A76" s="107" t="s">
        <v>13</v>
      </c>
      <c r="B76" s="108"/>
      <c r="C76" s="50"/>
      <c r="D76" s="45"/>
      <c r="E76" s="50"/>
      <c r="F76" s="50"/>
      <c r="G76" s="50"/>
      <c r="H76" s="45"/>
      <c r="I76" s="51"/>
      <c r="J76" s="45"/>
      <c r="K76" s="50"/>
      <c r="L76" s="50"/>
      <c r="M76" s="52"/>
      <c r="N76" s="52"/>
    </row>
    <row r="77" spans="1:18" s="106" customFormat="1" x14ac:dyDescent="0.3">
      <c r="A77" s="45"/>
      <c r="B77" s="45"/>
      <c r="C77" s="50"/>
      <c r="D77" s="45"/>
      <c r="E77" s="50"/>
      <c r="F77" s="50"/>
      <c r="G77" s="50"/>
      <c r="H77" s="45"/>
      <c r="I77" s="51"/>
      <c r="J77" s="45"/>
      <c r="K77" s="50"/>
      <c r="L77" s="50"/>
      <c r="M77" s="50"/>
      <c r="N77" s="50"/>
    </row>
  </sheetData>
  <mergeCells count="2">
    <mergeCell ref="A73:B73"/>
    <mergeCell ref="A1:B2"/>
  </mergeCells>
  <hyperlinks>
    <hyperlink ref="A76" r:id="rId1"/>
    <hyperlink ref="A73" r:id="rId2" display="ct_statistics@hmrc.gsi.gov.uk"/>
    <hyperlink ref="A76:B76" r:id="rId3" display="www.hmrc.gov.uk/"/>
    <hyperlink ref="A73:B73" r:id="rId4" display="ct.statistics@hmrc.gsi.gov.uk"/>
  </hyperlinks>
  <pageMargins left="0.7" right="0.7" top="0.75" bottom="0.75" header="0.3" footer="0.3"/>
  <pageSetup paperSize="9" scale="75" orientation="landscape" r:id="rId5"/>
  <rowBreaks count="1" manualBreakCount="1">
    <brk id="57" max="12" man="1"/>
  </rowBreaks>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T70"/>
  <sheetViews>
    <sheetView zoomScaleNormal="100" workbookViewId="0">
      <selection sqref="A1:D2"/>
    </sheetView>
  </sheetViews>
  <sheetFormatPr defaultColWidth="7.59765625" defaultRowHeight="10.15" x14ac:dyDescent="0.3"/>
  <cols>
    <col min="1" max="1" width="13.73046875" style="135" customWidth="1"/>
    <col min="2" max="2" width="2.73046875" style="135" customWidth="1"/>
    <col min="3" max="4" width="9.73046875" style="135" customWidth="1"/>
    <col min="5" max="5" width="2.265625" style="135" customWidth="1"/>
    <col min="6" max="7" width="9.73046875" style="135" customWidth="1"/>
    <col min="8" max="8" width="2.265625" style="135" customWidth="1"/>
    <col min="9" max="10" width="9.73046875" style="135" customWidth="1"/>
    <col min="11" max="11" width="2.3984375" style="135" customWidth="1"/>
    <col min="12" max="13" width="9.73046875" style="135" customWidth="1"/>
    <col min="14" max="14" width="2.59765625" style="135" customWidth="1"/>
    <col min="15" max="16" width="9.73046875" style="135" customWidth="1"/>
    <col min="17" max="17" width="2" style="135" customWidth="1"/>
    <col min="18" max="19" width="9.73046875" style="135" customWidth="1"/>
    <col min="20" max="20" width="2" style="135" customWidth="1"/>
    <col min="21" max="16384" width="7.59765625" style="135"/>
  </cols>
  <sheetData>
    <row r="1" spans="1:20" ht="18" customHeight="1" x14ac:dyDescent="0.4">
      <c r="A1" s="520" t="s">
        <v>398</v>
      </c>
      <c r="B1" s="520"/>
      <c r="C1" s="520"/>
      <c r="D1" s="520"/>
      <c r="E1" s="408"/>
      <c r="F1" s="409" t="s">
        <v>435</v>
      </c>
      <c r="G1" s="408"/>
      <c r="H1" s="408"/>
      <c r="I1" s="408"/>
      <c r="J1" s="408"/>
      <c r="K1" s="408"/>
      <c r="L1" s="408"/>
      <c r="M1" s="408"/>
      <c r="N1" s="408"/>
      <c r="O1" s="408"/>
      <c r="P1" s="408"/>
      <c r="Q1" s="408"/>
      <c r="R1" s="408"/>
      <c r="S1" s="408"/>
    </row>
    <row r="2" spans="1:20" ht="18" customHeight="1" x14ac:dyDescent="0.35">
      <c r="A2" s="520"/>
      <c r="B2" s="520"/>
      <c r="C2" s="520"/>
      <c r="D2" s="520"/>
      <c r="E2" s="408"/>
      <c r="F2" s="410" t="s">
        <v>127</v>
      </c>
      <c r="G2" s="408"/>
      <c r="H2" s="408"/>
      <c r="I2" s="408"/>
      <c r="J2" s="408"/>
      <c r="K2" s="408"/>
      <c r="L2" s="408"/>
      <c r="M2" s="408"/>
      <c r="N2" s="408"/>
      <c r="O2" s="408"/>
      <c r="P2" s="408"/>
      <c r="Q2" s="408"/>
      <c r="R2" s="408"/>
      <c r="S2" s="408"/>
    </row>
    <row r="3" spans="1:20" ht="18.600000000000001" customHeight="1" x14ac:dyDescent="0.35">
      <c r="A3" s="410"/>
      <c r="B3" s="410"/>
      <c r="C3" s="408"/>
      <c r="D3" s="408"/>
      <c r="E3" s="408"/>
      <c r="F3" s="410" t="s">
        <v>692</v>
      </c>
      <c r="G3" s="408"/>
      <c r="H3" s="408"/>
      <c r="I3" s="408"/>
      <c r="J3" s="408"/>
      <c r="K3" s="408"/>
      <c r="L3" s="408"/>
      <c r="M3" s="408"/>
      <c r="N3" s="408"/>
      <c r="O3" s="408"/>
      <c r="P3" s="408"/>
      <c r="Q3" s="408"/>
      <c r="R3" s="408"/>
      <c r="S3" s="408"/>
    </row>
    <row r="4" spans="1:20" ht="14.25" customHeight="1" x14ac:dyDescent="0.3">
      <c r="D4" s="136"/>
      <c r="Q4" s="137"/>
      <c r="T4" s="137"/>
    </row>
    <row r="5" spans="1:20" ht="12" customHeight="1" x14ac:dyDescent="0.3">
      <c r="P5" s="138"/>
      <c r="S5" s="138" t="s">
        <v>142</v>
      </c>
    </row>
    <row r="6" spans="1:20" ht="5.0999999999999996" customHeight="1" thickBot="1" x14ac:dyDescent="0.35">
      <c r="A6" s="139"/>
      <c r="B6" s="139"/>
      <c r="C6" s="139"/>
      <c r="D6" s="139"/>
      <c r="E6" s="139"/>
      <c r="F6" s="139"/>
      <c r="G6" s="139"/>
      <c r="H6" s="139"/>
      <c r="I6" s="139"/>
      <c r="J6" s="139"/>
      <c r="K6" s="139"/>
      <c r="L6" s="139"/>
      <c r="M6" s="139"/>
      <c r="N6" s="139"/>
      <c r="O6" s="139"/>
      <c r="P6" s="139"/>
      <c r="Q6" s="139"/>
      <c r="R6" s="139"/>
      <c r="S6" s="139"/>
      <c r="T6" s="137"/>
    </row>
    <row r="7" spans="1:20" ht="5.0999999999999996" customHeight="1" x14ac:dyDescent="0.3">
      <c r="Q7" s="137"/>
      <c r="T7" s="137"/>
    </row>
    <row r="8" spans="1:20" ht="12" customHeight="1" x14ac:dyDescent="0.3">
      <c r="A8" s="140" t="s">
        <v>128</v>
      </c>
      <c r="C8" s="141" t="s">
        <v>17</v>
      </c>
      <c r="D8" s="142"/>
      <c r="E8" s="136"/>
      <c r="F8" s="141" t="s">
        <v>19</v>
      </c>
      <c r="G8" s="142"/>
      <c r="H8" s="137"/>
      <c r="I8" s="141" t="s">
        <v>22</v>
      </c>
      <c r="J8" s="142"/>
      <c r="K8" s="137"/>
      <c r="L8" s="141" t="s">
        <v>23</v>
      </c>
      <c r="O8" s="141" t="s">
        <v>26</v>
      </c>
      <c r="R8" s="141" t="s">
        <v>379</v>
      </c>
    </row>
    <row r="9" spans="1:20" ht="12" customHeight="1" x14ac:dyDescent="0.35">
      <c r="A9" s="140" t="s">
        <v>129</v>
      </c>
      <c r="C9" s="143"/>
      <c r="D9" s="143"/>
      <c r="F9" s="143"/>
      <c r="G9" s="143"/>
      <c r="H9" s="144"/>
      <c r="I9" s="143"/>
      <c r="J9" s="143"/>
      <c r="L9" s="143"/>
      <c r="M9" s="143"/>
      <c r="N9" s="137"/>
      <c r="O9" s="143"/>
      <c r="P9" s="143"/>
      <c r="Q9" s="137"/>
      <c r="R9" s="143"/>
      <c r="S9" s="143"/>
      <c r="T9" s="137"/>
    </row>
    <row r="10" spans="1:20" ht="14.25" x14ac:dyDescent="0.35">
      <c r="A10" s="140" t="s">
        <v>152</v>
      </c>
      <c r="C10" s="111" t="s">
        <v>130</v>
      </c>
      <c r="D10" s="111" t="s">
        <v>52</v>
      </c>
      <c r="F10" s="111" t="s">
        <v>130</v>
      </c>
      <c r="G10" s="111" t="s">
        <v>52</v>
      </c>
      <c r="I10" s="111" t="s">
        <v>130</v>
      </c>
      <c r="J10" s="145" t="s">
        <v>52</v>
      </c>
      <c r="K10" s="136"/>
      <c r="L10" s="111" t="s">
        <v>130</v>
      </c>
      <c r="M10" s="145" t="s">
        <v>52</v>
      </c>
      <c r="N10" s="145"/>
      <c r="O10" s="111" t="s">
        <v>130</v>
      </c>
      <c r="P10" s="145" t="s">
        <v>52</v>
      </c>
      <c r="Q10" s="146"/>
      <c r="R10" s="111" t="s">
        <v>130</v>
      </c>
      <c r="S10" s="111" t="s">
        <v>797</v>
      </c>
      <c r="T10" s="146"/>
    </row>
    <row r="11" spans="1:20" ht="12" customHeight="1" x14ac:dyDescent="0.3">
      <c r="A11" s="147" t="s">
        <v>131</v>
      </c>
      <c r="C11" s="111"/>
      <c r="F11" s="111"/>
      <c r="I11" s="111"/>
      <c r="L11" s="111"/>
      <c r="O11" s="111"/>
      <c r="Q11" s="137"/>
      <c r="R11" s="111"/>
      <c r="T11" s="137"/>
    </row>
    <row r="12" spans="1:20" ht="5.0999999999999996" customHeight="1" x14ac:dyDescent="0.3">
      <c r="A12" s="148"/>
      <c r="B12" s="148"/>
      <c r="C12" s="148"/>
      <c r="D12" s="148"/>
      <c r="E12" s="148"/>
      <c r="F12" s="148"/>
      <c r="G12" s="148"/>
      <c r="H12" s="148"/>
      <c r="I12" s="148"/>
      <c r="J12" s="148"/>
      <c r="K12" s="148"/>
      <c r="L12" s="148"/>
      <c r="M12" s="148"/>
      <c r="N12" s="148"/>
      <c r="O12" s="148"/>
      <c r="P12" s="148"/>
      <c r="Q12" s="148"/>
      <c r="R12" s="148"/>
      <c r="S12" s="148"/>
      <c r="T12" s="137"/>
    </row>
    <row r="13" spans="1:20" ht="5.0999999999999996" customHeight="1" x14ac:dyDescent="0.3">
      <c r="Q13" s="137"/>
      <c r="T13" s="137"/>
    </row>
    <row r="14" spans="1:20" ht="12" customHeight="1" x14ac:dyDescent="0.35">
      <c r="A14" s="149" t="s">
        <v>132</v>
      </c>
      <c r="C14" s="150">
        <v>51020</v>
      </c>
      <c r="D14" s="150">
        <v>2</v>
      </c>
      <c r="E14" s="150"/>
      <c r="F14" s="87">
        <v>53910</v>
      </c>
      <c r="G14" s="87">
        <v>2</v>
      </c>
      <c r="H14" s="151"/>
      <c r="I14" s="87">
        <v>60140</v>
      </c>
      <c r="J14" s="87">
        <v>2</v>
      </c>
      <c r="K14" s="152"/>
      <c r="L14" s="87">
        <v>67680</v>
      </c>
      <c r="M14" s="87">
        <v>2</v>
      </c>
      <c r="N14" s="152"/>
      <c r="O14" s="87">
        <v>75950</v>
      </c>
      <c r="P14" s="87">
        <v>2</v>
      </c>
      <c r="Q14" s="153"/>
      <c r="R14" s="87">
        <v>84300</v>
      </c>
      <c r="S14" s="87">
        <v>3</v>
      </c>
      <c r="T14" s="153"/>
    </row>
    <row r="15" spans="1:20" ht="12" customHeight="1" x14ac:dyDescent="0.35">
      <c r="A15" s="154">
        <v>100</v>
      </c>
      <c r="C15" s="150">
        <v>66600</v>
      </c>
      <c r="D15" s="150">
        <v>19</v>
      </c>
      <c r="E15" s="150"/>
      <c r="F15" s="87">
        <v>71900</v>
      </c>
      <c r="G15" s="87">
        <v>20</v>
      </c>
      <c r="H15" s="151"/>
      <c r="I15" s="87">
        <v>78410</v>
      </c>
      <c r="J15" s="87">
        <v>22</v>
      </c>
      <c r="K15" s="152"/>
      <c r="L15" s="87">
        <v>86600</v>
      </c>
      <c r="M15" s="87">
        <v>24</v>
      </c>
      <c r="N15" s="152"/>
      <c r="O15" s="87">
        <v>95020</v>
      </c>
      <c r="P15" s="87">
        <v>27</v>
      </c>
      <c r="Q15" s="153"/>
      <c r="R15" s="87">
        <v>104260</v>
      </c>
      <c r="S15" s="87">
        <v>29</v>
      </c>
      <c r="T15" s="153"/>
    </row>
    <row r="16" spans="1:20" ht="12" customHeight="1" x14ac:dyDescent="0.35">
      <c r="A16" s="154">
        <v>500</v>
      </c>
      <c r="C16" s="150">
        <v>56810</v>
      </c>
      <c r="D16" s="150">
        <v>42</v>
      </c>
      <c r="E16" s="150"/>
      <c r="F16" s="87">
        <v>60990</v>
      </c>
      <c r="G16" s="87">
        <v>45</v>
      </c>
      <c r="H16" s="151"/>
      <c r="I16" s="87">
        <v>65970</v>
      </c>
      <c r="J16" s="87">
        <v>49</v>
      </c>
      <c r="K16" s="152"/>
      <c r="L16" s="87">
        <v>72560</v>
      </c>
      <c r="M16" s="87">
        <v>54</v>
      </c>
      <c r="N16" s="152"/>
      <c r="O16" s="87">
        <v>80780</v>
      </c>
      <c r="P16" s="87">
        <v>60</v>
      </c>
      <c r="Q16" s="153"/>
      <c r="R16" s="87">
        <v>91220</v>
      </c>
      <c r="S16" s="87">
        <v>68</v>
      </c>
      <c r="T16" s="153"/>
    </row>
    <row r="17" spans="1:20" ht="5.0999999999999996" customHeight="1" x14ac:dyDescent="0.35">
      <c r="A17" s="155"/>
      <c r="C17" s="150"/>
      <c r="D17" s="150"/>
      <c r="E17" s="150"/>
      <c r="F17" s="87"/>
      <c r="G17" s="87"/>
      <c r="H17" s="151"/>
      <c r="I17" s="87"/>
      <c r="J17" s="87"/>
      <c r="K17" s="152"/>
      <c r="L17" s="87"/>
      <c r="M17" s="87"/>
      <c r="N17" s="152"/>
      <c r="O17" s="87"/>
      <c r="P17" s="87"/>
      <c r="Q17" s="153"/>
      <c r="R17" s="87"/>
      <c r="S17" s="87"/>
      <c r="T17" s="153"/>
    </row>
    <row r="18" spans="1:20" ht="12" customHeight="1" x14ac:dyDescent="0.35">
      <c r="A18" s="154">
        <v>1000</v>
      </c>
      <c r="C18" s="150">
        <v>286460</v>
      </c>
      <c r="D18" s="150">
        <v>799</v>
      </c>
      <c r="E18" s="150"/>
      <c r="F18" s="87">
        <v>307940</v>
      </c>
      <c r="G18" s="87">
        <v>861</v>
      </c>
      <c r="H18" s="151"/>
      <c r="I18" s="87">
        <v>333990</v>
      </c>
      <c r="J18" s="87">
        <v>935</v>
      </c>
      <c r="K18" s="152"/>
      <c r="L18" s="87">
        <v>371430</v>
      </c>
      <c r="M18" s="87">
        <v>1036</v>
      </c>
      <c r="N18" s="152"/>
      <c r="O18" s="87">
        <v>406320</v>
      </c>
      <c r="P18" s="87">
        <v>1128</v>
      </c>
      <c r="Q18" s="153"/>
      <c r="R18" s="87">
        <v>433810</v>
      </c>
      <c r="S18" s="87">
        <v>1201</v>
      </c>
      <c r="T18" s="153"/>
    </row>
    <row r="19" spans="1:20" ht="12" customHeight="1" x14ac:dyDescent="0.35">
      <c r="A19" s="154">
        <v>5000</v>
      </c>
      <c r="C19" s="150">
        <v>205170</v>
      </c>
      <c r="D19" s="150">
        <v>1489</v>
      </c>
      <c r="E19" s="150"/>
      <c r="F19" s="87">
        <v>222250</v>
      </c>
      <c r="G19" s="87">
        <v>1615</v>
      </c>
      <c r="H19" s="151"/>
      <c r="I19" s="87">
        <v>244160</v>
      </c>
      <c r="J19" s="87">
        <v>1776</v>
      </c>
      <c r="K19" s="152"/>
      <c r="L19" s="87">
        <v>270300</v>
      </c>
      <c r="M19" s="87">
        <v>1964</v>
      </c>
      <c r="N19" s="152"/>
      <c r="O19" s="87">
        <v>283520</v>
      </c>
      <c r="P19" s="87">
        <v>2058</v>
      </c>
      <c r="Q19" s="156"/>
      <c r="R19" s="87">
        <v>288560</v>
      </c>
      <c r="S19" s="87">
        <v>2094</v>
      </c>
      <c r="T19" s="156"/>
    </row>
    <row r="20" spans="1:20" ht="5.0999999999999996" customHeight="1" x14ac:dyDescent="0.35">
      <c r="A20" s="155"/>
      <c r="C20" s="150"/>
      <c r="D20" s="150"/>
      <c r="E20" s="150"/>
      <c r="F20" s="87"/>
      <c r="G20" s="87"/>
      <c r="H20" s="151"/>
      <c r="I20" s="87"/>
      <c r="J20" s="87"/>
      <c r="K20" s="152"/>
      <c r="L20" s="87"/>
      <c r="M20" s="87"/>
      <c r="N20" s="152"/>
      <c r="O20" s="87"/>
      <c r="P20" s="87"/>
      <c r="Q20" s="153"/>
      <c r="R20" s="87"/>
      <c r="S20" s="87"/>
      <c r="T20" s="153"/>
    </row>
    <row r="21" spans="1:20" ht="12" customHeight="1" x14ac:dyDescent="0.35">
      <c r="A21" s="154">
        <v>10000</v>
      </c>
      <c r="C21" s="150">
        <v>304260</v>
      </c>
      <c r="D21" s="150">
        <v>6127</v>
      </c>
      <c r="E21" s="150"/>
      <c r="F21" s="87">
        <v>333640</v>
      </c>
      <c r="G21" s="87">
        <v>6710</v>
      </c>
      <c r="H21" s="151"/>
      <c r="I21" s="87">
        <v>371900</v>
      </c>
      <c r="J21" s="87">
        <v>7477</v>
      </c>
      <c r="K21" s="152"/>
      <c r="L21" s="87">
        <v>401110</v>
      </c>
      <c r="M21" s="87">
        <v>8054</v>
      </c>
      <c r="N21" s="152"/>
      <c r="O21" s="87">
        <v>420470</v>
      </c>
      <c r="P21" s="87">
        <v>8445</v>
      </c>
      <c r="R21" s="87">
        <v>416900</v>
      </c>
      <c r="S21" s="87">
        <v>8368</v>
      </c>
    </row>
    <row r="22" spans="1:20" ht="12" customHeight="1" x14ac:dyDescent="0.35">
      <c r="A22" s="154">
        <v>50000</v>
      </c>
      <c r="C22" s="150">
        <v>30600</v>
      </c>
      <c r="D22" s="150">
        <v>2101</v>
      </c>
      <c r="E22" s="150"/>
      <c r="F22" s="87">
        <v>33300</v>
      </c>
      <c r="G22" s="87">
        <v>2284</v>
      </c>
      <c r="H22" s="151"/>
      <c r="I22" s="87">
        <v>37730</v>
      </c>
      <c r="J22" s="87">
        <v>2598</v>
      </c>
      <c r="K22" s="152"/>
      <c r="L22" s="87">
        <v>41650</v>
      </c>
      <c r="M22" s="87">
        <v>2871</v>
      </c>
      <c r="N22" s="152"/>
      <c r="O22" s="87">
        <v>44870</v>
      </c>
      <c r="P22" s="87">
        <v>3100</v>
      </c>
      <c r="Q22" s="153"/>
      <c r="R22" s="87">
        <v>45370</v>
      </c>
      <c r="S22" s="87">
        <v>3143</v>
      </c>
      <c r="T22" s="153"/>
    </row>
    <row r="23" spans="1:20" ht="5.0999999999999996" customHeight="1" x14ac:dyDescent="0.35">
      <c r="A23" s="155"/>
      <c r="C23" s="150"/>
      <c r="D23" s="150"/>
      <c r="E23" s="150"/>
      <c r="F23" s="87"/>
      <c r="G23" s="87"/>
      <c r="H23" s="151"/>
      <c r="I23" s="87"/>
      <c r="J23" s="87"/>
      <c r="K23" s="152"/>
      <c r="L23" s="87"/>
      <c r="M23" s="87"/>
      <c r="N23" s="152"/>
      <c r="O23" s="87"/>
      <c r="P23" s="87"/>
      <c r="Q23" s="153"/>
      <c r="R23" s="87"/>
      <c r="S23" s="87"/>
      <c r="T23" s="153"/>
    </row>
    <row r="24" spans="1:20" ht="12" customHeight="1" x14ac:dyDescent="0.35">
      <c r="A24" s="154">
        <v>100000</v>
      </c>
      <c r="C24" s="150">
        <v>23620</v>
      </c>
      <c r="D24" s="150">
        <v>4764</v>
      </c>
      <c r="E24" s="150"/>
      <c r="F24" s="87">
        <v>25100</v>
      </c>
      <c r="G24" s="87">
        <v>5021</v>
      </c>
      <c r="H24" s="151"/>
      <c r="I24" s="87">
        <v>27590</v>
      </c>
      <c r="J24" s="87">
        <v>5454</v>
      </c>
      <c r="K24" s="152"/>
      <c r="L24" s="87">
        <v>29480</v>
      </c>
      <c r="M24" s="87">
        <v>5802</v>
      </c>
      <c r="N24" s="152"/>
      <c r="O24" s="87">
        <v>32010</v>
      </c>
      <c r="P24" s="87">
        <v>6325</v>
      </c>
      <c r="Q24" s="153"/>
      <c r="R24" s="87">
        <v>33610</v>
      </c>
      <c r="S24" s="87">
        <v>6672</v>
      </c>
      <c r="T24" s="153"/>
    </row>
    <row r="25" spans="1:20" ht="12" customHeight="1" x14ac:dyDescent="0.35">
      <c r="A25" s="154">
        <v>500000</v>
      </c>
      <c r="C25" s="150">
        <v>2910</v>
      </c>
      <c r="D25" s="150">
        <v>2018</v>
      </c>
      <c r="E25" s="150"/>
      <c r="F25" s="87">
        <v>3090</v>
      </c>
      <c r="G25" s="87">
        <v>2144</v>
      </c>
      <c r="H25" s="151"/>
      <c r="I25" s="87">
        <v>3290</v>
      </c>
      <c r="J25" s="87">
        <v>2284</v>
      </c>
      <c r="K25" s="152"/>
      <c r="L25" s="87">
        <v>3400</v>
      </c>
      <c r="M25" s="87">
        <v>2354</v>
      </c>
      <c r="N25" s="152"/>
      <c r="O25" s="87">
        <v>3670</v>
      </c>
      <c r="P25" s="87">
        <v>2542</v>
      </c>
      <c r="Q25" s="157"/>
      <c r="R25" s="87">
        <v>3910</v>
      </c>
      <c r="S25" s="87">
        <v>2717</v>
      </c>
      <c r="T25" s="157"/>
    </row>
    <row r="26" spans="1:20" ht="5.0999999999999996" customHeight="1" x14ac:dyDescent="0.35">
      <c r="A26" s="155"/>
      <c r="C26" s="150"/>
      <c r="D26" s="150"/>
      <c r="E26" s="150"/>
      <c r="F26" s="87"/>
      <c r="G26" s="87"/>
      <c r="H26" s="151"/>
      <c r="I26" s="87"/>
      <c r="J26" s="87"/>
      <c r="K26" s="152"/>
      <c r="L26" s="87"/>
      <c r="M26" s="87"/>
      <c r="N26" s="152"/>
      <c r="O26" s="87"/>
      <c r="P26" s="87"/>
      <c r="Q26" s="153"/>
      <c r="R26" s="87"/>
      <c r="S26" s="87"/>
      <c r="T26" s="153"/>
    </row>
    <row r="27" spans="1:20" ht="12" customHeight="1" x14ac:dyDescent="0.35">
      <c r="A27" s="154">
        <v>1000000</v>
      </c>
      <c r="C27" s="150">
        <v>2400</v>
      </c>
      <c r="D27" s="150">
        <v>4878</v>
      </c>
      <c r="E27" s="150"/>
      <c r="F27" s="87">
        <v>2510</v>
      </c>
      <c r="G27" s="87">
        <v>5102</v>
      </c>
      <c r="H27" s="151"/>
      <c r="I27" s="87">
        <v>2690</v>
      </c>
      <c r="J27" s="87">
        <v>5516</v>
      </c>
      <c r="K27" s="152"/>
      <c r="L27" s="87">
        <v>2670</v>
      </c>
      <c r="M27" s="87">
        <v>5481</v>
      </c>
      <c r="N27" s="152"/>
      <c r="O27" s="87">
        <v>3000</v>
      </c>
      <c r="P27" s="87">
        <v>6236</v>
      </c>
      <c r="Q27" s="153"/>
      <c r="R27" s="87">
        <v>3360</v>
      </c>
      <c r="S27" s="87">
        <v>6832</v>
      </c>
      <c r="T27" s="153"/>
    </row>
    <row r="28" spans="1:20" ht="12" customHeight="1" x14ac:dyDescent="0.3">
      <c r="A28" s="154">
        <v>5000000</v>
      </c>
      <c r="C28" s="150">
        <v>370</v>
      </c>
      <c r="D28" s="150">
        <v>2618</v>
      </c>
      <c r="E28" s="158"/>
      <c r="F28" s="87">
        <v>360</v>
      </c>
      <c r="G28" s="87">
        <v>2455</v>
      </c>
      <c r="H28" s="159"/>
      <c r="I28" s="87">
        <v>390</v>
      </c>
      <c r="J28" s="87">
        <v>2741</v>
      </c>
      <c r="K28" s="152"/>
      <c r="L28" s="87">
        <v>390</v>
      </c>
      <c r="M28" s="87">
        <v>2736</v>
      </c>
      <c r="N28" s="152"/>
      <c r="O28" s="87">
        <v>410</v>
      </c>
      <c r="P28" s="87">
        <v>2861</v>
      </c>
      <c r="Q28" s="153"/>
      <c r="R28" s="87">
        <v>450</v>
      </c>
      <c r="S28" s="87">
        <v>3120</v>
      </c>
      <c r="T28" s="153"/>
    </row>
    <row r="29" spans="1:20" ht="5.0999999999999996" customHeight="1" x14ac:dyDescent="0.3">
      <c r="A29" s="155"/>
      <c r="C29" s="150"/>
      <c r="D29" s="150"/>
      <c r="E29" s="158"/>
      <c r="F29" s="87"/>
      <c r="G29" s="87"/>
      <c r="H29" s="159"/>
      <c r="I29" s="87"/>
      <c r="J29" s="87"/>
      <c r="K29" s="160"/>
      <c r="L29" s="87"/>
      <c r="M29" s="87"/>
      <c r="N29" s="152"/>
      <c r="O29" s="87"/>
      <c r="P29" s="87"/>
      <c r="Q29" s="153"/>
      <c r="R29" s="87"/>
      <c r="S29" s="87"/>
      <c r="T29" s="153"/>
    </row>
    <row r="30" spans="1:20" ht="12" customHeight="1" x14ac:dyDescent="0.3">
      <c r="A30" s="154">
        <v>10000000</v>
      </c>
      <c r="C30" s="150">
        <v>350</v>
      </c>
      <c r="D30" s="150">
        <v>6649</v>
      </c>
      <c r="E30" s="158"/>
      <c r="F30" s="87">
        <v>330</v>
      </c>
      <c r="G30" s="87">
        <v>6663</v>
      </c>
      <c r="H30" s="159"/>
      <c r="I30" s="87">
        <v>350</v>
      </c>
      <c r="J30" s="87">
        <v>6858</v>
      </c>
      <c r="K30" s="152"/>
      <c r="L30" s="87">
        <v>350</v>
      </c>
      <c r="M30" s="87">
        <v>6946</v>
      </c>
      <c r="N30" s="152"/>
      <c r="O30" s="87">
        <v>440</v>
      </c>
      <c r="P30" s="87">
        <v>8979</v>
      </c>
      <c r="Q30" s="153"/>
      <c r="R30" s="87">
        <v>510</v>
      </c>
      <c r="S30" s="87">
        <v>10237</v>
      </c>
      <c r="T30" s="153"/>
    </row>
    <row r="31" spans="1:20" ht="12" customHeight="1" x14ac:dyDescent="0.3">
      <c r="A31" s="154">
        <v>50000000</v>
      </c>
      <c r="C31" s="150">
        <v>70</v>
      </c>
      <c r="D31" s="150">
        <v>8409</v>
      </c>
      <c r="E31" s="158"/>
      <c r="F31" s="87">
        <v>40</v>
      </c>
      <c r="G31" s="87">
        <v>6485</v>
      </c>
      <c r="H31" s="159"/>
      <c r="I31" s="87">
        <v>60</v>
      </c>
      <c r="J31" s="87">
        <v>6799</v>
      </c>
      <c r="K31" s="152"/>
      <c r="L31" s="87">
        <v>50</v>
      </c>
      <c r="M31" s="87">
        <v>5061</v>
      </c>
      <c r="N31" s="152"/>
      <c r="O31" s="87">
        <v>70</v>
      </c>
      <c r="P31" s="87">
        <v>8180</v>
      </c>
      <c r="Q31" s="153"/>
      <c r="R31" s="87">
        <v>90</v>
      </c>
      <c r="S31" s="87">
        <v>10752</v>
      </c>
      <c r="T31" s="153"/>
    </row>
    <row r="32" spans="1:20" ht="5.0999999999999996" customHeight="1" x14ac:dyDescent="0.3">
      <c r="A32" s="148"/>
      <c r="B32" s="148"/>
      <c r="C32" s="161"/>
      <c r="D32" s="161"/>
      <c r="E32" s="162"/>
      <c r="F32" s="163"/>
      <c r="G32" s="163"/>
      <c r="H32" s="164"/>
      <c r="I32" s="163"/>
      <c r="J32" s="163"/>
      <c r="K32" s="165"/>
      <c r="L32" s="163"/>
      <c r="M32" s="163"/>
      <c r="N32" s="166"/>
      <c r="O32" s="163"/>
      <c r="P32" s="163"/>
      <c r="Q32" s="163"/>
      <c r="R32" s="163"/>
      <c r="S32" s="163"/>
      <c r="T32" s="167"/>
    </row>
    <row r="33" spans="1:20" ht="5.0999999999999996" customHeight="1" x14ac:dyDescent="0.3">
      <c r="C33" s="150"/>
      <c r="D33" s="150"/>
      <c r="E33" s="168"/>
      <c r="F33" s="87"/>
      <c r="G33" s="87"/>
      <c r="H33" s="159"/>
      <c r="I33" s="87"/>
      <c r="J33" s="87"/>
      <c r="K33" s="169"/>
      <c r="L33" s="87"/>
      <c r="M33" s="87"/>
      <c r="N33" s="152"/>
      <c r="O33" s="87"/>
      <c r="P33" s="87"/>
      <c r="Q33" s="153"/>
      <c r="R33" s="87"/>
      <c r="S33" s="87"/>
      <c r="T33" s="153"/>
    </row>
    <row r="34" spans="1:20" ht="12" customHeight="1" x14ac:dyDescent="0.3">
      <c r="A34" s="170" t="s">
        <v>133</v>
      </c>
      <c r="C34" s="150">
        <v>1030620</v>
      </c>
      <c r="D34" s="150">
        <v>39914</v>
      </c>
      <c r="E34" s="168"/>
      <c r="F34" s="87">
        <v>1115340</v>
      </c>
      <c r="G34" s="87">
        <v>39406</v>
      </c>
      <c r="H34" s="171"/>
      <c r="I34" s="87">
        <v>1226660</v>
      </c>
      <c r="J34" s="87">
        <v>42508</v>
      </c>
      <c r="K34" s="169"/>
      <c r="L34" s="87">
        <v>1347650</v>
      </c>
      <c r="M34" s="87">
        <v>42383</v>
      </c>
      <c r="N34" s="152"/>
      <c r="O34" s="87">
        <v>1446520</v>
      </c>
      <c r="P34" s="87">
        <v>49942</v>
      </c>
      <c r="Q34" s="172"/>
      <c r="R34" s="87">
        <v>1506350</v>
      </c>
      <c r="S34" s="87">
        <v>55236</v>
      </c>
      <c r="T34" s="172"/>
    </row>
    <row r="35" spans="1:20" ht="5.0999999999999996" customHeight="1" thickBot="1" x14ac:dyDescent="0.35">
      <c r="A35" s="139"/>
      <c r="B35" s="139"/>
      <c r="C35" s="173"/>
      <c r="D35" s="173"/>
      <c r="E35" s="174"/>
      <c r="F35" s="173"/>
      <c r="G35" s="173"/>
      <c r="H35" s="174"/>
      <c r="I35" s="173"/>
      <c r="J35" s="173"/>
      <c r="K35" s="174"/>
      <c r="L35" s="139"/>
      <c r="M35" s="173"/>
      <c r="N35" s="173"/>
      <c r="O35" s="139"/>
      <c r="P35" s="173"/>
      <c r="Q35" s="173"/>
      <c r="R35" s="139"/>
      <c r="S35" s="173"/>
      <c r="T35" s="175"/>
    </row>
    <row r="36" spans="1:20" x14ac:dyDescent="0.3">
      <c r="P36" s="116"/>
      <c r="Q36" s="137"/>
      <c r="S36" s="116" t="s">
        <v>570</v>
      </c>
      <c r="T36" s="137"/>
    </row>
    <row r="37" spans="1:20" ht="5.0999999999999996" customHeight="1" x14ac:dyDescent="0.3">
      <c r="A37" s="176"/>
    </row>
    <row r="38" spans="1:20" ht="15" customHeight="1" x14ac:dyDescent="0.35">
      <c r="A38" s="177" t="s">
        <v>134</v>
      </c>
      <c r="O38" s="178"/>
      <c r="R38" s="178"/>
    </row>
    <row r="39" spans="1:20" ht="9.75" customHeight="1" x14ac:dyDescent="0.3">
      <c r="A39" s="3" t="s">
        <v>766</v>
      </c>
      <c r="O39" s="178"/>
      <c r="R39" s="178"/>
    </row>
    <row r="40" spans="1:20" ht="13.5" customHeight="1" x14ac:dyDescent="0.35">
      <c r="A40" s="177" t="s">
        <v>135</v>
      </c>
      <c r="O40" s="178"/>
      <c r="R40" s="178"/>
    </row>
    <row r="41" spans="1:20" ht="13.5" customHeight="1" x14ac:dyDescent="0.35">
      <c r="A41" s="3" t="s">
        <v>798</v>
      </c>
      <c r="O41" s="178"/>
      <c r="R41" s="178"/>
    </row>
    <row r="42" spans="1:20" ht="13.5" customHeight="1" x14ac:dyDescent="0.3">
      <c r="A42" s="3" t="s">
        <v>765</v>
      </c>
      <c r="O42" s="178"/>
      <c r="R42" s="178"/>
    </row>
    <row r="43" spans="1:20" x14ac:dyDescent="0.3">
      <c r="A43" s="179"/>
    </row>
    <row r="44" spans="1:20" x14ac:dyDescent="0.3">
      <c r="A44" s="75" t="s">
        <v>136</v>
      </c>
    </row>
    <row r="45" spans="1:20" x14ac:dyDescent="0.3">
      <c r="A45" s="82"/>
    </row>
    <row r="46" spans="1:20" x14ac:dyDescent="0.3">
      <c r="A46" s="75" t="s">
        <v>68</v>
      </c>
    </row>
    <row r="47" spans="1:20" x14ac:dyDescent="0.3">
      <c r="A47" s="75" t="s">
        <v>137</v>
      </c>
    </row>
    <row r="48" spans="1:20" x14ac:dyDescent="0.3">
      <c r="A48" s="101" t="s">
        <v>138</v>
      </c>
      <c r="Q48" s="137"/>
      <c r="T48" s="137"/>
    </row>
    <row r="49" spans="1:14" x14ac:dyDescent="0.3">
      <c r="A49" s="101"/>
    </row>
    <row r="50" spans="1:14" x14ac:dyDescent="0.3">
      <c r="A50" s="101" t="s">
        <v>719</v>
      </c>
    </row>
    <row r="51" spans="1:14" x14ac:dyDescent="0.3">
      <c r="A51" s="104" t="s">
        <v>139</v>
      </c>
    </row>
    <row r="52" spans="1:14" x14ac:dyDescent="0.3">
      <c r="A52" s="101"/>
    </row>
    <row r="53" spans="1:14" x14ac:dyDescent="0.3">
      <c r="A53" s="101" t="s">
        <v>140</v>
      </c>
    </row>
    <row r="54" spans="1:14" x14ac:dyDescent="0.3">
      <c r="A54" s="104" t="s">
        <v>678</v>
      </c>
    </row>
    <row r="55" spans="1:14" x14ac:dyDescent="0.3">
      <c r="A55" s="104" t="s">
        <v>141</v>
      </c>
    </row>
    <row r="57" spans="1:14" x14ac:dyDescent="0.3">
      <c r="A57" s="75" t="s">
        <v>679</v>
      </c>
    </row>
    <row r="59" spans="1:14" s="106" customFormat="1" x14ac:dyDescent="0.3">
      <c r="A59" s="48" t="s">
        <v>16</v>
      </c>
      <c r="B59" s="45"/>
      <c r="C59" s="49"/>
      <c r="D59" s="49"/>
      <c r="E59" s="49"/>
      <c r="F59" s="49"/>
      <c r="G59" s="49"/>
      <c r="H59" s="49"/>
      <c r="I59" s="49"/>
      <c r="J59" s="49"/>
      <c r="K59" s="49"/>
      <c r="L59" s="49"/>
      <c r="M59" s="49"/>
      <c r="N59" s="49"/>
    </row>
    <row r="60" spans="1:14" s="106" customFormat="1" x14ac:dyDescent="0.3">
      <c r="A60" s="75" t="s">
        <v>10</v>
      </c>
      <c r="B60" s="45"/>
      <c r="C60" s="50"/>
      <c r="D60" s="45"/>
      <c r="E60" s="50"/>
      <c r="F60" s="50"/>
      <c r="G60" s="50"/>
      <c r="H60" s="45"/>
      <c r="I60" s="51"/>
      <c r="J60" s="45"/>
      <c r="K60" s="50"/>
      <c r="L60" s="50"/>
      <c r="M60" s="52"/>
      <c r="N60" s="52"/>
    </row>
    <row r="61" spans="1:14" s="106" customFormat="1" x14ac:dyDescent="0.3">
      <c r="A61" s="107" t="s">
        <v>15</v>
      </c>
      <c r="B61" s="107"/>
      <c r="C61" s="50"/>
      <c r="D61" s="45"/>
      <c r="E61" s="50"/>
      <c r="F61" s="50"/>
      <c r="G61" s="50"/>
      <c r="H61" s="45"/>
      <c r="I61" s="51"/>
      <c r="J61" s="45"/>
      <c r="K61" s="50"/>
      <c r="L61" s="50"/>
      <c r="M61" s="52"/>
      <c r="N61" s="52"/>
    </row>
    <row r="62" spans="1:14" s="106" customFormat="1" x14ac:dyDescent="0.3">
      <c r="A62" s="45"/>
      <c r="B62" s="45"/>
      <c r="C62" s="50"/>
      <c r="D62" s="45"/>
      <c r="E62" s="50"/>
      <c r="F62" s="50"/>
      <c r="G62" s="50"/>
      <c r="H62" s="45"/>
      <c r="I62" s="51"/>
      <c r="J62" s="45"/>
      <c r="K62" s="50"/>
      <c r="L62" s="50"/>
      <c r="M62" s="52"/>
      <c r="N62" s="52"/>
    </row>
    <row r="63" spans="1:14" s="106" customFormat="1" x14ac:dyDescent="0.3">
      <c r="A63" s="82" t="s">
        <v>11</v>
      </c>
      <c r="B63" s="45"/>
      <c r="C63" s="50"/>
      <c r="D63" s="45"/>
      <c r="E63" s="50"/>
      <c r="F63" s="50"/>
      <c r="G63" s="50"/>
      <c r="H63" s="45"/>
      <c r="I63" s="51"/>
      <c r="J63" s="45"/>
      <c r="K63" s="50"/>
      <c r="L63" s="50"/>
      <c r="M63" s="52"/>
      <c r="N63" s="52"/>
    </row>
    <row r="64" spans="1:14" s="106" customFormat="1" x14ac:dyDescent="0.3">
      <c r="A64" s="107" t="s">
        <v>13</v>
      </c>
      <c r="B64" s="108"/>
      <c r="C64" s="50"/>
      <c r="D64" s="45"/>
      <c r="E64" s="50"/>
      <c r="F64" s="50"/>
      <c r="G64" s="50"/>
      <c r="H64" s="45"/>
      <c r="I64" s="51"/>
      <c r="J64" s="45"/>
      <c r="K64" s="50"/>
      <c r="L64" s="50"/>
      <c r="M64" s="52"/>
      <c r="N64" s="52"/>
    </row>
    <row r="65" spans="1:14" s="106" customFormat="1" x14ac:dyDescent="0.3">
      <c r="A65" s="45"/>
      <c r="B65" s="45"/>
      <c r="C65" s="50"/>
      <c r="D65" s="45"/>
      <c r="E65" s="50"/>
      <c r="F65" s="50"/>
      <c r="G65" s="50"/>
      <c r="H65" s="45"/>
      <c r="I65" s="51"/>
      <c r="J65" s="45"/>
      <c r="K65" s="50"/>
      <c r="L65" s="50"/>
      <c r="M65" s="50"/>
      <c r="N65" s="50"/>
    </row>
    <row r="66" spans="1:14" s="130" customFormat="1" ht="13.9" x14ac:dyDescent="0.4">
      <c r="A66" s="126"/>
      <c r="B66" s="127"/>
      <c r="C66" s="127"/>
      <c r="D66" s="127"/>
      <c r="E66" s="127"/>
      <c r="F66" s="127"/>
      <c r="G66" s="127"/>
      <c r="H66" s="127"/>
      <c r="I66" s="127"/>
      <c r="J66" s="127"/>
      <c r="K66" s="128"/>
      <c r="L66" s="129"/>
      <c r="M66" s="129"/>
      <c r="N66" s="129"/>
    </row>
    <row r="67" spans="1:14" s="130" customFormat="1" ht="11.25" customHeight="1" x14ac:dyDescent="0.35">
      <c r="A67" s="507"/>
      <c r="B67" s="518"/>
      <c r="C67" s="518"/>
      <c r="D67" s="518"/>
      <c r="E67" s="518"/>
      <c r="F67" s="518"/>
      <c r="G67" s="518"/>
      <c r="H67" s="518"/>
      <c r="I67" s="518"/>
      <c r="J67" s="518"/>
      <c r="K67" s="518"/>
      <c r="L67" s="129"/>
      <c r="M67" s="129"/>
      <c r="N67" s="129"/>
    </row>
    <row r="68" spans="1:14" s="130" customFormat="1" ht="11.25" customHeight="1" x14ac:dyDescent="0.35">
      <c r="A68" s="518"/>
      <c r="B68" s="518"/>
      <c r="C68" s="518"/>
      <c r="D68" s="518"/>
      <c r="E68" s="518"/>
      <c r="F68" s="518"/>
      <c r="G68" s="518"/>
      <c r="H68" s="518"/>
      <c r="I68" s="518"/>
      <c r="J68" s="518"/>
      <c r="K68" s="518"/>
      <c r="L68" s="129"/>
      <c r="M68" s="131"/>
      <c r="N68" s="131"/>
    </row>
    <row r="69" spans="1:14" s="130" customFormat="1" ht="11.25" customHeight="1" x14ac:dyDescent="0.35">
      <c r="A69" s="518"/>
      <c r="B69" s="518"/>
      <c r="C69" s="518"/>
      <c r="D69" s="518"/>
      <c r="E69" s="518"/>
      <c r="F69" s="518"/>
      <c r="G69" s="518"/>
      <c r="H69" s="518"/>
      <c r="I69" s="518"/>
      <c r="J69" s="518"/>
      <c r="K69" s="518"/>
      <c r="L69" s="129"/>
      <c r="M69" s="133"/>
      <c r="N69" s="133"/>
    </row>
    <row r="70" spans="1:14" s="130" customFormat="1" ht="13.5" x14ac:dyDescent="0.35">
      <c r="A70" s="180"/>
      <c r="B70" s="180"/>
      <c r="C70" s="132"/>
      <c r="D70" s="106"/>
      <c r="E70" s="106"/>
      <c r="F70" s="42"/>
      <c r="G70" s="43"/>
      <c r="H70" s="42"/>
      <c r="I70" s="42"/>
      <c r="J70" s="82"/>
      <c r="K70" s="82"/>
      <c r="L70" s="131"/>
      <c r="M70" s="133"/>
      <c r="N70" s="133"/>
    </row>
  </sheetData>
  <mergeCells count="2">
    <mergeCell ref="A67:K69"/>
    <mergeCell ref="A1:D2"/>
  </mergeCells>
  <hyperlinks>
    <hyperlink ref="A64" r:id="rId1"/>
    <hyperlink ref="A61" r:id="rId2" display="ct_statistics@hmrc.gsi.gov.uk"/>
    <hyperlink ref="A64:B64" r:id="rId3" display="www.hmrc.gov.uk/"/>
    <hyperlink ref="A61:B61" r:id="rId4" display="ct.statistics@hmrc.gsi.gov.uk"/>
  </hyperlinks>
  <pageMargins left="0.7" right="0.7" top="0.75" bottom="0.75" header="0.3" footer="0.3"/>
  <pageSetup paperSize="9" scale="91" orientation="landscape"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18</vt:i4>
      </vt:variant>
      <vt:variant>
        <vt:lpstr>Named Ranges</vt:lpstr>
      </vt:variant>
      <vt:variant>
        <vt:i4>36</vt:i4>
      </vt:variant>
    </vt:vector>
  </HeadingPairs>
  <TitlesOfParts>
    <vt:vector size="54" baseType="lpstr">
      <vt:lpstr>Contents</vt:lpstr>
      <vt:lpstr>Guidance</vt:lpstr>
      <vt:lpstr>T11.1A</vt:lpstr>
      <vt:lpstr>T11.1B</vt:lpstr>
      <vt:lpstr>T11.2</vt:lpstr>
      <vt:lpstr>T11.3</vt:lpstr>
      <vt:lpstr>T11.4</vt:lpstr>
      <vt:lpstr>T11.5</vt:lpstr>
      <vt:lpstr>T11.6</vt:lpstr>
      <vt:lpstr>T11.7</vt:lpstr>
      <vt:lpstr>T11.8</vt:lpstr>
      <vt:lpstr>T11.9</vt:lpstr>
      <vt:lpstr>T11.10</vt:lpstr>
      <vt:lpstr>Table A.5</vt:lpstr>
      <vt:lpstr>Table A.6</vt:lpstr>
      <vt:lpstr>R1</vt:lpstr>
      <vt:lpstr>R2</vt:lpstr>
      <vt:lpstr>R3</vt:lpstr>
      <vt:lpstr>Guidance!_Toc283731207</vt:lpstr>
      <vt:lpstr>'R2'!_Toc289436040</vt:lpstr>
      <vt:lpstr>Guidance!_Toc523834328</vt:lpstr>
      <vt:lpstr>Guidance!_Toc523834329</vt:lpstr>
      <vt:lpstr>Guidance!_Toc523834330</vt:lpstr>
      <vt:lpstr>'R1'!_Toc523834353</vt:lpstr>
      <vt:lpstr>'R1'!_Toc523834354</vt:lpstr>
      <vt:lpstr>'R1'!_Toc523834355</vt:lpstr>
      <vt:lpstr>'R1'!_Toc523834356</vt:lpstr>
      <vt:lpstr>'R1'!_Toc523834357</vt:lpstr>
      <vt:lpstr>'R1'!_Toc523834358</vt:lpstr>
      <vt:lpstr>'R1'!_Toc523834359</vt:lpstr>
      <vt:lpstr>'R1'!_Toc523834361</vt:lpstr>
      <vt:lpstr>'R1'!_Toc523834362</vt:lpstr>
      <vt:lpstr>'R1'!_Toc523834363</vt:lpstr>
      <vt:lpstr>'R2'!_Toc523834365</vt:lpstr>
      <vt:lpstr>'R2'!_Toc523834366</vt:lpstr>
      <vt:lpstr>'R2'!_Toc523834367</vt:lpstr>
      <vt:lpstr>'R3'!_Toc523834368</vt:lpstr>
      <vt:lpstr>Guidance!Print_Area</vt:lpstr>
      <vt:lpstr>'R1'!Print_Area</vt:lpstr>
      <vt:lpstr>'R2'!Print_Area</vt:lpstr>
      <vt:lpstr>'R3'!Print_Area</vt:lpstr>
      <vt:lpstr>T11.10!Print_Area</vt:lpstr>
      <vt:lpstr>T11.1A!Print_Area</vt:lpstr>
      <vt:lpstr>T11.1B!Print_Area</vt:lpstr>
      <vt:lpstr>T11.2!Print_Area</vt:lpstr>
      <vt:lpstr>T11.3!Print_Area</vt:lpstr>
      <vt:lpstr>T11.4!Print_Area</vt:lpstr>
      <vt:lpstr>T11.5!Print_Area</vt:lpstr>
      <vt:lpstr>T11.6!Print_Area</vt:lpstr>
      <vt:lpstr>T11.7!Print_Area</vt:lpstr>
      <vt:lpstr>T11.8!Print_Area</vt:lpstr>
      <vt:lpstr>T11.9!Print_Area</vt:lpstr>
      <vt:lpstr>'Table A.5'!Print_Area</vt:lpstr>
      <vt:lpstr>'Table A.6'!Print_Area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2019-09-20T12:12:51Z</dcterms:created>
  <dcterms:modified xsi:type="dcterms:W3CDTF">2019-09-20T13:04:31Z</dcterms:modified>
</cp:coreProperties>
</file>