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educationgovuk-my.sharepoint.com/personal/philippa_norgrove_education_gov_uk/Documents/Documents/LEO/Pilot/Pilot docs/"/>
    </mc:Choice>
  </mc:AlternateContent>
  <xr:revisionPtr revIDLastSave="0" documentId="8_{7B24F9E3-F3F9-4B17-8E25-74E233F6E3F9}" xr6:coauthVersionLast="44" xr6:coauthVersionMax="44" xr10:uidLastSave="{00000000-0000-0000-0000-000000000000}"/>
  <bookViews>
    <workbookView xWindow="-98" yWindow="-98" windowWidth="22695" windowHeight="14595" activeTab="1" xr2:uid="{00000000-000D-0000-FFFF-FFFF00000000}"/>
  </bookViews>
  <sheets>
    <sheet name="LILR Aims Variables" sheetId="1" r:id="rId1"/>
    <sheet name="LILR Learner Variables" sheetId="2" r:id="rId2"/>
    <sheet name="LILR_LARS_02-03_to_16-17" sheetId="12" r:id="rId3"/>
    <sheet name="Detailed raw ILR codes " sheetId="5" r:id="rId4"/>
    <sheet name="Example SQL - Join LEO lookups" sheetId="11" r:id="rId5"/>
    <sheet name="Example SQL - app starts" sheetId="9" r:id="rId6"/>
    <sheet name="Example SQL - 19+participation" sheetId="7" r:id="rId7"/>
    <sheet name="Example SQL - ESOL&amp;E&amp;M learners" sheetId="10" r:id="rId8"/>
    <sheet name="Issues log" sheetId="8" r:id="rId9"/>
  </sheets>
  <definedNames>
    <definedName name="_xlnm._FilterDatabase" localSheetId="2" hidden="1">'LILR_LARS_02-03_to_16-17'!$A$6:$G$7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 i="9" l="1"/>
  <c r="O4" i="9"/>
  <c r="P4" i="9"/>
  <c r="Q4" i="9"/>
  <c r="N5" i="9"/>
  <c r="O5" i="9"/>
  <c r="P5" i="9"/>
  <c r="Q5" i="9"/>
  <c r="N6" i="9"/>
  <c r="O6" i="9"/>
  <c r="P6" i="9"/>
  <c r="Q6" i="9"/>
  <c r="N7" i="9"/>
  <c r="O7" i="9"/>
  <c r="P7" i="9"/>
  <c r="Q7" i="9"/>
  <c r="N8" i="9"/>
  <c r="O8" i="9"/>
  <c r="P8" i="9"/>
  <c r="Q8" i="9"/>
  <c r="N9" i="9"/>
  <c r="O9" i="9"/>
  <c r="P9" i="9"/>
  <c r="Q9" i="9"/>
  <c r="N10" i="9"/>
  <c r="O10" i="9"/>
  <c r="P10" i="9"/>
  <c r="Q10" i="9"/>
  <c r="N11" i="9"/>
  <c r="O11" i="9"/>
  <c r="P11" i="9"/>
  <c r="Q11" i="9"/>
  <c r="N12" i="9"/>
  <c r="O12" i="9"/>
  <c r="P12" i="9"/>
  <c r="Q12" i="9"/>
  <c r="N13" i="9"/>
  <c r="O13" i="9"/>
  <c r="P13" i="9"/>
  <c r="Q13" i="9"/>
  <c r="N14" i="9"/>
  <c r="O14" i="9"/>
  <c r="P14" i="9"/>
  <c r="Q14" i="9"/>
  <c r="N15" i="9"/>
  <c r="O15" i="9"/>
  <c r="P15" i="9"/>
  <c r="Q15" i="9"/>
  <c r="N16" i="9"/>
  <c r="O16" i="9"/>
  <c r="P16" i="9"/>
  <c r="Q16" i="9"/>
  <c r="R50" i="7" l="1"/>
  <c r="AC50" i="7"/>
  <c r="AB50" i="7"/>
  <c r="AA50" i="7"/>
  <c r="Z50" i="7"/>
  <c r="Y50" i="7"/>
  <c r="X50" i="7"/>
  <c r="W50" i="7"/>
  <c r="V50" i="7"/>
  <c r="U50" i="7"/>
  <c r="T50" i="7"/>
  <c r="S50" i="7"/>
  <c r="AC49" i="7"/>
  <c r="AB49" i="7"/>
  <c r="AA49" i="7"/>
  <c r="Z49" i="7"/>
  <c r="Y49" i="7"/>
  <c r="X49" i="7"/>
  <c r="W49" i="7"/>
  <c r="V49" i="7"/>
  <c r="U49" i="7"/>
  <c r="T49" i="7"/>
  <c r="S49" i="7"/>
  <c r="R49" i="7"/>
  <c r="AC48" i="7"/>
  <c r="AB48" i="7"/>
  <c r="AA48" i="7"/>
  <c r="Z48" i="7"/>
  <c r="Y48" i="7"/>
  <c r="X48" i="7"/>
  <c r="W48" i="7"/>
  <c r="V48" i="7"/>
  <c r="U48" i="7"/>
  <c r="T48" i="7"/>
  <c r="S48" i="7"/>
  <c r="R48" i="7"/>
  <c r="AC47" i="7"/>
  <c r="AB47" i="7"/>
  <c r="AA47" i="7"/>
  <c r="Z47" i="7"/>
  <c r="Y47" i="7"/>
  <c r="X47" i="7"/>
  <c r="W47" i="7"/>
  <c r="V47" i="7"/>
  <c r="U47" i="7"/>
  <c r="T47" i="7"/>
  <c r="S47" i="7"/>
  <c r="R47" i="7"/>
  <c r="AC46" i="7"/>
  <c r="AB46" i="7"/>
  <c r="AA46" i="7"/>
  <c r="Z46" i="7"/>
  <c r="Y46" i="7"/>
  <c r="X46" i="7"/>
  <c r="W46" i="7"/>
  <c r="V46" i="7"/>
  <c r="U46" i="7"/>
  <c r="T46" i="7"/>
  <c r="S46" i="7"/>
  <c r="R46" i="7"/>
  <c r="AC45" i="7"/>
  <c r="AB45" i="7"/>
  <c r="AA45" i="7"/>
  <c r="Z45" i="7"/>
  <c r="Y45" i="7"/>
  <c r="X45" i="7"/>
  <c r="W45" i="7"/>
  <c r="V45" i="7"/>
  <c r="U45" i="7"/>
  <c r="T45" i="7"/>
  <c r="S45" i="7"/>
  <c r="R45" i="7"/>
  <c r="AC44" i="7"/>
  <c r="AB44" i="7"/>
  <c r="AA44" i="7"/>
  <c r="Z44" i="7"/>
  <c r="Y44" i="7"/>
  <c r="X44" i="7"/>
  <c r="W44" i="7"/>
  <c r="V44" i="7"/>
  <c r="U44" i="7"/>
  <c r="T44" i="7"/>
  <c r="S44" i="7"/>
  <c r="R44" i="7"/>
  <c r="AC43" i="7"/>
  <c r="AB43" i="7"/>
  <c r="AA43" i="7"/>
  <c r="Z43" i="7"/>
  <c r="Y43" i="7"/>
  <c r="X43" i="7"/>
  <c r="W43" i="7"/>
  <c r="V43" i="7"/>
  <c r="U43" i="7"/>
  <c r="T43" i="7"/>
  <c r="S43" i="7"/>
  <c r="R43" i="7"/>
  <c r="AC42" i="7"/>
  <c r="AB42" i="7"/>
  <c r="AA42" i="7"/>
  <c r="Z42" i="7"/>
  <c r="Y42" i="7"/>
  <c r="X42" i="7"/>
  <c r="W42" i="7"/>
  <c r="V42" i="7"/>
  <c r="U42" i="7"/>
  <c r="T42" i="7"/>
  <c r="S42" i="7"/>
  <c r="R42" i="7"/>
  <c r="O71" i="7" l="1"/>
  <c r="N71" i="7"/>
  <c r="M71" i="7"/>
  <c r="L71" i="7"/>
  <c r="K71" i="7"/>
  <c r="J71" i="7"/>
  <c r="I71" i="7"/>
  <c r="H71" i="7"/>
  <c r="G71" i="7"/>
  <c r="F71" i="7"/>
  <c r="E71" i="7"/>
  <c r="D71" i="7"/>
  <c r="O70" i="7"/>
  <c r="N70" i="7"/>
  <c r="M70" i="7"/>
  <c r="L70" i="7"/>
  <c r="K70" i="7"/>
  <c r="J70" i="7"/>
  <c r="I70" i="7"/>
  <c r="H70" i="7"/>
  <c r="G70" i="7"/>
  <c r="F70" i="7"/>
  <c r="E70" i="7"/>
  <c r="D70" i="7"/>
  <c r="O69" i="7"/>
  <c r="N69" i="7"/>
  <c r="M69" i="7"/>
  <c r="L69" i="7"/>
  <c r="K69" i="7"/>
  <c r="J69" i="7"/>
  <c r="I69" i="7"/>
  <c r="H69" i="7"/>
  <c r="G69" i="7"/>
  <c r="F69" i="7"/>
  <c r="E69" i="7"/>
  <c r="D69" i="7"/>
  <c r="O68" i="7"/>
  <c r="N68" i="7"/>
  <c r="M68" i="7"/>
  <c r="L68" i="7"/>
  <c r="K68" i="7"/>
  <c r="J68" i="7"/>
  <c r="I68" i="7"/>
  <c r="H68" i="7"/>
  <c r="G68" i="7"/>
  <c r="F68" i="7"/>
  <c r="E68" i="7"/>
  <c r="D68" i="7"/>
  <c r="O67" i="7"/>
  <c r="N67" i="7"/>
  <c r="M67" i="7"/>
  <c r="L67" i="7"/>
  <c r="K67" i="7"/>
  <c r="J67" i="7"/>
  <c r="I67" i="7"/>
  <c r="H67" i="7"/>
  <c r="G67" i="7"/>
  <c r="F67" i="7"/>
  <c r="E67" i="7"/>
  <c r="D67" i="7"/>
  <c r="O66" i="7"/>
  <c r="N66" i="7"/>
  <c r="M66" i="7"/>
  <c r="L66" i="7"/>
  <c r="K66" i="7"/>
  <c r="J66" i="7"/>
  <c r="I66" i="7"/>
  <c r="H66" i="7"/>
  <c r="G66" i="7"/>
  <c r="F66" i="7"/>
  <c r="E66" i="7"/>
  <c r="D66" i="7"/>
  <c r="O65" i="7"/>
  <c r="N65" i="7"/>
  <c r="M65" i="7"/>
  <c r="L65" i="7"/>
  <c r="K65" i="7"/>
  <c r="J65" i="7"/>
  <c r="I65" i="7"/>
  <c r="H65" i="7"/>
  <c r="G65" i="7"/>
  <c r="F65" i="7"/>
  <c r="E65" i="7"/>
  <c r="D65" i="7"/>
  <c r="O64" i="7"/>
  <c r="N64" i="7"/>
  <c r="M64" i="7"/>
  <c r="L64" i="7"/>
  <c r="K64" i="7"/>
  <c r="J64" i="7"/>
  <c r="I64" i="7"/>
  <c r="H64" i="7"/>
  <c r="G64" i="7"/>
  <c r="F64" i="7"/>
  <c r="E64" i="7"/>
  <c r="D64" i="7"/>
  <c r="O50" i="7" l="1"/>
  <c r="N50" i="7"/>
  <c r="M50" i="7"/>
  <c r="L50" i="7"/>
  <c r="K50" i="7"/>
  <c r="J50" i="7"/>
  <c r="I50" i="7"/>
  <c r="H50" i="7"/>
  <c r="G50" i="7"/>
  <c r="F50" i="7"/>
  <c r="E50" i="7"/>
  <c r="D50" i="7"/>
  <c r="O49" i="7"/>
  <c r="N49" i="7"/>
  <c r="M49" i="7"/>
  <c r="L49" i="7"/>
  <c r="K49" i="7"/>
  <c r="J49" i="7"/>
  <c r="I49" i="7"/>
  <c r="H49" i="7"/>
  <c r="G49" i="7"/>
  <c r="F49" i="7"/>
  <c r="E49" i="7"/>
  <c r="D49" i="7"/>
  <c r="O48" i="7"/>
  <c r="N48" i="7"/>
  <c r="M48" i="7"/>
  <c r="L48" i="7"/>
  <c r="K48" i="7"/>
  <c r="J48" i="7"/>
  <c r="I48" i="7"/>
  <c r="H48" i="7"/>
  <c r="G48" i="7"/>
  <c r="F48" i="7"/>
  <c r="E48" i="7"/>
  <c r="D48" i="7"/>
  <c r="O47" i="7"/>
  <c r="N47" i="7"/>
  <c r="M47" i="7"/>
  <c r="L47" i="7"/>
  <c r="K47" i="7"/>
  <c r="J47" i="7"/>
  <c r="I47" i="7"/>
  <c r="H47" i="7"/>
  <c r="G47" i="7"/>
  <c r="F47" i="7"/>
  <c r="E47" i="7"/>
  <c r="D47" i="7"/>
  <c r="O46" i="7"/>
  <c r="N46" i="7"/>
  <c r="M46" i="7"/>
  <c r="L46" i="7"/>
  <c r="K46" i="7"/>
  <c r="J46" i="7"/>
  <c r="I46" i="7"/>
  <c r="H46" i="7"/>
  <c r="G46" i="7"/>
  <c r="F46" i="7"/>
  <c r="E46" i="7"/>
  <c r="D46" i="7"/>
  <c r="O45" i="7"/>
  <c r="N45" i="7"/>
  <c r="M45" i="7"/>
  <c r="L45" i="7"/>
  <c r="K45" i="7"/>
  <c r="J45" i="7"/>
  <c r="I45" i="7"/>
  <c r="H45" i="7"/>
  <c r="G45" i="7"/>
  <c r="F45" i="7"/>
  <c r="E45" i="7"/>
  <c r="D45" i="7"/>
  <c r="O44" i="7"/>
  <c r="N44" i="7"/>
  <c r="M44" i="7"/>
  <c r="L44" i="7"/>
  <c r="K44" i="7"/>
  <c r="J44" i="7"/>
  <c r="I44" i="7"/>
  <c r="H44" i="7"/>
  <c r="G44" i="7"/>
  <c r="F44" i="7"/>
  <c r="E44" i="7"/>
  <c r="D44" i="7"/>
  <c r="O43" i="7"/>
  <c r="N43" i="7"/>
  <c r="M43" i="7"/>
  <c r="L43" i="7"/>
  <c r="K43" i="7"/>
  <c r="J43" i="7"/>
  <c r="I43" i="7"/>
  <c r="H43" i="7"/>
  <c r="G43" i="7"/>
  <c r="F43" i="7"/>
  <c r="E43" i="7"/>
  <c r="D43" i="7"/>
  <c r="A3" i="8" l="1"/>
  <c r="A4" i="8" s="1"/>
  <c r="A5" i="8" s="1"/>
  <c r="A6" i="8" s="1"/>
  <c r="A7" i="8" s="1"/>
  <c r="A8" i="8" s="1"/>
  <c r="O27" i="7"/>
  <c r="N27" i="7"/>
  <c r="M27" i="7"/>
  <c r="L27" i="7"/>
  <c r="K27" i="7"/>
  <c r="J27" i="7"/>
  <c r="I27" i="7"/>
  <c r="H27" i="7"/>
  <c r="G27" i="7"/>
  <c r="F27" i="7"/>
  <c r="E27" i="7"/>
  <c r="D27" i="7"/>
  <c r="O26" i="7"/>
  <c r="N26" i="7"/>
  <c r="M26" i="7"/>
  <c r="L26" i="7"/>
  <c r="K26" i="7"/>
  <c r="J26" i="7"/>
  <c r="I26" i="7"/>
  <c r="H26" i="7"/>
  <c r="G26" i="7"/>
  <c r="F26" i="7"/>
  <c r="E26" i="7"/>
  <c r="D26" i="7"/>
  <c r="O25" i="7"/>
  <c r="N25" i="7"/>
  <c r="M25" i="7"/>
  <c r="L25" i="7"/>
  <c r="K25" i="7"/>
  <c r="J25" i="7"/>
  <c r="I25" i="7"/>
  <c r="H25" i="7"/>
  <c r="G25" i="7"/>
  <c r="F25" i="7"/>
  <c r="E25" i="7"/>
  <c r="D25" i="7"/>
  <c r="O24" i="7"/>
  <c r="N24" i="7"/>
  <c r="M24" i="7"/>
  <c r="L24" i="7"/>
  <c r="K24" i="7"/>
  <c r="J24" i="7"/>
  <c r="I24" i="7"/>
  <c r="H24" i="7"/>
  <c r="G24" i="7"/>
  <c r="F24" i="7"/>
  <c r="E24" i="7"/>
  <c r="D24" i="7"/>
  <c r="O23" i="7"/>
  <c r="N23" i="7"/>
  <c r="M23" i="7"/>
  <c r="L23" i="7"/>
  <c r="K23" i="7"/>
  <c r="J23" i="7"/>
  <c r="I23" i="7"/>
  <c r="H23" i="7"/>
  <c r="G23" i="7"/>
  <c r="F23" i="7"/>
  <c r="E23" i="7"/>
  <c r="D23" i="7"/>
  <c r="O22" i="7"/>
  <c r="N22" i="7"/>
  <c r="M22" i="7"/>
  <c r="L22" i="7"/>
  <c r="K22" i="7"/>
  <c r="J22" i="7"/>
  <c r="I22" i="7"/>
  <c r="H22" i="7"/>
  <c r="G22" i="7"/>
  <c r="F22" i="7"/>
  <c r="E22" i="7"/>
  <c r="D22" i="7"/>
  <c r="O21" i="7"/>
  <c r="N21" i="7"/>
  <c r="M21" i="7"/>
  <c r="L21" i="7"/>
  <c r="K21" i="7"/>
  <c r="J21" i="7"/>
  <c r="I21" i="7"/>
  <c r="H21" i="7"/>
  <c r="G21" i="7"/>
  <c r="F21" i="7"/>
  <c r="E21" i="7"/>
  <c r="D21" i="7"/>
  <c r="A9" i="8" l="1"/>
  <c r="A10" i="8" s="1"/>
  <c r="A11" i="8" s="1"/>
  <c r="A12" i="8" s="1"/>
  <c r="A13" i="8" s="1"/>
  <c r="A14" i="8" s="1"/>
  <c r="A15" i="8" s="1"/>
  <c r="A16" i="8" s="1"/>
</calcChain>
</file>

<file path=xl/sharedStrings.xml><?xml version="1.0" encoding="utf-8"?>
<sst xmlns="http://schemas.openxmlformats.org/spreadsheetml/2006/main" count="2817" uniqueCount="1965">
  <si>
    <t>LearnAimRefType</t>
  </si>
  <si>
    <t>Year</t>
  </si>
  <si>
    <t>dataset_identifier</t>
  </si>
  <si>
    <t>LearnRefNumber</t>
  </si>
  <si>
    <t>ILR field</t>
  </si>
  <si>
    <t>Old ILR field</t>
  </si>
  <si>
    <t>upin</t>
  </si>
  <si>
    <t>UPIN</t>
  </si>
  <si>
    <t>UKPRN</t>
  </si>
  <si>
    <t>ukprn</t>
  </si>
  <si>
    <t>learnaimref</t>
  </si>
  <si>
    <t>AimSeqNumber</t>
  </si>
  <si>
    <t>sequence_index</t>
  </si>
  <si>
    <t>learning_aim_id</t>
  </si>
  <si>
    <t>fworkcode</t>
  </si>
  <si>
    <t>framework_id</t>
  </si>
  <si>
    <t>PwayCode</t>
  </si>
  <si>
    <t>pathway_id</t>
  </si>
  <si>
    <t>StdCode</t>
  </si>
  <si>
    <t>Standard_id</t>
  </si>
  <si>
    <t>D_WPLProv</t>
  </si>
  <si>
    <t>WPLProv</t>
  </si>
  <si>
    <t>SOF</t>
  </si>
  <si>
    <t>Description</t>
  </si>
  <si>
    <t>D_AgeAimStart</t>
  </si>
  <si>
    <t>AgeAimStart</t>
  </si>
  <si>
    <t>P_AgeProgStart</t>
  </si>
  <si>
    <t>AgeProgStart</t>
  </si>
  <si>
    <t>ProgType</t>
  </si>
  <si>
    <t>programme_type</t>
  </si>
  <si>
    <t>AimType</t>
  </si>
  <si>
    <t>Fundmodel</t>
  </si>
  <si>
    <t>L_FEFund</t>
  </si>
  <si>
    <t>L_fund</t>
  </si>
  <si>
    <t>D_FEFund</t>
  </si>
  <si>
    <t>D_fund</t>
  </si>
  <si>
    <t>D_Notionlev</t>
  </si>
  <si>
    <t>NotionalNVQLev</t>
  </si>
  <si>
    <t>ASL</t>
  </si>
  <si>
    <t>LearnStartDate</t>
  </si>
  <si>
    <t>start_date</t>
  </si>
  <si>
    <t>LearnPlanEndDate</t>
  </si>
  <si>
    <t>end_date_expected</t>
  </si>
  <si>
    <t>LearnActEndDate</t>
  </si>
  <si>
    <t>end_date</t>
  </si>
  <si>
    <t>CompStatus</t>
  </si>
  <si>
    <t>outcome</t>
  </si>
  <si>
    <t>OutGrade</t>
  </si>
  <si>
    <t>outcome_grade</t>
  </si>
  <si>
    <t>AchDate</t>
  </si>
  <si>
    <t>Achievement_date</t>
  </si>
  <si>
    <t>DelLocPostCode</t>
  </si>
  <si>
    <t>delivery_postcode</t>
  </si>
  <si>
    <t>D_BSkill</t>
  </si>
  <si>
    <t>SFL</t>
  </si>
  <si>
    <t>D_BSkillP</t>
  </si>
  <si>
    <t>D_BSkillType</t>
  </si>
  <si>
    <t>D_L2Wid</t>
  </si>
  <si>
    <t>FL2Width</t>
  </si>
  <si>
    <t>SFL_P</t>
  </si>
  <si>
    <t>SFL_Type</t>
  </si>
  <si>
    <t>D_L3Wid</t>
  </si>
  <si>
    <t>FL3Width</t>
  </si>
  <si>
    <t>D_L2WidAch</t>
  </si>
  <si>
    <t>FL2AchWidth</t>
  </si>
  <si>
    <t>D_L3WidAch</t>
  </si>
  <si>
    <t>FL3AchWidth</t>
  </si>
  <si>
    <t>LearnAimRefTitle</t>
  </si>
  <si>
    <t>AimTitle</t>
  </si>
  <si>
    <t>BasicSkillsType</t>
  </si>
  <si>
    <t>SFL_finetype</t>
  </si>
  <si>
    <t>QualificationType</t>
  </si>
  <si>
    <t>FullLevel2EntitlementCategory</t>
  </si>
  <si>
    <t>FL2_Cat</t>
  </si>
  <si>
    <t>FullLevel2Percent</t>
  </si>
  <si>
    <t>FL2_Pct</t>
  </si>
  <si>
    <t>FullLevel3EntitlementCategory</t>
  </si>
  <si>
    <t>FL3_Cat</t>
  </si>
  <si>
    <t>FullLevel3Percent</t>
  </si>
  <si>
    <t>FL3_Pct</t>
  </si>
  <si>
    <t>LDM_1</t>
  </si>
  <si>
    <t>LDM_2</t>
  </si>
  <si>
    <t>LDM_3</t>
  </si>
  <si>
    <t>LDM_4</t>
  </si>
  <si>
    <t>app</t>
  </si>
  <si>
    <t>CL</t>
  </si>
  <si>
    <t>WPL</t>
  </si>
  <si>
    <t>CBL</t>
  </si>
  <si>
    <t>Traineeship</t>
  </si>
  <si>
    <t>Notional_Level</t>
  </si>
  <si>
    <t>SSATier1</t>
  </si>
  <si>
    <t>SSATier2</t>
  </si>
  <si>
    <t>Funded_SFR</t>
  </si>
  <si>
    <t>Funded_aim</t>
  </si>
  <si>
    <t>active</t>
  </si>
  <si>
    <t>start</t>
  </si>
  <si>
    <t>completion</t>
  </si>
  <si>
    <t>achievement</t>
  </si>
  <si>
    <t>learner_id</t>
  </si>
  <si>
    <t>L01</t>
  </si>
  <si>
    <t>L46</t>
  </si>
  <si>
    <t>L03</t>
  </si>
  <si>
    <t>A05</t>
  </si>
  <si>
    <t>A09</t>
  </si>
  <si>
    <t>A10</t>
  </si>
  <si>
    <t>A04</t>
  </si>
  <si>
    <t>A11a</t>
  </si>
  <si>
    <t>A15</t>
  </si>
  <si>
    <t>A23</t>
  </si>
  <si>
    <t>A26</t>
  </si>
  <si>
    <t>A_PWAYCODE</t>
  </si>
  <si>
    <t>A27</t>
  </si>
  <si>
    <t>A28</t>
  </si>
  <si>
    <t>A31</t>
  </si>
  <si>
    <t>A34</t>
  </si>
  <si>
    <t>A35</t>
  </si>
  <si>
    <t>A40</t>
  </si>
  <si>
    <t>A46a</t>
  </si>
  <si>
    <t>A46b</t>
  </si>
  <si>
    <t>A46c</t>
  </si>
  <si>
    <t>A_AGEST</t>
  </si>
  <si>
    <t>A_FUNDINGSOURCE</t>
  </si>
  <si>
    <t>L_FUNDINGSOURCE</t>
  </si>
  <si>
    <t>A_L2Wid</t>
  </si>
  <si>
    <t>A_L3Wid</t>
  </si>
  <si>
    <t>A_L2WID</t>
  </si>
  <si>
    <t>A_Notionlev</t>
  </si>
  <si>
    <t>A58</t>
  </si>
  <si>
    <t>Academic year</t>
  </si>
  <si>
    <t>Source dataset for the record</t>
  </si>
  <si>
    <t>Learner reference number</t>
  </si>
  <si>
    <t>Old provider reference number</t>
  </si>
  <si>
    <t>provider reference number</t>
  </si>
  <si>
    <t>Aim sequence number</t>
  </si>
  <si>
    <t>Learning aim reference code</t>
  </si>
  <si>
    <t>Apprenticeship framework code</t>
  </si>
  <si>
    <t>Apprenticeship pathway code</t>
  </si>
  <si>
    <t>Apprenticeship standard code</t>
  </si>
  <si>
    <t>Workplace learning provision indicator</t>
  </si>
  <si>
    <t>Age at the start of the learning aim</t>
  </si>
  <si>
    <t>age at the start of the programme</t>
  </si>
  <si>
    <t>Programme type</t>
  </si>
  <si>
    <t>Aim type</t>
  </si>
  <si>
    <t>Start date</t>
  </si>
  <si>
    <t>Funding model</t>
  </si>
  <si>
    <t>Source of funding for the aim</t>
  </si>
  <si>
    <t>Source of funding for the learner</t>
  </si>
  <si>
    <t xml:space="preserve">Notional NVQ Level for the </t>
  </si>
  <si>
    <t>Community learning provision type</t>
  </si>
  <si>
    <t>Planned end date</t>
  </si>
  <si>
    <t>actual end date</t>
  </si>
  <si>
    <t>completion status</t>
  </si>
  <si>
    <t>outcome for the learning aim</t>
  </si>
  <si>
    <t>grade</t>
  </si>
  <si>
    <t>achievement date</t>
  </si>
  <si>
    <t xml:space="preserve">Postcode for the delivery location of the learning </t>
  </si>
  <si>
    <t>English and maths (skills for life) indicator</t>
  </si>
  <si>
    <t>English and maths (skills for life) provision indicator</t>
  </si>
  <si>
    <t>English and maths (skills for life) type</t>
  </si>
  <si>
    <t>Derived</t>
  </si>
  <si>
    <t>Codes</t>
  </si>
  <si>
    <t>Years available</t>
  </si>
  <si>
    <t>Copy from ILR standard files</t>
  </si>
  <si>
    <t>Copy from LARS</t>
  </si>
  <si>
    <t>Longitudinal ILR variables</t>
  </si>
  <si>
    <t>Derived variable</t>
  </si>
  <si>
    <t>Apprenticeship indicator</t>
  </si>
  <si>
    <t>Community Learning indicator</t>
  </si>
  <si>
    <t>Workplace learning indicator</t>
  </si>
  <si>
    <t>classroom learning indicator (education and training)</t>
  </si>
  <si>
    <t>Traineeship indicator</t>
  </si>
  <si>
    <t>Notional Level for all aims (including apprenticeships)</t>
  </si>
  <si>
    <t>Sector subject area tier 1</t>
  </si>
  <si>
    <t>Sector subject area tier 2</t>
  </si>
  <si>
    <t>Aim is funded by ESFA</t>
  </si>
  <si>
    <t>Aim is undertaken by a learner funded by ESFA (SFR funded definition)</t>
  </si>
  <si>
    <t>Aim is in learning in the academic year</t>
  </si>
  <si>
    <t>Aim started in the academic year</t>
  </si>
  <si>
    <t>Aim is completed in the academic year</t>
  </si>
  <si>
    <t>Aim is achieved in the academic year</t>
  </si>
  <si>
    <t>2002 = 2002/03 and so on</t>
  </si>
  <si>
    <t>A_Status</t>
  </si>
  <si>
    <t>Old apprenticeship completion and achievement indicator</t>
  </si>
  <si>
    <t xml:space="preserve">D_AccToAppEmpd </t>
  </si>
  <si>
    <t>Access to apprenticeship indicator</t>
  </si>
  <si>
    <t>A_ATA_EMP</t>
  </si>
  <si>
    <t>Derived 2</t>
  </si>
  <si>
    <t>Derived 3</t>
  </si>
  <si>
    <t>Derived 4</t>
  </si>
  <si>
    <t>LR</t>
  </si>
  <si>
    <t>ER</t>
  </si>
  <si>
    <t xml:space="preserve">  (a.ProgType = 24 and AimType = 1) 
  and 336 not in (LDM_1, LDM_2, LDM_3, LDM_4)
  and a.LearnAimRef not in ('Z0007842','Z0007843')  </t>
  </si>
  <si>
    <t xml:space="preserve">   ,CASE
     WHEN isnull(AimType,0) &lt;&gt; 30 and Programme_type in (3,2,10,20,21,22,23) then convert(varchar,superseded_framework_ssa_t1)
  --WHEN AimType = 1 and ProgType in (25) then convert(varchar,sl.SectorSubjectAreaTier1)
  ELSE convert(varchar,A_SSA_T1)
  END as SSATier1</t>
  </si>
  <si>
    <t xml:space="preserve">   ,CASE
     WHEN isnull(AimType,0) &lt;&gt; 30 and Programme_type in (3,2,10,20,21,22,23) then convert(varchar,superseded_framework_ssa_t2)
  --WHEN AimType = 1 and ProgType in (25) then convert(varchar,sl.SectorSubjectAreaTier2)
  ELSE convert(varchar,A_SSA_T2)
  END as SSATier2</t>
  </si>
  <si>
    <t xml:space="preserve">   ,CASE 
     WHEN L_FUNDINGSOURCE in (1,2) THEN 1
  ELSE 0
  END AS Funded_SFR</t>
  </si>
  <si>
    <t>UFI</t>
  </si>
  <si>
    <t>Codes on Lars https://hub.fasst.org.uk/Learning%20Aims/Downloads/Pages/default.aspx</t>
  </si>
  <si>
    <t>-1 = Missing (Not Applicable/ Not Known)
0  = The learning aim is not Workplace learning
1  = The learning aim is Workplace learning</t>
  </si>
  <si>
    <t>1      = HEFCE
105 = Skills Funding Agency
107 = Education Funding Agency (EFA)
108 = Local authority (Community Learning funds)
110 = Unassigned
111 = Unassigned
112 = Unassigned
113 = Unassigned
114 = Unassigned
115 = Unassigned
116 = Unassigned
117 = Unassigned
118 = Unassigned
119 = Unassigned
120 = Unassigned
998 = Other
999 = None - No Sources Other Than Tuition Fees</t>
  </si>
  <si>
    <t>-1 = Not Applicable/Not Known
2   = Advanced-level Apprenticeship
3   = Intermediate-level Apprenticeship
10 = Higher Apprenticeship (not valid for new starts on or after 1 August 2011)
15 = Diploma - Level 1 (foundation)
16 = Diploma - Level 2 (higher)
17 = Diploma - Level 3 (progression)
18 = Diploma - Level 3 (advanced)
20 = Higher Apprenticeship - level 4
21 = Higher Apprenticeship - level 5
22 = Higher Apprenticeship - level 6
23 = Higher Apprenticeship - level 7+
24 =Traineeship
25 =Apprenticeship Trailblazer
99 = None Of The Above</t>
  </si>
  <si>
    <t>1 = The learner is continuing or intending to continue the learning activities leading to the learning aim
2 = The learner has completed the learning activities leading to the learning aim
3 = The learner has withdrawn from the learning activities leading to the learning aim
4 = The learner has transferred to a new learning aim. That is, the learner has withdrawn from this learning aim and as a direct result has at the same time started studying for another learning aim within the same provider
6 = Learner has temporarily withdrawn from the aim due to an agreed break in learning</t>
  </si>
  <si>
    <t>1 = Achieved (non AS-level aims)
2 = Partial Achievement
3 = No Achievement
4 = Exam Taken/ Assessment Completed But Result Not Yet Known
5 = Learning Activities Are Complete But The Exam Has Not Yet Been Taken And There Is An Intention To Take The Exam/Assessment
6 = Achieved but uncashed (AS-levels only)
7 = Achieved and cashed (AS-levels only)
8 = Learning activities are complete but the outcome is not yet known
9 = Study Continuing</t>
  </si>
  <si>
    <t>AIMS RECORD REFERENCE TABLES</t>
  </si>
  <si>
    <t>Collection (COLLECTION)</t>
  </si>
  <si>
    <t>Value</t>
  </si>
  <si>
    <t>Label</t>
  </si>
  <si>
    <t>F05</t>
  </si>
  <si>
    <t>FE return (previous years)</t>
  </si>
  <si>
    <t>S15</t>
  </si>
  <si>
    <t>ASL return (previous years)</t>
  </si>
  <si>
    <t>U04</t>
  </si>
  <si>
    <t>UfI return (previous years)</t>
  </si>
  <si>
    <t>W15</t>
  </si>
  <si>
    <t>WBL return (previous years)</t>
  </si>
  <si>
    <t>LR01-LR05</t>
  </si>
  <si>
    <t>Learner Responsive 1-5</t>
  </si>
  <si>
    <t>ER01-ER13</t>
  </si>
  <si>
    <t>Employer Responsive 1-13</t>
  </si>
  <si>
    <t>NA</t>
  </si>
  <si>
    <t>Missing (Not Applicable/Not Known)</t>
  </si>
  <si>
    <t>Learner Responsive ILR</t>
  </si>
  <si>
    <t>Employer Responsive ILR</t>
  </si>
  <si>
    <t>ESF</t>
  </si>
  <si>
    <t>ESF Short Record ILR</t>
  </si>
  <si>
    <t>University for Industry ILR (FE format)</t>
  </si>
  <si>
    <t>Adult Safeguarded Learning ILR</t>
  </si>
  <si>
    <t>Period (PERIOD)</t>
  </si>
  <si>
    <t>1</t>
  </si>
  <si>
    <t>August 1</t>
  </si>
  <si>
    <t>2</t>
  </si>
  <si>
    <t>September 2</t>
  </si>
  <si>
    <t>3</t>
  </si>
  <si>
    <t>October 3</t>
  </si>
  <si>
    <t>4</t>
  </si>
  <si>
    <t>November 4</t>
  </si>
  <si>
    <t>5</t>
  </si>
  <si>
    <t>December 5</t>
  </si>
  <si>
    <t>6</t>
  </si>
  <si>
    <t>January 6</t>
  </si>
  <si>
    <t>7</t>
  </si>
  <si>
    <t>February 7</t>
  </si>
  <si>
    <t>8</t>
  </si>
  <si>
    <t>March 8</t>
  </si>
  <si>
    <t>9</t>
  </si>
  <si>
    <t>April 9</t>
  </si>
  <si>
    <t>10</t>
  </si>
  <si>
    <t>May 10</t>
  </si>
  <si>
    <t>11</t>
  </si>
  <si>
    <t>June 11</t>
  </si>
  <si>
    <t>12</t>
  </si>
  <si>
    <t>July 12</t>
  </si>
  <si>
    <t>Whole Year</t>
  </si>
  <si>
    <t>Information Authority Return number (IA_RETURN)</t>
  </si>
  <si>
    <t>Single ILR Return R04</t>
  </si>
  <si>
    <t>Single ILR Return R14</t>
  </si>
  <si>
    <t>Single ILR Return R15</t>
  </si>
  <si>
    <t>Snapshot freeze reference (SNAPSHOT)</t>
  </si>
  <si>
    <t>SN04</t>
  </si>
  <si>
    <t>SN13</t>
  </si>
  <si>
    <t>SN14</t>
  </si>
  <si>
    <t>Contract/Allocation Type (A02)</t>
  </si>
  <si>
    <t>01</t>
  </si>
  <si>
    <t>Sector further education colleges and other further education institutions (external institutions)</t>
  </si>
  <si>
    <t>04</t>
  </si>
  <si>
    <t>UfI hub provision</t>
  </si>
  <si>
    <t>Ministry of Defence (MOD) contract</t>
  </si>
  <si>
    <t>None of the above</t>
  </si>
  <si>
    <t>Aim Type (AIMTYPE)</t>
  </si>
  <si>
    <t>Programme Aim</t>
  </si>
  <si>
    <t>Component learning aim within a programme</t>
  </si>
  <si>
    <t>Learning aim that is not part of a programme</t>
  </si>
  <si>
    <t>Core aim – EFA funded learning aims only</t>
  </si>
  <si>
    <t>ESF Co-financing Data Sets (A06)</t>
  </si>
  <si>
    <t>00</t>
  </si>
  <si>
    <t>No ESF co-financing data sets for this learning aim</t>
  </si>
  <si>
    <t>One ESF co-financing data sets for this learning aim</t>
  </si>
  <si>
    <t>HE Data Sets (A07)</t>
  </si>
  <si>
    <t>No HE data sets for this learning aim</t>
  </si>
  <si>
    <t>HE data set attached</t>
  </si>
  <si>
    <t>Data Set Format (A08)</t>
  </si>
  <si>
    <t>ESF SR</t>
  </si>
  <si>
    <t>Funding Model (FUNDMODEL)</t>
  </si>
  <si>
    <t>Adult Safeguarded Learning (ASL)</t>
  </si>
  <si>
    <t>16-18 Learner Responsive Provision</t>
  </si>
  <si>
    <t>Adult Learner Responsive Provision</t>
  </si>
  <si>
    <t>16-19 EFA funding</t>
  </si>
  <si>
    <t>Adult skills funding</t>
  </si>
  <si>
    <t>Employer Responsive Provision</t>
  </si>
  <si>
    <t>Employer Responsive funded main aim as part of an apprenticeship programme</t>
  </si>
  <si>
    <t>ESF funded (co-financed by the Skills Funding Agency)</t>
  </si>
  <si>
    <t>Other LSC funding (valid only for learning aims starting before 1 August 2010)</t>
  </si>
  <si>
    <t>Other Skills Funding Agency funding model</t>
  </si>
  <si>
    <t>Other YPLA funding model</t>
  </si>
  <si>
    <t>No Skills Funding Agency or YPLA funding for this learning aim</t>
  </si>
  <si>
    <t>Source of funding instances 1 and 2 (SOF and A11b)</t>
  </si>
  <si>
    <t>001</t>
  </si>
  <si>
    <t>Supported by HEFCE funding</t>
  </si>
  <si>
    <t>002</t>
  </si>
  <si>
    <t>Eligible for HEFCE funding but funding not being claimed</t>
  </si>
  <si>
    <t>007</t>
  </si>
  <si>
    <t>Research Council</t>
  </si>
  <si>
    <t>009</t>
  </si>
  <si>
    <t>Department of Health/Regional Health Authority/NHS/Social care</t>
  </si>
  <si>
    <t>010</t>
  </si>
  <si>
    <t>Other HM government departments and public bodies including EC</t>
  </si>
  <si>
    <t>011</t>
  </si>
  <si>
    <t>Overseas learner award from HM government/British Council</t>
  </si>
  <si>
    <t>012</t>
  </si>
  <si>
    <t>Overseas funding</t>
  </si>
  <si>
    <t>013</t>
  </si>
  <si>
    <t>UK industry and commerce</t>
  </si>
  <si>
    <t>014</t>
  </si>
  <si>
    <t>Multinational organisation (non UK based)</t>
  </si>
  <si>
    <t>015</t>
  </si>
  <si>
    <t>Private training organisation</t>
  </si>
  <si>
    <t>016</t>
  </si>
  <si>
    <t>Voluntary organisation</t>
  </si>
  <si>
    <t>017</t>
  </si>
  <si>
    <t>European research action scheme for the mobility of university students (ERASMUS)</t>
  </si>
  <si>
    <t>020</t>
  </si>
  <si>
    <t xml:space="preserve">Other European source eg. the Lifelong Learning Programme including Leonardo, Comenius, Grundtvig, Transversal (including languages and ICT). </t>
  </si>
  <si>
    <t>025</t>
  </si>
  <si>
    <t>Teacher Training Agency</t>
  </si>
  <si>
    <t>026</t>
  </si>
  <si>
    <t>Local education authority for ACL</t>
  </si>
  <si>
    <t>027</t>
  </si>
  <si>
    <t>Local education authority other than ACL</t>
  </si>
  <si>
    <t>New deal for young people (aged 18 to 24)</t>
  </si>
  <si>
    <t>New deal for long term unemployed (aged 25+)</t>
  </si>
  <si>
    <t>Further education college / other further education institution</t>
  </si>
  <si>
    <t>Skills Funding Agency</t>
  </si>
  <si>
    <t>Education Funding Agency (EFA)</t>
  </si>
  <si>
    <t>Local authority (ASL funds)</t>
  </si>
  <si>
    <t>Local authority (Other – not ASL funds)</t>
  </si>
  <si>
    <t>110 - 113</t>
  </si>
  <si>
    <t>Unassigned</t>
  </si>
  <si>
    <t>ESF 2007 - Objective 1 (not LSC ESF co-financed)</t>
  </si>
  <si>
    <t>ESF 2007 - Objective 2 (not LSC ESF co-financed)</t>
  </si>
  <si>
    <t>ESF 2007 - Objective 3 (not LSC ESF co-financed)</t>
  </si>
  <si>
    <t>ESF 2007 - Community Objectives (not LSC ESF co-financed)</t>
  </si>
  <si>
    <t>ESF 2008 - Objective 1 (not LSC ESF co-financed)</t>
  </si>
  <si>
    <t>ESF 2008 - Objective 2 (not LSC ESF co-financed)</t>
  </si>
  <si>
    <t>ESF 2008 - Objective 3 (not LSC ESF co-financed)</t>
  </si>
  <si>
    <t>ESF 2008 - Community Objectives (not LSC ESF co-financed)</t>
  </si>
  <si>
    <t>Priority 1 - Extending employment opportunities</t>
  </si>
  <si>
    <t>Priority 2 - Developing a skilled and adaptable workforce</t>
  </si>
  <si>
    <t>Priority 4 - Tackling barriers to employment</t>
  </si>
  <si>
    <t>Priority 5 - Improving the skills of the local workforce</t>
  </si>
  <si>
    <t>Community grants</t>
  </si>
  <si>
    <t>Other - further details may be requested</t>
  </si>
  <si>
    <t>None - no sources other than tuition fees and LSC funding</t>
  </si>
  <si>
    <t>Reason for Partial or Full Non-payment of Fees (A14)</t>
  </si>
  <si>
    <t>Null</t>
  </si>
  <si>
    <t>16 - 18 year old learner</t>
  </si>
  <si>
    <t>In receipt of an income-based state benefit (not covered by any other code relating to income-based state benefit, for example code 14 and 15)</t>
  </si>
  <si>
    <t>08</t>
  </si>
  <si>
    <t>Unwaged dependent of any people in codes 04, 14, 15, 21 or 23</t>
  </si>
  <si>
    <t>09</t>
  </si>
  <si>
    <t>Undertaking programmes where the main learning aim is Skills for Life, excluding ESOL</t>
  </si>
  <si>
    <t>Fees waived for another reason consistent with the local provider policy</t>
  </si>
  <si>
    <t>Fees refunded</t>
  </si>
  <si>
    <t>Tax relief for vocational programmes</t>
  </si>
  <si>
    <t>Other funding</t>
  </si>
  <si>
    <t xml:space="preserve">Asylum seeker eligible for LSC FE funding and in receipt of the equivalent of an income-based state benefit </t>
  </si>
  <si>
    <t>In receipt of jobseekers allowance</t>
  </si>
  <si>
    <t>Fee is zero</t>
  </si>
  <si>
    <t>LSC-funded project where the LSC has agreed that the learner is eligible for full funding</t>
  </si>
  <si>
    <t>In receipt of working tax credit</t>
  </si>
  <si>
    <t>Level 2 entitlement - only available for learner responsive funded and Train to Gain provision</t>
  </si>
  <si>
    <t>In receipt of pensions guarantee credit</t>
  </si>
  <si>
    <t>19-25 level 3 entitlement - only available for learner responsive funded provision and Train to Gain provision</t>
  </si>
  <si>
    <t>Category D offender learner</t>
  </si>
  <si>
    <t>Offender serving their sentence in the community</t>
  </si>
  <si>
    <t>TUC learning aims</t>
  </si>
  <si>
    <t>Fully funded employer responsive provision - not specified above</t>
  </si>
  <si>
    <t>OLASS funded offenders in custody</t>
  </si>
  <si>
    <t>Whole fee paid in a previous year</t>
  </si>
  <si>
    <t>Co-funded ER provision (19+ apprenticeships)</t>
  </si>
  <si>
    <t>Fee adjustments - bad debt</t>
  </si>
  <si>
    <t>Tuition fee collected in full</t>
  </si>
  <si>
    <t>Programme Type (PROGTYPE)</t>
  </si>
  <si>
    <t>0</t>
  </si>
  <si>
    <t>Advanced Apprenticeship</t>
  </si>
  <si>
    <t>Apprenticeship</t>
  </si>
  <si>
    <t>Entry to employment (E2E) - not valid for new starters from 1 August 2010</t>
  </si>
  <si>
    <t>Higher apprenticeship</t>
  </si>
  <si>
    <t>Progression Pathway to skilled work or an Apprenticeship - not valid for new starters from 1 August 2010</t>
  </si>
  <si>
    <t>Progression Pathway to a first full Level 2 (in the QCF) - not valid for new starters from 1 August 2010</t>
  </si>
  <si>
    <t>Progression Pathway to independent living or supported employment - not valid for new starters from 1 August 2010</t>
  </si>
  <si>
    <t>Progression Pathway to a Foundation (Level 1) Diploma or GCSEs - not valid for new starters from 1 August 2010</t>
  </si>
  <si>
    <t>Diploma - Level 1 (foundation)</t>
  </si>
  <si>
    <t>Diploma - Level 2 (higher)</t>
  </si>
  <si>
    <t>Diploma - Level 3 (progression)</t>
  </si>
  <si>
    <t>Diploma - Level 3 (advanced)</t>
  </si>
  <si>
    <t>Foundation Learning Programme</t>
  </si>
  <si>
    <t>Higher Apprenticeship - level 4</t>
  </si>
  <si>
    <t>Higher Apprenticeship - level 5</t>
  </si>
  <si>
    <t>Higher Apprenticeship - level 6</t>
  </si>
  <si>
    <t>Higher Apprenticeship - level 7+</t>
  </si>
  <si>
    <t>Programme entry route (A16)</t>
  </si>
  <si>
    <t>Not known</t>
  </si>
  <si>
    <t>Direct (valid only for starts before 1 August 2003)</t>
  </si>
  <si>
    <t>Progress to Advanced Apprenticeship from Apprenticeship or Young Apprenticeship</t>
  </si>
  <si>
    <t>Progress to NVQ level 3 from NVQ level 2 – not available for new starters in 2007/08</t>
  </si>
  <si>
    <t>First time entrant</t>
  </si>
  <si>
    <t>Return to WBL</t>
  </si>
  <si>
    <t>Transfer from another provider or contracting organisation</t>
  </si>
  <si>
    <t>Restart for funding purposes (same programme)</t>
  </si>
  <si>
    <t>First time entrant to Apprenticeship, Advanced Apprenticeship, Higher level Apprenticeship or Apprenticeship for Adults</t>
  </si>
  <si>
    <t>First time entrant  onto E2E or other non-Apprenticeship WBL programme</t>
  </si>
  <si>
    <t>Restart learner has returned to the programme after a break in learning</t>
  </si>
  <si>
    <t>Learner has transferred between providers due to intervention by the LSC</t>
  </si>
  <si>
    <t xml:space="preserve">Progress to apprenticeship from young apprenticeship </t>
  </si>
  <si>
    <t>Progress to apprenticeship from programme led pathway (PLP) delivered in FE</t>
  </si>
  <si>
    <t>Progress to advanced apprenticeship from programme led pathway (PLP) delivered in FE</t>
  </si>
  <si>
    <t>Progression from a Young Apprenticeship</t>
  </si>
  <si>
    <t>Progression from an Intermediate Level Apprenticeship</t>
  </si>
  <si>
    <t>Progression from a Programme Led Apprenticeship (PLA) funded via learner responsive funding</t>
  </si>
  <si>
    <t>Progression from other ER funded programme / returning to employer based provision</t>
  </si>
  <si>
    <t>Transfer within the same provider</t>
  </si>
  <si>
    <t>Progression from an Access to Apprenticeship programme</t>
  </si>
  <si>
    <t>Mode of Delivery (A17)</t>
  </si>
  <si>
    <t>Continuous delivery - day time</t>
  </si>
  <si>
    <t>Continuous delivery - evening only</t>
  </si>
  <si>
    <t>Continuous delivery - undefined</t>
  </si>
  <si>
    <t>Sandwich</t>
  </si>
  <si>
    <t>Block release</t>
  </si>
  <si>
    <t>Absent for the year</t>
  </si>
  <si>
    <t>Main Delivery Method (A18)</t>
  </si>
  <si>
    <t>Class contact</t>
  </si>
  <si>
    <t>02</t>
  </si>
  <si>
    <t>Open learning</t>
  </si>
  <si>
    <t>03</t>
  </si>
  <si>
    <t>Distance learning (other than e-learning)</t>
  </si>
  <si>
    <t>Accreditation of prior learning (APL)</t>
  </si>
  <si>
    <t>05</t>
  </si>
  <si>
    <t>E-learning</t>
  </si>
  <si>
    <t>NVQ delivered entirely at the institution – not available for new starters from 07/08</t>
  </si>
  <si>
    <t>NVQ delivered mainly at the workplace; or Full delivery of ITQ qualification – not available for new starters from 07/08.</t>
  </si>
  <si>
    <t>NVQ delivered entirely at the workplace; or Partial delivery of ITQ qualification – not available for new starters from 07/08.</t>
  </si>
  <si>
    <t>All qualification components delivered at providers premises as part of a comprehensive programme of study</t>
  </si>
  <si>
    <t>Initial advice and guidance, needs analysis and support and assessment, plus additional underpinning knowledge and understanding or substantial skills development (only for use by 16-18 leaner responsive funded learners)</t>
  </si>
  <si>
    <t>Initial advice, guidance and needs analysis plus support and assessment (only for use by 16-18 learner responsive funded learners)</t>
  </si>
  <si>
    <t>Train to Gain (higher level funding prior to 09/10)</t>
  </si>
  <si>
    <t>Train to Gain (lower level funding prior to 09/10)</t>
  </si>
  <si>
    <t>Learning in the workplace</t>
  </si>
  <si>
    <t>Mixed classroom/workplace delivery</t>
  </si>
  <si>
    <t>Employer Role (A19)</t>
  </si>
  <si>
    <t>Learner is employed and released by the employer to study a vocational learning aim relevant to that employment</t>
  </si>
  <si>
    <t>Learner is employed and studying a vocational learning aim relevant to that employment. The employer has not released the learner to attend</t>
  </si>
  <si>
    <t>Learner is attending dedicated employer provision</t>
  </si>
  <si>
    <t>Re-take (A20)</t>
  </si>
  <si>
    <t>Learning aim re-take - qualification previously taken at this provider and not achieved</t>
  </si>
  <si>
    <t>Learning aim re-take - to improve the grade for a qualification previously achieved at this provider</t>
  </si>
  <si>
    <t>Not a re-take at this provider</t>
  </si>
  <si>
    <t>Franchised Out and Partnership Arrangements (A21)</t>
  </si>
  <si>
    <t>Learner is studying for this learning aim on provision delivered by an FE sector provider under franchised out provision</t>
  </si>
  <si>
    <t>Learner is studying for this learning aim on provision delivered by an HE institution under franchised out provision</t>
  </si>
  <si>
    <t>Learner is studying for this learning aim on provision delivered by a school under franchised out provision</t>
  </si>
  <si>
    <t>Learner is studying for this learning aim on provision delivered by a local authority maintained organisation under franchised out provision</t>
  </si>
  <si>
    <t>Learner is an employee of a private sector organisation studying for this learning aim on provision delivered by that employer under franchised out provision</t>
  </si>
  <si>
    <t>Learner is an employee of a public sector organisation studying for this learning aim on provision delivered by that employer under franchised out provision</t>
  </si>
  <si>
    <t>Learner is studying for this learning aim on provision delivered by a private sector training organisation under franchised out provision</t>
  </si>
  <si>
    <t>Learner is studying for this learning aim on provision delivered by a voluntary sports organisation under franchised out provision</t>
  </si>
  <si>
    <t>Learner is studying for this learning aim on provision delivered by a sports organisation run on a commercial basis under franchised out provision</t>
  </si>
  <si>
    <t>Learner is studying for this learning aim on franchised out provision that is community or voluntary based and normally with non-profit making bodies. That is it is franchised provision eligible to be funded at the full rate, without a discount</t>
  </si>
  <si>
    <t>Learner is studying for this learning aim on provision which is community of voluntary based and which is eligible for funding at the discounted rate for franchised provision</t>
  </si>
  <si>
    <t>Learner is studying for this aim on franchised out provision that is eligible to be funded at the full rate, without a discount, on cost grounds</t>
  </si>
  <si>
    <t>Learner is studying for this learning aim on provision which is delivered with a partner and which is not a franchised out arrangement</t>
  </si>
  <si>
    <t>Another type of organisation not in the list above</t>
  </si>
  <si>
    <t>The type of provider is not known</t>
  </si>
  <si>
    <t>Learner is studying for this learning aim on provision delivered by the institution which is not franchised provision or delivered by a partner</t>
  </si>
  <si>
    <t>SOC 2000 Code (A24) - see individual worksheet</t>
  </si>
  <si>
    <t>Sector Framework of Learning (FWORKCODE)</t>
  </si>
  <si>
    <t>Diploma in Construction and the Built Environment</t>
  </si>
  <si>
    <t>Diploma in Creative and Media</t>
  </si>
  <si>
    <t>Diploma in Engineering</t>
  </si>
  <si>
    <t>Diploma in Information Technology</t>
  </si>
  <si>
    <t>Diploma in Society, Health and Development</t>
  </si>
  <si>
    <t>Diploma in Business, Administration and Finance</t>
  </si>
  <si>
    <t>Diploma in Environmental and Land Based Studies</t>
  </si>
  <si>
    <t>Diploma in Hair and Beauty Studies</t>
  </si>
  <si>
    <t>Diploma in Hospitality</t>
  </si>
  <si>
    <t>Diploma in Manufacturing and Product Design</t>
  </si>
  <si>
    <t>Diploma in Public Services</t>
  </si>
  <si>
    <t>Diploma in Retail Business</t>
  </si>
  <si>
    <t>Diploma in Sporty and Active Leisure</t>
  </si>
  <si>
    <t>Diploma in Travel and Tourism</t>
  </si>
  <si>
    <t>Progression Pathway to a First Full Level 2 (QCF)</t>
  </si>
  <si>
    <t>Progression Pathway to Supported Employment or Independent Living</t>
  </si>
  <si>
    <t>Progression Pathway to Skilled Work or an Apprenticeship</t>
  </si>
  <si>
    <t>Progression Pathway to a Foundation Diploma/GCSEs or OTHER appropriate destination</t>
  </si>
  <si>
    <t>Agricultural Crops and Livestock</t>
  </si>
  <si>
    <t>Business Administration</t>
  </si>
  <si>
    <t>Chemical, Pharmaceutical, Petro-Chemical Manufacturing &amp; Refining Industries</t>
  </si>
  <si>
    <t>Children's Care Learning and Development</t>
  </si>
  <si>
    <t>Electrotechnical</t>
  </si>
  <si>
    <t>Engineering</t>
  </si>
  <si>
    <t>Engineering Construction</t>
  </si>
  <si>
    <t>Polymer Processing and Signmaking</t>
  </si>
  <si>
    <t>Retail</t>
  </si>
  <si>
    <t>Metals Industry</t>
  </si>
  <si>
    <t>Travel and Tourism Services Leisure and Business</t>
  </si>
  <si>
    <t>Construction</t>
  </si>
  <si>
    <t>Plumbing</t>
  </si>
  <si>
    <t>Welsh Manufacturing Engineering. See 106.</t>
  </si>
  <si>
    <t>Nail Services</t>
  </si>
  <si>
    <t>Accountancy</t>
  </si>
  <si>
    <t>Aviation</t>
  </si>
  <si>
    <t>Arts and Entertainment, Cultural Heritage, Information and Library Services</t>
  </si>
  <si>
    <t>Bakery</t>
  </si>
  <si>
    <t>Transport Engineering and Maintenance</t>
  </si>
  <si>
    <t>Ceramics</t>
  </si>
  <si>
    <t>Cleaning and Support Service Industry</t>
  </si>
  <si>
    <t>Apparel</t>
  </si>
  <si>
    <t>Electricity Industry</t>
  </si>
  <si>
    <t>Heating, Ventilation, Air Conditioning and Refrigeration</t>
  </si>
  <si>
    <t>Property Services</t>
  </si>
  <si>
    <t>Emergency Fire Service Operations</t>
  </si>
  <si>
    <t>Furniture Industry</t>
  </si>
  <si>
    <t>Glass Industry</t>
  </si>
  <si>
    <t>Hairdressing</t>
  </si>
  <si>
    <t>Amenity Horticulture</t>
  </si>
  <si>
    <t>Hospitality and Catering</t>
  </si>
  <si>
    <t>Housing</t>
  </si>
  <si>
    <t>Man-Made Fibres</t>
  </si>
  <si>
    <t>Meat and Poultry Processing</t>
  </si>
  <si>
    <t>Printing</t>
  </si>
  <si>
    <t>Carry and Deliver Goods</t>
  </si>
  <si>
    <t>Sea Fishing</t>
  </si>
  <si>
    <t>Security Industry</t>
  </si>
  <si>
    <t>Active Leisure and Learning</t>
  </si>
  <si>
    <t>Communications Technologies (Telecoms)</t>
  </si>
  <si>
    <t>Trees &amp; Timber</t>
  </si>
  <si>
    <t>Marine Industry</t>
  </si>
  <si>
    <t>Automotive Industry</t>
  </si>
  <si>
    <t>Health and Social Care</t>
  </si>
  <si>
    <t>Newspaper Industry</t>
  </si>
  <si>
    <t>Operating Department Practice</t>
  </si>
  <si>
    <t>Physiological Measurement Technicians (AMA only)</t>
  </si>
  <si>
    <t>Providing Financial Services (Banks and Building Societies)</t>
  </si>
  <si>
    <t>Broadcast, Film, Video and Interactive Media Industry</t>
  </si>
  <si>
    <t>Environmental Conservation</t>
  </si>
  <si>
    <t>Floristry</t>
  </si>
  <si>
    <t>Equine Industry</t>
  </si>
  <si>
    <t>Insurance</t>
  </si>
  <si>
    <t>Cultural Heritage</t>
  </si>
  <si>
    <t>Photo Imaging</t>
  </si>
  <si>
    <t>Land-based Service Engineering</t>
  </si>
  <si>
    <t>Coatings Development Plan</t>
  </si>
  <si>
    <t>Advice and Guidance</t>
  </si>
  <si>
    <t>International Trade and Services</t>
  </si>
  <si>
    <t>Management</t>
  </si>
  <si>
    <t>Personnel</t>
  </si>
  <si>
    <t>Animal Care</t>
  </si>
  <si>
    <t>Customer Service</t>
  </si>
  <si>
    <t>Food and Drink Manufacturing Operations</t>
  </si>
  <si>
    <t>Gas Industry</t>
  </si>
  <si>
    <t>Wholesale, Distribution, Warehousing and Storage</t>
  </si>
  <si>
    <t>Information and Library Services</t>
  </si>
  <si>
    <t>Textiles</t>
  </si>
  <si>
    <t>Water Industry</t>
  </si>
  <si>
    <t>Rail Transport Engineering</t>
  </si>
  <si>
    <t>Beauty Therapy</t>
  </si>
  <si>
    <t>Signmaking</t>
  </si>
  <si>
    <t>Procurement</t>
  </si>
  <si>
    <t>Building Services Engineering Technicians</t>
  </si>
  <si>
    <t>Industrial Applications</t>
  </si>
  <si>
    <t>Fencing</t>
  </si>
  <si>
    <t>Jewellery, Silversmithing and Allied Trades</t>
  </si>
  <si>
    <t>Optical</t>
  </si>
  <si>
    <t>Pharmacy Technicians</t>
  </si>
  <si>
    <t>Laboratory Technicians (Generic)</t>
  </si>
  <si>
    <t>Events</t>
  </si>
  <si>
    <t>Community Justice</t>
  </si>
  <si>
    <t>Occupational Health and Safety Practice</t>
  </si>
  <si>
    <t>IT Services and Development</t>
  </si>
  <si>
    <t>Contact Centres</t>
  </si>
  <si>
    <t>Electrical &amp; Electronic Servicing</t>
  </si>
  <si>
    <t>Driving Goods Vehicles</t>
  </si>
  <si>
    <t>Payroll</t>
  </si>
  <si>
    <t>Ports Industry</t>
  </si>
  <si>
    <t>Oil &amp; Gas Extraction</t>
  </si>
  <si>
    <t>Farriery</t>
  </si>
  <si>
    <t>Rail Transport Operations</t>
  </si>
  <si>
    <t>Learning and Development (Direct Training &amp; Support)</t>
  </si>
  <si>
    <t>Production Horticulture</t>
  </si>
  <si>
    <t>Sales and Telesales</t>
  </si>
  <si>
    <t>Barbering</t>
  </si>
  <si>
    <t>Optical Advisor</t>
  </si>
  <si>
    <t>Joint Services</t>
  </si>
  <si>
    <t>Coca Cola</t>
  </si>
  <si>
    <t>Saddlery</t>
  </si>
  <si>
    <t>Road Passenger Transport - Bus and Coach</t>
  </si>
  <si>
    <t>Teaching Assistants</t>
  </si>
  <si>
    <t>Sporting Excellence</t>
  </si>
  <si>
    <t>Public Services</t>
  </si>
  <si>
    <t>Dry Stone Walling</t>
  </si>
  <si>
    <t>Dental Nursing</t>
  </si>
  <si>
    <t>Game and Wildlife Management</t>
  </si>
  <si>
    <t>Veterinary Nursing</t>
  </si>
  <si>
    <t>Support Services in Healthcare</t>
  </si>
  <si>
    <t>Design</t>
  </si>
  <si>
    <t>IT User</t>
  </si>
  <si>
    <t>Storage and Warehousing</t>
  </si>
  <si>
    <t>Traffic Office</t>
  </si>
  <si>
    <t>Arboriculture</t>
  </si>
  <si>
    <t>Vehicle Fitting</t>
  </si>
  <si>
    <t>Vehicle Maintenance and Repair</t>
  </si>
  <si>
    <t>Roadside Assistance and Recovery</t>
  </si>
  <si>
    <t>Vehicle Body and Paint Operations</t>
  </si>
  <si>
    <t>Vehicle Parts Operations</t>
  </si>
  <si>
    <t>Vehicle Sales</t>
  </si>
  <si>
    <t>Footwear and Leather</t>
  </si>
  <si>
    <t>Mail Services</t>
  </si>
  <si>
    <t>Engineering Technology</t>
  </si>
  <si>
    <t>Installing Cabling Systems</t>
  </si>
  <si>
    <t>Munition Clearance and Search Occupations</t>
  </si>
  <si>
    <t>Football Sporting Excellence</t>
  </si>
  <si>
    <t>Youth Work</t>
  </si>
  <si>
    <t>IT Professional</t>
  </si>
  <si>
    <t>Animal Technology</t>
  </si>
  <si>
    <t>Highways Maintenance</t>
  </si>
  <si>
    <t>Fitted Interiors</t>
  </si>
  <si>
    <t>Community Development</t>
  </si>
  <si>
    <t>Retail Financial Services</t>
  </si>
  <si>
    <t>Gas Network Operations</t>
  </si>
  <si>
    <t>Cabin Crew</t>
  </si>
  <si>
    <t>Spa Therapy</t>
  </si>
  <si>
    <t>Advising on Financial Products</t>
  </si>
  <si>
    <t>Industrial Building Systems</t>
  </si>
  <si>
    <t>QA Games Testing</t>
  </si>
  <si>
    <t>Food Manufacture</t>
  </si>
  <si>
    <t>Construction Diploma</t>
  </si>
  <si>
    <t>TV Production</t>
  </si>
  <si>
    <t>Nuclear Decommissioning</t>
  </si>
  <si>
    <t>Building products Occupations</t>
  </si>
  <si>
    <t>Extractive and Mineral Processing Occupations</t>
  </si>
  <si>
    <t>IT &amp; TELECOMS PROFESSIONAL</t>
  </si>
  <si>
    <t>Creative Apprenticeship</t>
  </si>
  <si>
    <t>Optical Retailing</t>
  </si>
  <si>
    <t>Warehousing &amp; Storage</t>
  </si>
  <si>
    <t>Set Crafts</t>
  </si>
  <si>
    <t>Purchasing and Supply</t>
  </si>
  <si>
    <t>Marketing and Communications</t>
  </si>
  <si>
    <t>Freelance (Creative Practitioner)</t>
  </si>
  <si>
    <t>Photo Imaging for Staff Photographers</t>
  </si>
  <si>
    <t>Specialized Process Operations (Nuclear)</t>
  </si>
  <si>
    <t>Surveying</t>
  </si>
  <si>
    <t>Paper Manufacture</t>
  </si>
  <si>
    <t>Logistics Operations Management</t>
  </si>
  <si>
    <t>Providing Security Services</t>
  </si>
  <si>
    <t>Security Systems</t>
  </si>
  <si>
    <t>Horticulture</t>
  </si>
  <si>
    <t>Fashion and Textiles</t>
  </si>
  <si>
    <t>Facilities Management</t>
  </si>
  <si>
    <t>Laboratory technicians</t>
  </si>
  <si>
    <t>Creative and Digital Media</t>
  </si>
  <si>
    <t>Sustainable Resource Management</t>
  </si>
  <si>
    <t>Drinks Dispense Systems</t>
  </si>
  <si>
    <t>Food and Drink</t>
  </si>
  <si>
    <t>Licensed Hospitality</t>
  </si>
  <si>
    <t>Aviation Operations on the Ground</t>
  </si>
  <si>
    <t>Court, Tribunal and Prosecution Operations</t>
  </si>
  <si>
    <t>Policing</t>
  </si>
  <si>
    <t>Travel Services</t>
  </si>
  <si>
    <t>Custodial Care</t>
  </si>
  <si>
    <t>Mail and Package Distribution</t>
  </si>
  <si>
    <t>International Trade and Logistics Operations</t>
  </si>
  <si>
    <t>Warehousing and Storage</t>
  </si>
  <si>
    <t>Commercial Moving</t>
  </si>
  <si>
    <t>Providing Financial Advice</t>
  </si>
  <si>
    <t>IT, Software, Web &amp; Telecoms Professional</t>
  </si>
  <si>
    <t>IT Application Specialist</t>
  </si>
  <si>
    <t>Supporting Teaching and Learning in Schools</t>
  </si>
  <si>
    <t>Polymer Processing Operations</t>
  </si>
  <si>
    <t>Process Manufacturing</t>
  </si>
  <si>
    <t>Nuclear Working</t>
  </si>
  <si>
    <t>The Power Industry</t>
  </si>
  <si>
    <t>Rail Engineering (Track)</t>
  </si>
  <si>
    <t>Rail Services</t>
  </si>
  <si>
    <t>Passenger Carrying Vehicle (Bus and Coach)</t>
  </si>
  <si>
    <t>Bus and Coach Engineering and Maintenance</t>
  </si>
  <si>
    <t>Vehicle Parts</t>
  </si>
  <si>
    <t>Vehicle Body &amp; Paint</t>
  </si>
  <si>
    <t>Vehicle Maintenance &amp; Repair</t>
  </si>
  <si>
    <t>Logistics Operations</t>
  </si>
  <si>
    <t>Children and Young People's Workforce</t>
  </si>
  <si>
    <t>The Gas Industry</t>
  </si>
  <si>
    <t>Libraries, Archives,Records and Information Management Services</t>
  </si>
  <si>
    <t>Bookkeeping</t>
  </si>
  <si>
    <t>Providing Mortgage Advice</t>
  </si>
  <si>
    <t>Accounting</t>
  </si>
  <si>
    <t>Providing Financial services</t>
  </si>
  <si>
    <t>Playwork</t>
  </si>
  <si>
    <t>Advanced Playwork</t>
  </si>
  <si>
    <t>Spectator Safety</t>
  </si>
  <si>
    <t>Advanced Spectator Safety</t>
  </si>
  <si>
    <t>Activity Leadership</t>
  </si>
  <si>
    <t>Advanced Fitness</t>
  </si>
  <si>
    <t>Exercise and Fitness</t>
  </si>
  <si>
    <t>Leisure Management</t>
  </si>
  <si>
    <t>Outdoor Programmes</t>
  </si>
  <si>
    <t>Leisure Operations</t>
  </si>
  <si>
    <t>Sports Development</t>
  </si>
  <si>
    <t>Ceramics Manufacturing</t>
  </si>
  <si>
    <t>Health Pathology Support</t>
  </si>
  <si>
    <t>Health Optical Retail</t>
  </si>
  <si>
    <t>Health Blood Donor Suppor</t>
  </si>
  <si>
    <t>Health Clinical Healthcare Support</t>
  </si>
  <si>
    <t>Health Healthcare Support Services</t>
  </si>
  <si>
    <t>Health Maternity and Paediatric Support</t>
  </si>
  <si>
    <t>Health Emergency Care</t>
  </si>
  <si>
    <t>Health Perioperative Support</t>
  </si>
  <si>
    <t>Health Allied Health Profession Support</t>
  </si>
  <si>
    <t>Health Dental Nursing</t>
  </si>
  <si>
    <t>Health Pharmacy Services</t>
  </si>
  <si>
    <t>Sales &amp; Telesales</t>
  </si>
  <si>
    <t>Marketing</t>
  </si>
  <si>
    <t>Contact Centre Operations</t>
  </si>
  <si>
    <t>Business and Administration</t>
  </si>
  <si>
    <t>Live Events and Promotion</t>
  </si>
  <si>
    <t>Community Arts</t>
  </si>
  <si>
    <t>Costume and Wardrobe</t>
  </si>
  <si>
    <t>Technical Theatre, Lighting, Sound and Stage</t>
  </si>
  <si>
    <t>Music Business</t>
  </si>
  <si>
    <t>Cleaning and Environmental Support Services</t>
  </si>
  <si>
    <t>Production of Coatings</t>
  </si>
  <si>
    <t>Improving Operational Performance</t>
  </si>
  <si>
    <t>Laboratory and Science Technicians</t>
  </si>
  <si>
    <t>Equine</t>
  </si>
  <si>
    <t>Plumbing and Heating</t>
  </si>
  <si>
    <t>Refrigeration &amp; Air Conditioning</t>
  </si>
  <si>
    <t>Heating &amp; Ventilating</t>
  </si>
  <si>
    <t>Domestic Heating</t>
  </si>
  <si>
    <t>Advanced Engineering Construction</t>
  </si>
  <si>
    <t>Construction Specialist</t>
  </si>
  <si>
    <t>Construction Civil Engineering</t>
  </si>
  <si>
    <t>Construction Technical and Professional</t>
  </si>
  <si>
    <t>Construction Building</t>
  </si>
  <si>
    <t>Land-based Engineering</t>
  </si>
  <si>
    <t>Agriculture</t>
  </si>
  <si>
    <t>The Water Industry</t>
  </si>
  <si>
    <t>Employment Related Services</t>
  </si>
  <si>
    <t>HM Forces</t>
  </si>
  <si>
    <t>Witness Care</t>
  </si>
  <si>
    <t>Engineering Manufacture (Operator and Semi-Skilled)</t>
  </si>
  <si>
    <t>Engineering Manufacture Craft and Technician</t>
  </si>
  <si>
    <t>Learning and Development</t>
  </si>
  <si>
    <t>Print and Printed Packaging</t>
  </si>
  <si>
    <t>Building Services Engineering Technology and Project Management</t>
  </si>
  <si>
    <t>Rail Traction and Rolling Stock Engineering</t>
  </si>
  <si>
    <t>Rail Infrastructure Engineering</t>
  </si>
  <si>
    <t>Combined Manufacturing Processes</t>
  </si>
  <si>
    <t>Jewellery, Silversmithing and Allied Trades (England)</t>
  </si>
  <si>
    <t>Local Taxation and Benefits</t>
  </si>
  <si>
    <t>Advanced Manufacturing Engineering</t>
  </si>
  <si>
    <t>Furniture, Furnishings and Interiors Manufacturing</t>
  </si>
  <si>
    <t>Enterprise</t>
  </si>
  <si>
    <t>Extractives and Mineral Processing Occupation</t>
  </si>
  <si>
    <t>Building Energy Management Systems</t>
  </si>
  <si>
    <t>Campaigning</t>
  </si>
  <si>
    <t>Fundraising</t>
  </si>
  <si>
    <t>Volunteer Management</t>
  </si>
  <si>
    <t>Building Products Industry Occupations</t>
  </si>
  <si>
    <t>Maritime Occupations</t>
  </si>
  <si>
    <t>Coaching</t>
  </si>
  <si>
    <t>Operations and Quality Improvement</t>
  </si>
  <si>
    <t>Life Science</t>
  </si>
  <si>
    <t>Legal Services</t>
  </si>
  <si>
    <t>Supply Chain Management</t>
  </si>
  <si>
    <t>Health (Informatics)</t>
  </si>
  <si>
    <t>Fish Husbandry and Fish Management</t>
  </si>
  <si>
    <t>Nursing Assistants in a Vetinary Environment</t>
  </si>
  <si>
    <t>Smart Meter Installations (Dual Fuel)</t>
  </si>
  <si>
    <t>Locksmithing</t>
  </si>
  <si>
    <t>Public Relations</t>
  </si>
  <si>
    <t>Project Management</t>
  </si>
  <si>
    <t>Human Resource Management</t>
  </si>
  <si>
    <t>Professional Services</t>
  </si>
  <si>
    <t>Wood and Timber Industry</t>
  </si>
  <si>
    <t>Express Logistics</t>
  </si>
  <si>
    <t>Funeral Operations and Services</t>
  </si>
  <si>
    <t>Social Media and Digital Marketing</t>
  </si>
  <si>
    <t>Hospitality Management</t>
  </si>
  <si>
    <t>Business Innovation and Growth</t>
  </si>
  <si>
    <t>Catering and Professional Chefs</t>
  </si>
  <si>
    <t>Hospitality</t>
  </si>
  <si>
    <t>Care Leadership and Management</t>
  </si>
  <si>
    <t>Fashion and Textiles:Technical</t>
  </si>
  <si>
    <t>Advertising and Marketing Communications</t>
  </si>
  <si>
    <t>Consumer Electrical and Electronic Products</t>
  </si>
  <si>
    <t>Energy Assessment and Advice</t>
  </si>
  <si>
    <t>Banking</t>
  </si>
  <si>
    <t>Learning Support</t>
  </si>
  <si>
    <t>Mineral Products Technology</t>
  </si>
  <si>
    <t>Recruitment</t>
  </si>
  <si>
    <t>Composite Engineering</t>
  </si>
  <si>
    <t>Metal Processing and Allied Operations</t>
  </si>
  <si>
    <t>Journalism</t>
  </si>
  <si>
    <t>Power Engineering</t>
  </si>
  <si>
    <t>Legal Advice</t>
  </si>
  <si>
    <t>Health (Assistant Practitioner)</t>
  </si>
  <si>
    <t>Intelligence Analysis</t>
  </si>
  <si>
    <t>Engineering Environmental Technologies</t>
  </si>
  <si>
    <t>Multi-skilled Vehicle Collision Repair</t>
  </si>
  <si>
    <t>Explosives Storage and Maintenance</t>
  </si>
  <si>
    <t>Retail Management</t>
  </si>
  <si>
    <t>Sound Recording, Engineering and Studio Facilities</t>
  </si>
  <si>
    <t>Broadcast Production</t>
  </si>
  <si>
    <t>Information Security</t>
  </si>
  <si>
    <t>Construction Management</t>
  </si>
  <si>
    <t>Supporting Teaching and Learning in Physical Education and School Sport</t>
  </si>
  <si>
    <t>Criminal Investigation</t>
  </si>
  <si>
    <t>Professional Aviation Pilot Practice</t>
  </si>
  <si>
    <t>Trade Business Services</t>
  </si>
  <si>
    <t>Community Safety</t>
  </si>
  <si>
    <t>Contact Centre Operations Management</t>
  </si>
  <si>
    <t>Business and Professional Administration</t>
  </si>
  <si>
    <t>Craft and Technical Roles in Film and Television</t>
  </si>
  <si>
    <t>Interactive Design and Development</t>
  </si>
  <si>
    <t>Rail Engineering</t>
  </si>
  <si>
    <t>Creative Craft Practitioner</t>
  </si>
  <si>
    <t>Blacksmithing</t>
  </si>
  <si>
    <t>Advanced Diagnostics and Management Principles</t>
  </si>
  <si>
    <t>Completion Status (COMPSTATUS)</t>
  </si>
  <si>
    <t>The learner is continuing or intending to continue the learning activities leading to the learning aim</t>
  </si>
  <si>
    <t>The learner has completed the learning activities leading to the learning aim</t>
  </si>
  <si>
    <t>The learner has withdrawn from the learning activities leading to the learning aim</t>
  </si>
  <si>
    <t>The learner has transferred to a new learning aim. That is, the learner has withdrawn from this learning aim and as a direct result has at the same time started studying for another learning aim within the same provider</t>
  </si>
  <si>
    <t>Changes in learning within the same programme type and sector subject area/funding category and remaining with the existing provider</t>
  </si>
  <si>
    <t>Learner has temporarily withdrawn from the aim due to an agreed break in learning</t>
  </si>
  <si>
    <t>Learning Outcome (OUTCOME)</t>
  </si>
  <si>
    <t>Achieved (non AS-level aims)</t>
  </si>
  <si>
    <t>Partial achievement</t>
  </si>
  <si>
    <t>No achievement</t>
  </si>
  <si>
    <t>Exam taken/assessment completed but result not yet known</t>
  </si>
  <si>
    <t>Learning activities are complete but the exam has not yet been taken and there is an intention to take the exam</t>
  </si>
  <si>
    <t>Achieved but uncashed (AS-levels only)</t>
  </si>
  <si>
    <t>Achieved and cashed (AS-levels only)</t>
  </si>
  <si>
    <t>Study continuing</t>
  </si>
  <si>
    <t>Learning Outcome Grade (OUTGRADE)</t>
  </si>
  <si>
    <t>N/A</t>
  </si>
  <si>
    <t xml:space="preserve">*, A to G, N, U, X, Y followed by five spaces; 
</t>
  </si>
  <si>
    <t>A combination of two letters in the range A to G followed by four spaces</t>
  </si>
  <si>
    <t>A combination of * and letters in the range A to G followed by four spaces</t>
  </si>
  <si>
    <t>** followed by four spaces</t>
  </si>
  <si>
    <t>AA*, A*A or A*A* followed by the relevant number of spaces</t>
  </si>
  <si>
    <t>The following followed by the relevant number of spaces</t>
  </si>
  <si>
    <t>PA</t>
  </si>
  <si>
    <t>Pass</t>
  </si>
  <si>
    <t>ME</t>
  </si>
  <si>
    <t>Merit</t>
  </si>
  <si>
    <t>CR</t>
  </si>
  <si>
    <t>Credit</t>
  </si>
  <si>
    <t>DS</t>
  </si>
  <si>
    <t>Distinction</t>
  </si>
  <si>
    <t>FL</t>
  </si>
  <si>
    <t>Fail</t>
  </si>
  <si>
    <t>01 - 99</t>
  </si>
  <si>
    <t>Numeric value</t>
  </si>
  <si>
    <t>FI</t>
  </si>
  <si>
    <t>First class honours</t>
  </si>
  <si>
    <t>SU</t>
  </si>
  <si>
    <t>Upper second class honours</t>
  </si>
  <si>
    <t>SL</t>
  </si>
  <si>
    <t>Lower second class honours</t>
  </si>
  <si>
    <t>SE</t>
  </si>
  <si>
    <t>Undivided second class honours</t>
  </si>
  <si>
    <t>TH</t>
  </si>
  <si>
    <t>Third class honours</t>
  </si>
  <si>
    <t>FO</t>
  </si>
  <si>
    <t>Fourth class honours</t>
  </si>
  <si>
    <t>UH</t>
  </si>
  <si>
    <t>Unclassified honours</t>
  </si>
  <si>
    <t>OR</t>
  </si>
  <si>
    <t>Ordinary</t>
  </si>
  <si>
    <t>GN</t>
  </si>
  <si>
    <t>General</t>
  </si>
  <si>
    <t>DS*</t>
  </si>
  <si>
    <t>LN</t>
  </si>
  <si>
    <t>Level 2 (no need)</t>
  </si>
  <si>
    <t>L2</t>
  </si>
  <si>
    <t>Need at level 2</t>
  </si>
  <si>
    <t>L1</t>
  </si>
  <si>
    <t>Need at level 1</t>
  </si>
  <si>
    <t>E3</t>
  </si>
  <si>
    <t>Need at entry 3</t>
  </si>
  <si>
    <t>E2</t>
  </si>
  <si>
    <t>Need at entry 2</t>
  </si>
  <si>
    <t>E1</t>
  </si>
  <si>
    <t>Need at entry 1</t>
  </si>
  <si>
    <t>EL1</t>
  </si>
  <si>
    <t>Achievement at entry level 1</t>
  </si>
  <si>
    <t>EL2</t>
  </si>
  <si>
    <t>Achievement at entry level 2</t>
  </si>
  <si>
    <t>EL3</t>
  </si>
  <si>
    <t>Achievement at entry level 3</t>
  </si>
  <si>
    <r>
      <t xml:space="preserve">Any combination of two of the letters P, M and D </t>
    </r>
    <r>
      <rPr>
        <strike/>
        <sz val="9"/>
        <color rgb="FF000000"/>
        <rFont val="Calibri"/>
        <family val="2"/>
        <scheme val="minor"/>
      </rPr>
      <t>followed by a space.</t>
    </r>
    <r>
      <rPr>
        <sz val="9"/>
        <color rgb="FF000000"/>
        <rFont val="Calibri"/>
        <family val="2"/>
        <scheme val="minor"/>
      </rPr>
      <t xml:space="preserve"> For example, PP, MP, MD, DD</t>
    </r>
  </si>
  <si>
    <t>Any combination of three or four of the letters P, M and D. For example, PPP, MPP, MMPM</t>
  </si>
  <si>
    <t>Any combination of three of the letters A, B, C, D or E</t>
  </si>
  <si>
    <t>D1</t>
  </si>
  <si>
    <t>Used to record the Pre-U certificate</t>
  </si>
  <si>
    <t>D2</t>
  </si>
  <si>
    <t>D3</t>
  </si>
  <si>
    <t>M1</t>
  </si>
  <si>
    <t>M2</t>
  </si>
  <si>
    <t>M3</t>
  </si>
  <si>
    <t>OTH</t>
  </si>
  <si>
    <t>Other grade not included in the list above</t>
  </si>
  <si>
    <t>National learning aim monitoring (both instances) (LDM)</t>
  </si>
  <si>
    <t>University for Industry</t>
  </si>
  <si>
    <t>Basic skills pathfinder project</t>
  </si>
  <si>
    <t>Employer training pilot</t>
  </si>
  <si>
    <t>New technology institutes (NTI) pilot (2002/03 enrolments only)</t>
  </si>
  <si>
    <t>Sector strategy pilot</t>
  </si>
  <si>
    <t>Family learning literacy language and numeracy (FLLN)</t>
  </si>
  <si>
    <t>Wider family learning</t>
  </si>
  <si>
    <t>New technology institutes (NTI) (2003/04 onwards)</t>
  </si>
  <si>
    <t>Over 24 employee initiative</t>
  </si>
  <si>
    <t>WBL Providers Basic Skills project</t>
  </si>
  <si>
    <t>E2E national development project</t>
  </si>
  <si>
    <t>Apprenticeship or Advanced Apprenticeship delivered through a programme led pathway in WBL</t>
  </si>
  <si>
    <t>Basic Skills project for national employers (NES)</t>
  </si>
  <si>
    <t>Apprenticeship or Advanced Apprenticeship delivered through a programme led pathway in FE</t>
  </si>
  <si>
    <t>National Apprenticeships for Adults pilot participant</t>
  </si>
  <si>
    <t>Conversion from NVQ learning to an Apprenticeship</t>
  </si>
  <si>
    <t>OLASS - Offenders in custody</t>
  </si>
  <si>
    <t>Jobcentre Plus (JCP)/FE Trials</t>
  </si>
  <si>
    <t>Skills Coaching Trials</t>
  </si>
  <si>
    <t>Learning Agreement Pilot</t>
  </si>
  <si>
    <t xml:space="preserve">Fashion Retail Academy </t>
  </si>
  <si>
    <t>National Manufacturing Skills Academy</t>
  </si>
  <si>
    <t>Financial Services Skills Academy</t>
  </si>
  <si>
    <t>Construction Skills Academy</t>
  </si>
  <si>
    <t>The Improve National Skills Academy (food and drink)</t>
  </si>
  <si>
    <t>National Skills Academy for Nuclear</t>
  </si>
  <si>
    <t>National Skills Academy for Process Industries</t>
  </si>
  <si>
    <t>National Skills Academy for Creative and Cultural</t>
  </si>
  <si>
    <t>National Skills Academy for Hospitality</t>
  </si>
  <si>
    <t>National Skills Academy for Sport and Active Leisure</t>
  </si>
  <si>
    <t>National Skills Academy for Retail</t>
  </si>
  <si>
    <t>National Skills Academy for Material, Production and Supply</t>
  </si>
  <si>
    <t>58 - 60</t>
  </si>
  <si>
    <t>Unassigned codes reserved for National Skills Academies</t>
  </si>
  <si>
    <t>Personal Community and Development Learning (PCDL) provision</t>
  </si>
  <si>
    <t>Adult learning option</t>
  </si>
  <si>
    <t>Train to Gain full level 3 pilots</t>
  </si>
  <si>
    <t>Train to Gain badged provision - type A funding</t>
  </si>
  <si>
    <t>NLDC (Neighbourhood Learning in Deprived Communities)</t>
  </si>
  <si>
    <t>Basic Skills and ESOL Learning for Jobcentre Plus Customers</t>
  </si>
  <si>
    <t>Foundation Learning Tier - Entry level</t>
  </si>
  <si>
    <t>Foundation Learning Tier - Level 1</t>
  </si>
  <si>
    <t>Qualifications and Credit Framework (QCF)</t>
  </si>
  <si>
    <t>Train to Gain Northern Way</t>
  </si>
  <si>
    <t>71 - 80</t>
  </si>
  <si>
    <t>Unassigned for 2006/07 initiatives</t>
  </si>
  <si>
    <t>Progression Pathway</t>
  </si>
  <si>
    <t>Adult Learner Accounts Pilot</t>
  </si>
  <si>
    <t>Employability Skills Programme (JCP Basic Skills Phase 3)</t>
  </si>
  <si>
    <t>Train to Gain Regional Response (type C) funding</t>
  </si>
  <si>
    <t>Skills for Jobs</t>
  </si>
  <si>
    <t>OLASS – Offenders in the community</t>
  </si>
  <si>
    <t>Apprenticeship for Adults</t>
  </si>
  <si>
    <t>Adult Learner Accounts Pilot – Badged</t>
  </si>
  <si>
    <t>Adult Learner Accounts Pilot – RDA funded</t>
  </si>
  <si>
    <t>QCF Test and Trials Phase One – Full Level 2</t>
  </si>
  <si>
    <t>QCF Test and Trials Phase Two - Full Level 2 Design Principles</t>
  </si>
  <si>
    <t>Local Employment Partnerships</t>
  </si>
  <si>
    <t>93 to 98</t>
  </si>
  <si>
    <t>Unassigned codes for 2007/08 initiatives</t>
  </si>
  <si>
    <t>None or no more of above</t>
  </si>
  <si>
    <t>Learning aim that was Train to Gain funded in 2007/08</t>
  </si>
  <si>
    <t>NVQ delivered in the workplace that was FE Funded in 2007/08</t>
  </si>
  <si>
    <t>National Voluntary Training Pathfinder</t>
  </si>
  <si>
    <t>Learner Responsive provision in 08/09 that was not FE or E2E funded in 07/08</t>
  </si>
  <si>
    <t>Train to Gain - SME flexibilities</t>
  </si>
  <si>
    <t>European Social Fund 2007/13</t>
  </si>
  <si>
    <t>Life-long Learning Network scheme</t>
  </si>
  <si>
    <t>Employer engagement co-funded scheme</t>
  </si>
  <si>
    <t>ALR Flexibilities Pilot - Sustainable Job Outcomes</t>
  </si>
  <si>
    <t>ALR Flexibilities Pilot – Sector Employability Toolkits</t>
  </si>
  <si>
    <t>Family Learning Impact Fund</t>
  </si>
  <si>
    <t>ESF Supporting Mainstream Train to Gain</t>
  </si>
  <si>
    <t>Foundation learning programme – learners initial intention is to progress to an Apprenticeship or Skilled Work</t>
  </si>
  <si>
    <t>Foundation learning programme – learners initial intention is to progress to Independent Living or Supported Employment</t>
  </si>
  <si>
    <t>Foundation learning programme – learners initial intention is to progress to further learning at Level 2 or above</t>
  </si>
  <si>
    <t>Foundation learning programme – learners initial intention is to progress to further learning at entry or level 1</t>
  </si>
  <si>
    <t>Apprenticeship Grant for Employers</t>
  </si>
  <si>
    <t>Apprenticeship supported or funded by ESF</t>
  </si>
  <si>
    <t>Proxy Learning Aim</t>
  </si>
  <si>
    <t>Offenders in custody with mainstream funding</t>
  </si>
  <si>
    <t>Programme to support transition arrangements for offenders in the community</t>
  </si>
  <si>
    <t>NSA Future Jobs Fund candidates progressing into Apprenticeships</t>
  </si>
  <si>
    <t>QCF Unit Funding Trials - ALR Flexible Delivery</t>
  </si>
  <si>
    <t>Diversity in Apprenticeships</t>
  </si>
  <si>
    <t>ESF Apprenticeship Grant (19-24)</t>
  </si>
  <si>
    <t>Non-workplace learning in employer responsive funding model</t>
  </si>
  <si>
    <t>Progression Funding</t>
  </si>
  <si>
    <t>Access to Apprenticeships</t>
  </si>
  <si>
    <t>Enhanced Learning Credit Scheme for Armed Forces</t>
  </si>
  <si>
    <t>Group Training Association (GTA)</t>
  </si>
  <si>
    <t>Apprenticeship Training Agency (ATA)</t>
  </si>
  <si>
    <t>NEET Apprenticeship starts</t>
  </si>
  <si>
    <t>Apprenticeship Grant for Employers for 16 to 24 year olds (AGE 16-24) - Provider Payment Trigger</t>
  </si>
  <si>
    <t>Apprenticeship Grant for Employers for 16 to 24 year olds (AGE 16 to 24) - Strategic Partner</t>
  </si>
  <si>
    <t>Greater Manchester Commitment to Youth Employment</t>
  </si>
  <si>
    <t>Youth Contract</t>
  </si>
  <si>
    <t>Sunderland's Community Learning Trust</t>
  </si>
  <si>
    <t>Blackburn with Darwen (Sustainable Neighbourhood Services)</t>
  </si>
  <si>
    <t>CLCumbria (CLC)</t>
  </si>
  <si>
    <t>Birmingham CLT</t>
  </si>
  <si>
    <t>Derby Community Learning Trust</t>
  </si>
  <si>
    <t>Trust in Learning - new curriculum, in new places for new learners in Exeter</t>
  </si>
  <si>
    <t xml:space="preserve">Community Learning in Cheshire (CLiC) </t>
  </si>
  <si>
    <t>West of England Community Learning Trust</t>
  </si>
  <si>
    <t>Liberate</t>
  </si>
  <si>
    <t>Kent Community Learning Trust</t>
  </si>
  <si>
    <t>Brighton and Hove Community Learning Trust BHCLT</t>
  </si>
  <si>
    <t>The Solihull Source</t>
  </si>
  <si>
    <t>Learning-for-All</t>
  </si>
  <si>
    <t>The Luton Trust</t>
  </si>
  <si>
    <t>Sheffield Community Learning Trust</t>
  </si>
  <si>
    <t>Norfolk Apprenticeships Subsidy</t>
  </si>
  <si>
    <t>Reserved</t>
  </si>
  <si>
    <t>Learners in mainstream FE funded by the LLDD Placement budget</t>
  </si>
  <si>
    <t>Mandation to Skills Training</t>
  </si>
  <si>
    <t>Employer Ownership Pilot - Employer defined programme</t>
  </si>
  <si>
    <t>14-16 EFA Direct Funded Students</t>
  </si>
  <si>
    <t>14-16 Home Educated Students</t>
  </si>
  <si>
    <t>Residential Courses</t>
  </si>
  <si>
    <t>Traineeships</t>
  </si>
  <si>
    <t>Personalised learning programme for learners with learning difficulties and/or disabilities</t>
  </si>
  <si>
    <t>Tunnelling procurement</t>
  </si>
  <si>
    <t>Skills Made Easy-Sheffield City Deal</t>
  </si>
  <si>
    <t>Unit Delivery Pathfinders</t>
  </si>
  <si>
    <t>RoTL</t>
  </si>
  <si>
    <t>ESOL Plus (Mandation)</t>
  </si>
  <si>
    <t>Skills Training Innovation and Employment (STRIVE) pilot for the homeless</t>
  </si>
  <si>
    <t>331 to 400</t>
  </si>
  <si>
    <t>Unassigned codes for new initiatives</t>
  </si>
  <si>
    <t>Withdrawal Reason (WITHDRAWREASON)</t>
  </si>
  <si>
    <t>Learner transferred to another employer / provider / contracting organisation in the same programme type</t>
  </si>
  <si>
    <t>Learner Injury / Illness</t>
  </si>
  <si>
    <t>Learner progressing to NVQ 3</t>
  </si>
  <si>
    <t>Learner Has Stopped On This Aim Due To A Change In Funding</t>
  </si>
  <si>
    <t>Learner transferred between providers due to intervention by the Skills Funding Agency or EFA</t>
  </si>
  <si>
    <t>OLASS learner withdrawn due to circumstances outside the providers’ control</t>
  </si>
  <si>
    <t>Learner has been made redundant</t>
  </si>
  <si>
    <t>The learner has transferred to another provider to undertake learning that meets a specific government strategy</t>
  </si>
  <si>
    <t>Academic failure/left in bad standing/not permitted to progress – HE learning aims only</t>
  </si>
  <si>
    <t>Financial reasons</t>
  </si>
  <si>
    <t>Other personal reasons</t>
  </si>
  <si>
    <t>Written off after lapse of time – HE learning aims only</t>
  </si>
  <si>
    <t>Exclusion</t>
  </si>
  <si>
    <t>Learner Is Continuing On This Aim</t>
  </si>
  <si>
    <t>Other</t>
  </si>
  <si>
    <t>Reason Not Known</t>
  </si>
  <si>
    <t>Reason Learning Ended (A50)</t>
  </si>
  <si>
    <t>Learner ALSN status changed, so a new learning aim has been created</t>
  </si>
  <si>
    <t>Learner transferred to another employer/provider/contracting organisation in the same programme type</t>
  </si>
  <si>
    <t>Learner injury/illness</t>
  </si>
  <si>
    <t>Learner progressing to Advanced Apprenticeship - non E2E learners</t>
  </si>
  <si>
    <t>Learner has stopped on this aim due to a change in funding</t>
  </si>
  <si>
    <t>Learner transferred between providers due to intervention by the Skills Funding Agency or YPLA</t>
  </si>
  <si>
    <t>Learner progressing to Apprenticeship/Advanced Apprenticeship/Programme led Apprenticeship</t>
  </si>
  <si>
    <t>Learner progressing to employment with training at level 2 or above</t>
  </si>
  <si>
    <t>Learner progressing to employment without training at level 2 or above</t>
  </si>
  <si>
    <t>Learner progressing to FE, New Deal or other structured learning below level 2</t>
  </si>
  <si>
    <t>Learner progressing to FE, New Deal or other structured leaning at level 2 or above</t>
  </si>
  <si>
    <t>OLASS learner withdrawn due to circumstances within the providers' control</t>
  </si>
  <si>
    <t>OLASS learner withdrawn due to circumstances outside the providers' control</t>
  </si>
  <si>
    <t>Learner progressing to an Intermediate Level Apprenticeship or Advanced Level Apprenticeship</t>
  </si>
  <si>
    <t>Learner progressing to further education or training below level 2</t>
  </si>
  <si>
    <t>Learner progressing to further education or training at level 2 or above</t>
  </si>
  <si>
    <t>Learner progressing to employment without training</t>
  </si>
  <si>
    <t>Learner progressing to employment with training (other than Apprenticeships)</t>
  </si>
  <si>
    <t>Learner progressing to independent living or to supported employment</t>
  </si>
  <si>
    <t>Learner is continuing on this aim</t>
  </si>
  <si>
    <t>Reason not known</t>
  </si>
  <si>
    <t>Additional Learning Needs (A53)</t>
  </si>
  <si>
    <t>Additional learning needs</t>
  </si>
  <si>
    <t>Additional social needs</t>
  </si>
  <si>
    <t>Additional learning and social needs</t>
  </si>
  <si>
    <t>Learner has been assessed as having no additional learning or social needs</t>
  </si>
  <si>
    <t>Source of Tuition Fees (A57)</t>
  </si>
  <si>
    <t>Tuition fees received direct from employer</t>
  </si>
  <si>
    <t>Tuition fees received from learner and learner is intending to recover them from their employer</t>
  </si>
  <si>
    <t>Tuition fees received from learner, or received on behalf of the learner from a source other than the employer</t>
  </si>
  <si>
    <t>Tuition fees received from the Ministry of Defence (MOD Level 3 Entitlement)</t>
  </si>
  <si>
    <t>No tuition fees received</t>
  </si>
  <si>
    <t>Community Learning Provision Type (ASL)</t>
  </si>
  <si>
    <t>Missing/unknown</t>
  </si>
  <si>
    <t>NULL value</t>
  </si>
  <si>
    <t>personal and community development learning (PCDL)</t>
  </si>
  <si>
    <t>neighbourhood learning in deprived communities (NLDC)</t>
  </si>
  <si>
    <t>family literacy language and numeracy (FLLN)</t>
  </si>
  <si>
    <t>wider family learning (WFL)</t>
  </si>
  <si>
    <t>Non-safeguarded learning - Formal First Step</t>
  </si>
  <si>
    <t>99</t>
  </si>
  <si>
    <t>none of the above</t>
  </si>
  <si>
    <t>National Skills Academies (NSA)</t>
  </si>
  <si>
    <t>Fashion Retail</t>
  </si>
  <si>
    <t>Manufacturing</t>
  </si>
  <si>
    <t>Financial Services</t>
  </si>
  <si>
    <t>Food and Drink Manufacturing</t>
  </si>
  <si>
    <t>Nuclear</t>
  </si>
  <si>
    <t>Process Industries</t>
  </si>
  <si>
    <t>Creative and Cultural</t>
  </si>
  <si>
    <t>Sport and Active Leisure</t>
  </si>
  <si>
    <t>Material, Production and Supply</t>
  </si>
  <si>
    <t>13</t>
  </si>
  <si>
    <t>National Enterprise Academy</t>
  </si>
  <si>
    <t>14</t>
  </si>
  <si>
    <t>Social Care</t>
  </si>
  <si>
    <t>15</t>
  </si>
  <si>
    <t>Information Technology</t>
  </si>
  <si>
    <t>Power</t>
  </si>
  <si>
    <t>Environmental Technologies</t>
  </si>
  <si>
    <t>Logistics</t>
  </si>
  <si>
    <t>20-30</t>
  </si>
  <si>
    <t>None of the Above</t>
  </si>
  <si>
    <t>Employment Status on day before starting learning aim (A66)</t>
  </si>
  <si>
    <t>Employed</t>
  </si>
  <si>
    <t>Full-time Education or Training</t>
  </si>
  <si>
    <t>Self-employed</t>
  </si>
  <si>
    <t>Unemployed</t>
  </si>
  <si>
    <t>Economically inactive</t>
  </si>
  <si>
    <t>14-19 NEET</t>
  </si>
  <si>
    <t>Length of Employment before starting ESF project (D_LENUNEMP)</t>
  </si>
  <si>
    <t>Less than 6 months</t>
  </si>
  <si>
    <t>6-11 months</t>
  </si>
  <si>
    <t>12-23 months</t>
  </si>
  <si>
    <t>24-35 months</t>
  </si>
  <si>
    <t>Over 36 months</t>
  </si>
  <si>
    <t>Not known / not provided</t>
  </si>
  <si>
    <t>Not unemployed</t>
  </si>
  <si>
    <t>Length of Employment (D_LENEMP)</t>
  </si>
  <si>
    <t>Learner has been employed for up to 3 months</t>
  </si>
  <si>
    <t>Learner has been employed for 4 months – 6 months</t>
  </si>
  <si>
    <t>Learner has been employed for 7 months - 12 months</t>
  </si>
  <si>
    <t>Learner has been employed for more than 12 months</t>
  </si>
  <si>
    <t>Not Employed</t>
  </si>
  <si>
    <t>Employment Outcome (EMPOUTCOME)</t>
  </si>
  <si>
    <t>Employment outcome (with training) gained on eligible funded programme</t>
  </si>
  <si>
    <t>Employment outcome (without training) gained on eligible funded programme</t>
  </si>
  <si>
    <t>No employment outcome gained</t>
  </si>
  <si>
    <t>Eligibility for Enhanced Funding (EEF)</t>
  </si>
  <si>
    <t>Eligible for enhanced funding for 19+ Apprenticeships</t>
  </si>
  <si>
    <t>Entitlement to 16 – 18 employer responsive funding, where the learner is 19 or over</t>
  </si>
  <si>
    <t>Entitlement to 19-24 employer responsive funding, where the learner is 25 or over</t>
  </si>
  <si>
    <t>Not eligible for enhanced funding</t>
  </si>
  <si>
    <t>Contracting Organisation Code (A70) - see individual worksheet</t>
  </si>
  <si>
    <t>Full/co-funding Indicator (FFI)</t>
  </si>
  <si>
    <t>Missing/Unknown</t>
  </si>
  <si>
    <t>Fully funded learning aim</t>
  </si>
  <si>
    <t>Co-funded learning aim</t>
  </si>
  <si>
    <t>No funding for this learning aim</t>
  </si>
  <si>
    <t>Funding Agency for the Aim (D_FUNDAGENCY)</t>
  </si>
  <si>
    <t>Not Active</t>
  </si>
  <si>
    <t>SFA Formula Funding</t>
  </si>
  <si>
    <t>SFA ASL Formula Funding</t>
  </si>
  <si>
    <t>SFA Non Formula Funding</t>
  </si>
  <si>
    <t>SFA ASL Non Formula Funding</t>
  </si>
  <si>
    <t>YPLA Formula Funding</t>
  </si>
  <si>
    <t>YPLA Non Formula Funding</t>
  </si>
  <si>
    <t>Other Formula Funding</t>
  </si>
  <si>
    <t>Other Non Formula Funding</t>
  </si>
  <si>
    <t>No Formula Funding</t>
  </si>
  <si>
    <t>No Funding</t>
  </si>
  <si>
    <t>Age at Start of Programme Banded (A_AGESTB)</t>
  </si>
  <si>
    <t>Under 16</t>
  </si>
  <si>
    <t>16-18</t>
  </si>
  <si>
    <t>19-20</t>
  </si>
  <si>
    <t>21-24</t>
  </si>
  <si>
    <t>25-59</t>
  </si>
  <si>
    <t>60 and over</t>
  </si>
  <si>
    <t>Missing Age</t>
  </si>
  <si>
    <t>In-year aim type of the learner (A_ATYPE)</t>
  </si>
  <si>
    <t>GCE A/AS/A2 level</t>
  </si>
  <si>
    <t>GCSE</t>
  </si>
  <si>
    <t>GNVQ precursor</t>
  </si>
  <si>
    <t>GNVQ/AVCE</t>
  </si>
  <si>
    <t>NVQ</t>
  </si>
  <si>
    <t>Access to HE</t>
  </si>
  <si>
    <t>HNC/HND</t>
  </si>
  <si>
    <t>OCN</t>
  </si>
  <si>
    <t>Additional NVQ/GNVQ</t>
  </si>
  <si>
    <t>Diploma</t>
  </si>
  <si>
    <t>INV</t>
  </si>
  <si>
    <t>Invalid</t>
  </si>
  <si>
    <t>FE provision mix matrix (A_FE_PROVMIX_MATRIX)</t>
  </si>
  <si>
    <t>Missing (Not Applicable/Not known)</t>
  </si>
  <si>
    <t>Level Entry - Within section 96/97 excluding SFL aims</t>
  </si>
  <si>
    <t>Level Entry - outside of section 96/97 excluding SFL aims</t>
  </si>
  <si>
    <t>Level 1 - within section 96/97 excluding SFL aims</t>
  </si>
  <si>
    <t>Level 1 - outside of section 96/97 excluding SFL aims</t>
  </si>
  <si>
    <t>Level 2 - within section 96/97 excluding SFL aims and those that can contribute towards the full level 2 threshold</t>
  </si>
  <si>
    <t>Level 2 - outside of section 96/97 excluding SFL aims and those that can contribute towards the full Level 2 threshold</t>
  </si>
  <si>
    <t>Aims that entirely satisfy the Full level 2 threshold</t>
  </si>
  <si>
    <t>GCSEs (excluding SFL GCSEs)</t>
  </si>
  <si>
    <t>Level 3 - within section 96/97 excluding aims that can contribute towards the full level 3 threshold</t>
  </si>
  <si>
    <t>Level 3 - outside of section 96/97 excluding aims that can contribute towards the full level 3 threshold</t>
  </si>
  <si>
    <t>Aims that entirely satisfy the Full level 3 threshold (excluding access to HE)</t>
  </si>
  <si>
    <t>A level/AS level/AVCE</t>
  </si>
  <si>
    <t>QAA Recognised Access to Higher Education Courses</t>
  </si>
  <si>
    <t>Level 4 and above - within section 96/97</t>
  </si>
  <si>
    <t>Level 4 and above - outside of section 96/97</t>
  </si>
  <si>
    <t>Safeguarded Adult Learning</t>
  </si>
  <si>
    <t>SFL Numeracy - within section 96/97 cannot contribute to target</t>
  </si>
  <si>
    <t>SFL Numeracy - within section 96/97</t>
  </si>
  <si>
    <t>SFL Numeracy - outside of section 96/97</t>
  </si>
  <si>
    <t>SFL Literacy - within section 96/97 cannot contribute to target</t>
  </si>
  <si>
    <t xml:space="preserve">SFL Literacy - within section 96/97 </t>
  </si>
  <si>
    <t>SFL Literacy - outside of section 96/97</t>
  </si>
  <si>
    <t>SFL ESOL - within section 96/97 cannot contribute to target</t>
  </si>
  <si>
    <t>SFL ESOL - within section 96/97</t>
  </si>
  <si>
    <t>SFL ESOL - outside of section 96/97</t>
  </si>
  <si>
    <t>Unknown level</t>
  </si>
  <si>
    <t xml:space="preserve"> FE provision mix matrix summary (A_FE_PROVMIX_MATRIX_SUMM)</t>
  </si>
  <si>
    <t>Category 1 - Foundation Learning Tier (level 1 and entry - excluding level 1 and entry Skills for Life)</t>
  </si>
  <si>
    <t>Category 2 - Skills for life outside if section 96/97</t>
  </si>
  <si>
    <t>Category 3a - Skills for Life within section 96/97</t>
  </si>
  <si>
    <t>Category 3b - aims that directly contribute to full level 2 target</t>
  </si>
  <si>
    <t>Category 3c - aims that directly contribute to full level 3 target</t>
  </si>
  <si>
    <t>Category 4a - level 2 aims that do not contribute to full level 2 target</t>
  </si>
  <si>
    <t>Category 4b - level 3 aims that do not contribute to full level 3 target</t>
  </si>
  <si>
    <t>Category 5 - level 4 aims</t>
  </si>
  <si>
    <t>Category 6 - level not classified</t>
  </si>
  <si>
    <t>Sources of funding for the Learner (D_FEFUND)</t>
  </si>
  <si>
    <t>No YPLA/Skills Funding Agency Funding claimed for the Learner</t>
  </si>
  <si>
    <t>YPLA/Skills Funding Agency DLF but no funding generated for the learner</t>
  </si>
  <si>
    <t>YPLA/Skills Funding Agency Only Funding for the Learner</t>
  </si>
  <si>
    <t>YPLA/Skills Funding Agency DLF &amp; LSC Non Formula Funding for the Learner</t>
  </si>
  <si>
    <t>YPLA/Skills Funding Agency DLF and ESF Co-Financing for the Learner</t>
  </si>
  <si>
    <t>YPLA/Skills Funding Agency DLF, LSC and ESF Co-Financing Funding for the Learner</t>
  </si>
  <si>
    <t>YPLA/Skills Funding Agency Non Formula Funding only for the learner</t>
  </si>
  <si>
    <t>YPLA/Skills Funding Agency Non Formula Funding and ESF co-financing for the learner</t>
  </si>
  <si>
    <t>ESF co-financing Funding only for the learner</t>
  </si>
  <si>
    <t>Academic Month left in (D_LEAVEACMNTH)</t>
  </si>
  <si>
    <t>Before 1 August</t>
  </si>
  <si>
    <t>Period 1</t>
  </si>
  <si>
    <t>Period 2</t>
  </si>
  <si>
    <t>Period 3</t>
  </si>
  <si>
    <t>Period 4</t>
  </si>
  <si>
    <t>Period 5</t>
  </si>
  <si>
    <t>Period 6</t>
  </si>
  <si>
    <t>Period 7</t>
  </si>
  <si>
    <t>Period 8</t>
  </si>
  <si>
    <t>Period 9</t>
  </si>
  <si>
    <t>Period 10</t>
  </si>
  <si>
    <t>Period 11</t>
  </si>
  <si>
    <t>Period 12</t>
  </si>
  <si>
    <t>Continuing</t>
  </si>
  <si>
    <t>After 31 July</t>
  </si>
  <si>
    <t>Period Left in (A_LEAVEP)</t>
  </si>
  <si>
    <t>Notional NVQ Level of the Aim (D_NOTIONLEV)</t>
  </si>
  <si>
    <t>entry</t>
  </si>
  <si>
    <t>level 1</t>
  </si>
  <si>
    <t>level 2</t>
  </si>
  <si>
    <t>level 3</t>
  </si>
  <si>
    <t>level 4</t>
  </si>
  <si>
    <t>level 5</t>
  </si>
  <si>
    <t>level 6</t>
  </si>
  <si>
    <t>level 7 or higher</t>
  </si>
  <si>
    <t>other</t>
  </si>
  <si>
    <t>Notional NVQ Level of the Aim (A_NVQLEV)</t>
  </si>
  <si>
    <t>DV - Detailed Type of Skills for Life Aim (A_SFLTYA)</t>
  </si>
  <si>
    <t>Literacy</t>
  </si>
  <si>
    <t>Numeracy</t>
  </si>
  <si>
    <t>Language</t>
  </si>
  <si>
    <t>Not Applicable</t>
  </si>
  <si>
    <t>Advanced skills for life type (A_SFLTYP)</t>
  </si>
  <si>
    <t>Approved Certificate in Adult Literacy including for 0506 onwards</t>
  </si>
  <si>
    <t>Approved Certificate in Adult Numeracy including for 0506 onwards</t>
  </si>
  <si>
    <t>Approved ESOL including for 0506 only diagnostic tests</t>
  </si>
  <si>
    <t>Other ESOL</t>
  </si>
  <si>
    <t>Diagnostic Test in Adult Literacy (from 0506 onwards)</t>
  </si>
  <si>
    <t>Diagnostic Test in Adult Numeracy (from 0506 onwards)</t>
  </si>
  <si>
    <t>Diagnostic Test in ESOL (from 0506 onwards)</t>
  </si>
  <si>
    <t>Short Course in Adult Literacy (from 0506 onwards)</t>
  </si>
  <si>
    <t>Short Course in Adult Numeracy (from 0506 onwards)</t>
  </si>
  <si>
    <t>Short Course in ESOL (from 0506 onwards)</t>
  </si>
  <si>
    <t>GCSE in English Language</t>
  </si>
  <si>
    <t>GCSE in Maths</t>
  </si>
  <si>
    <t>Key Skill in Communication</t>
  </si>
  <si>
    <t>Key Skill in Application of Number</t>
  </si>
  <si>
    <t>Other Skills for Life Literacy (any literacy course which is not an Approved Certificate in Adult Literacy, diagnostic test or short course)</t>
  </si>
  <si>
    <t>Other Skills for Life Numeracy (any numeracy course which is not an Approved Certificate in Adult Numeracy, diagnostic test or short course)</t>
  </si>
  <si>
    <t>Other Skills for Life ESOL that is not an Approved Certificate in ESOL Skills for Life</t>
  </si>
  <si>
    <t>Other Skills for Life aims that are not specifically identifiable as literacy, numeracy or ESOL</t>
  </si>
  <si>
    <t>Functional Skills in Numeracy</t>
  </si>
  <si>
    <t>Functional Skills in Literacy</t>
  </si>
  <si>
    <t>Award in Functional Mathematics,Units of the Certificate in Adult Numeracy</t>
  </si>
  <si>
    <t>Other Skills for Life ESOL that is not an Approved Certificate in ESOL Skills for Life (code not used from 2007/09)</t>
  </si>
  <si>
    <t>Award in Functional Skills English</t>
  </si>
  <si>
    <t>Units of the Certificate in Adult Literacy or Non-NQF/QCF Skills for Life Literacy (including continuing UFI learners from 2009/10)</t>
  </si>
  <si>
    <t>Non-NQF/QCF Skills for Life Numeracy (including continuing UFI learners from 2009/10)</t>
  </si>
  <si>
    <t>Units of the Certificate in ESOL Skills for Lifeincluding the Certificate in ESOL Skills for Life (Speaking and Listening) and Non-NQF/QCF Skills for Life ESOL (including continuing UFI learners from 2009/10).</t>
  </si>
  <si>
    <t>U</t>
  </si>
  <si>
    <t>Unknown</t>
  </si>
  <si>
    <t>X</t>
  </si>
  <si>
    <t>Sector Subject Areas, Tier 1 (D_SECSUBJAREATIER1)</t>
  </si>
  <si>
    <t>Health, Public Services and Care</t>
  </si>
  <si>
    <t>Science and Mathematics</t>
  </si>
  <si>
    <t>Agriculture, Horticulture and Animal Care</t>
  </si>
  <si>
    <t>Engineering and Manufacturing Technologies</t>
  </si>
  <si>
    <t>Construction, Planning and the Built Environment</t>
  </si>
  <si>
    <t>Information and Communication Technology</t>
  </si>
  <si>
    <t>Retail and Commercial Enterprise</t>
  </si>
  <si>
    <t>Leisure, Travel and Tourism</t>
  </si>
  <si>
    <t>Arts, Media and Publishing</t>
  </si>
  <si>
    <t>History, Philosophy and Theology</t>
  </si>
  <si>
    <t>Social Sciences</t>
  </si>
  <si>
    <t>Languages, Literature and Culture</t>
  </si>
  <si>
    <t>Education and Training</t>
  </si>
  <si>
    <t>Preparation for Life and Work</t>
  </si>
  <si>
    <t>Business, Administration and Law</t>
  </si>
  <si>
    <t>Sector Subject Areas, Tier 2 (D_SECSUBJAREATIER2)</t>
  </si>
  <si>
    <t>Medicine and Dentistry</t>
  </si>
  <si>
    <t>Nursing and Subjects and Vocations Allied to Medicine</t>
  </si>
  <si>
    <t>Child Development and Well Being</t>
  </si>
  <si>
    <t>Science</t>
  </si>
  <si>
    <t>Mathematics and Statistics</t>
  </si>
  <si>
    <t>Horticulture and Forestry</t>
  </si>
  <si>
    <t>Animal Care and Veterinary Science</t>
  </si>
  <si>
    <t>Manufacturing Technologies</t>
  </si>
  <si>
    <t>Transportation Operations and Maintenance</t>
  </si>
  <si>
    <t>Architecture</t>
  </si>
  <si>
    <t>Building and Construction</t>
  </si>
  <si>
    <t>Urban, Rural and Regional Planning</t>
  </si>
  <si>
    <t>ICT Practitioners</t>
  </si>
  <si>
    <t>ICT for Users</t>
  </si>
  <si>
    <t>Retailing and Wholesaling</t>
  </si>
  <si>
    <t>Warehousing and Distribution</t>
  </si>
  <si>
    <t>Service Enterprises</t>
  </si>
  <si>
    <t>Sport, Leisure and Recreation</t>
  </si>
  <si>
    <t>Travel and Tourism</t>
  </si>
  <si>
    <t>Performing Arts</t>
  </si>
  <si>
    <t>Crafts, Creative Arts and Design</t>
  </si>
  <si>
    <t>Media and Communication</t>
  </si>
  <si>
    <t>Publishing and Information Services</t>
  </si>
  <si>
    <t>History</t>
  </si>
  <si>
    <t>Archaeology and Archaeological Sciences</t>
  </si>
  <si>
    <t>Philosophy</t>
  </si>
  <si>
    <t>Theology and Religious Studies</t>
  </si>
  <si>
    <t>Geography</t>
  </si>
  <si>
    <t>Sociology and Social Policy</t>
  </si>
  <si>
    <t>Politics</t>
  </si>
  <si>
    <t>Economics</t>
  </si>
  <si>
    <t>Anthropology</t>
  </si>
  <si>
    <t>Languages, Literature and Culture of the British Isles</t>
  </si>
  <si>
    <t>Other Languages, Literature and Culture</t>
  </si>
  <si>
    <t>Linguistics</t>
  </si>
  <si>
    <t>Teaching and Lecturing</t>
  </si>
  <si>
    <t>Direct Learning Support</t>
  </si>
  <si>
    <t>Foundations for Learning and Life</t>
  </si>
  <si>
    <t>Preparation for Work</t>
  </si>
  <si>
    <t>Accounting and Finance</t>
  </si>
  <si>
    <t>Administration</t>
  </si>
  <si>
    <t>Business Management</t>
  </si>
  <si>
    <t>Marketing and Sales</t>
  </si>
  <si>
    <t>Law and Legal Services</t>
  </si>
  <si>
    <t xml:space="preserve"> Unknown</t>
  </si>
  <si>
    <t xml:space="preserve"> Not Applicable</t>
  </si>
  <si>
    <t>Academic Month started in (D_STARTACMNTH)</t>
  </si>
  <si>
    <t>Period Started in (A_STARTP)</t>
  </si>
  <si>
    <t>Train to Gain Brokered (A_TTGBROKE)</t>
  </si>
  <si>
    <t>Not Brokered</t>
  </si>
  <si>
    <t>Fully Brokered</t>
  </si>
  <si>
    <t>Not Fully Brokered</t>
  </si>
  <si>
    <t>Periods in-learning in current year (A_ILPY2D and A_ILAVY2)</t>
  </si>
  <si>
    <t>Sub-regional Grouping of the Contracting Organisation (A_CONTRACTING_ORG_SRG)</t>
  </si>
  <si>
    <t>EE1</t>
  </si>
  <si>
    <t>Bedforshire and Hertfordshire</t>
  </si>
  <si>
    <t>EE2</t>
  </si>
  <si>
    <t>Essex</t>
  </si>
  <si>
    <t>EE3</t>
  </si>
  <si>
    <t>Cambridgeshire, Norfolk and Suffolk</t>
  </si>
  <si>
    <t>EM1</t>
  </si>
  <si>
    <t>Leicestershire</t>
  </si>
  <si>
    <t>EM2</t>
  </si>
  <si>
    <t>Northhamption</t>
  </si>
  <si>
    <t>EM3</t>
  </si>
  <si>
    <t>Nottinghamshire</t>
  </si>
  <si>
    <t>EM4</t>
  </si>
  <si>
    <t>Derbyshire</t>
  </si>
  <si>
    <t>EM5</t>
  </si>
  <si>
    <t>Lincolnshire and Rutland</t>
  </si>
  <si>
    <t>GL1</t>
  </si>
  <si>
    <t>London</t>
  </si>
  <si>
    <t>NE1</t>
  </si>
  <si>
    <t>Durham</t>
  </si>
  <si>
    <t>NE2</t>
  </si>
  <si>
    <t>Tees Valley</t>
  </si>
  <si>
    <t>NE3</t>
  </si>
  <si>
    <t>Tyne, Wear and Northumberland</t>
  </si>
  <si>
    <t>NW1</t>
  </si>
  <si>
    <t>Greater Manchester</t>
  </si>
  <si>
    <t>NW2</t>
  </si>
  <si>
    <t>Cumbria</t>
  </si>
  <si>
    <t>NW3</t>
  </si>
  <si>
    <t>Merseyside</t>
  </si>
  <si>
    <t>NW4</t>
  </si>
  <si>
    <t>Lancashire</t>
  </si>
  <si>
    <t>NW5</t>
  </si>
  <si>
    <t>Cheshire</t>
  </si>
  <si>
    <t>SE1</t>
  </si>
  <si>
    <t>Berkshire</t>
  </si>
  <si>
    <t>SE2</t>
  </si>
  <si>
    <t>Brighton and Hove</t>
  </si>
  <si>
    <t>SE3</t>
  </si>
  <si>
    <t>Buckinghamshire</t>
  </si>
  <si>
    <t>SE4</t>
  </si>
  <si>
    <t>East Sussex</t>
  </si>
  <si>
    <t>SE5</t>
  </si>
  <si>
    <t>Hampshire and Isle of Wight</t>
  </si>
  <si>
    <t>SE6</t>
  </si>
  <si>
    <t>Kent and Medway</t>
  </si>
  <si>
    <t>SE7</t>
  </si>
  <si>
    <t>Milton Keynes</t>
  </si>
  <si>
    <t>SE8</t>
  </si>
  <si>
    <t>Oxfordshire</t>
  </si>
  <si>
    <t>SE9</t>
  </si>
  <si>
    <t>Surrey</t>
  </si>
  <si>
    <t>SE10</t>
  </si>
  <si>
    <t>West Sussex</t>
  </si>
  <si>
    <t>SW1</t>
  </si>
  <si>
    <t>West of England</t>
  </si>
  <si>
    <t>SW2</t>
  </si>
  <si>
    <t>Bournemouth, Dorset and Poole</t>
  </si>
  <si>
    <t>SW3</t>
  </si>
  <si>
    <t>Comwall</t>
  </si>
  <si>
    <t>SW4</t>
  </si>
  <si>
    <t>Devon</t>
  </si>
  <si>
    <t>SW5</t>
  </si>
  <si>
    <t>Gloucestershire</t>
  </si>
  <si>
    <t>SW6</t>
  </si>
  <si>
    <t>Somerset</t>
  </si>
  <si>
    <t>SW7</t>
  </si>
  <si>
    <t>Wiltshire and Swindon</t>
  </si>
  <si>
    <t>WM1</t>
  </si>
  <si>
    <t>Birmingham and Solihull</t>
  </si>
  <si>
    <t>WM2</t>
  </si>
  <si>
    <t>Coventry and Warwickshire</t>
  </si>
  <si>
    <t>WM3</t>
  </si>
  <si>
    <t>Black Country</t>
  </si>
  <si>
    <t>WM4</t>
  </si>
  <si>
    <t>Hereforshire, Worcestershire, Shropshire and Telford &amp; Wrekin</t>
  </si>
  <si>
    <t>WM5</t>
  </si>
  <si>
    <t>Stafforshire and Stoke</t>
  </si>
  <si>
    <t>YH1</t>
  </si>
  <si>
    <t>South Yorkshire</t>
  </si>
  <si>
    <t>YH2</t>
  </si>
  <si>
    <t>West Yorkshire</t>
  </si>
  <si>
    <t>YH3</t>
  </si>
  <si>
    <t>North and East Yorkshire</t>
  </si>
  <si>
    <t>YH4</t>
  </si>
  <si>
    <t>NE and N Lincolnshire</t>
  </si>
  <si>
    <t>EE</t>
  </si>
  <si>
    <t>East of England</t>
  </si>
  <si>
    <t>EM</t>
  </si>
  <si>
    <t>East Midlands</t>
  </si>
  <si>
    <t>GL</t>
  </si>
  <si>
    <t>NE</t>
  </si>
  <si>
    <t>North East</t>
  </si>
  <si>
    <t>NW</t>
  </si>
  <si>
    <t>North West</t>
  </si>
  <si>
    <t>South East</t>
  </si>
  <si>
    <t>SW</t>
  </si>
  <si>
    <t>South West</t>
  </si>
  <si>
    <t>WM</t>
  </si>
  <si>
    <t>West Midlands</t>
  </si>
  <si>
    <t>YH</t>
  </si>
  <si>
    <t>Yorkshire Humberside</t>
  </si>
  <si>
    <t>NS</t>
  </si>
  <si>
    <t>National Employer Service (mapped from an A70 code of NES)</t>
  </si>
  <si>
    <t>YPL</t>
  </si>
  <si>
    <t>YPLA (mapped from an A70 code of YP001)</t>
  </si>
  <si>
    <t>Component for Planning Volumes (A_PV_Comp)</t>
  </si>
  <si>
    <t>Component of a full level 3 Diploma programme</t>
  </si>
  <si>
    <t>Component of a full level 3 A/AS level programme</t>
  </si>
  <si>
    <t>Component of a full level 2 Diploma programme</t>
  </si>
  <si>
    <t>Component of a full level 2 GCSE programme</t>
  </si>
  <si>
    <t>Component of a full level 1 Diploma programme</t>
  </si>
  <si>
    <t>Component of a foundation learning programme</t>
  </si>
  <si>
    <t>Not identified as a component for planning volumes</t>
  </si>
  <si>
    <t>Component for Planning Volumes (P_PROGSTATUS)</t>
  </si>
  <si>
    <t>Not Applicable/ Not Known</t>
  </si>
  <si>
    <t>Framework achieved</t>
  </si>
  <si>
    <t>Framework complete awaiting confirmation of achievements</t>
  </si>
  <si>
    <t>NVQ achieved</t>
  </si>
  <si>
    <t>NVQ achieved, continuing framework</t>
  </si>
  <si>
    <t>Transfer</t>
  </si>
  <si>
    <t>Transfer to a new programme at the same provider</t>
  </si>
  <si>
    <t>Transfer to a new provider</t>
  </si>
  <si>
    <t>Transfer to a new provider forced by SFA or YPLA intervention</t>
  </si>
  <si>
    <t>Learner is taking a planned break from learning</t>
  </si>
  <si>
    <t>NVQ achieved but learner is now taking a planned break from learning on the framework</t>
  </si>
  <si>
    <t>Withdrawn</t>
  </si>
  <si>
    <t>OLASS Aim (D_OLASS)</t>
  </si>
  <si>
    <t>OLASS learner in custody</t>
  </si>
  <si>
    <t>OLASS learner in the community</t>
  </si>
  <si>
    <t>OLASS learner in custody and in the community</t>
  </si>
  <si>
    <t>Not an OLASS learner</t>
  </si>
  <si>
    <t>Employment Status prior to enrolment (D_EMPSTATPRIOR)</t>
  </si>
  <si>
    <t>Employed more than 16hrs or more per weekt of benefits</t>
  </si>
  <si>
    <t>Employed less than 16 hours</t>
  </si>
  <si>
    <t>Employed hours not known</t>
  </si>
  <si>
    <t>Self-Employed more than 16hrs or more per week</t>
  </si>
  <si>
    <t>Self-Employed less than 16 hours</t>
  </si>
  <si>
    <t>Self-Employed hours not known</t>
  </si>
  <si>
    <t>Unemployed – JSA</t>
  </si>
  <si>
    <t>Unemployed – ESA</t>
  </si>
  <si>
    <t>Unemployed – Other Benefit</t>
  </si>
  <si>
    <t>Unemployed – No Benefit</t>
  </si>
  <si>
    <t>Not in paid employment and not looking for work-other benefit</t>
  </si>
  <si>
    <t>Not in paid employment and not looking for work- no benefit</t>
  </si>
  <si>
    <t>98</t>
  </si>
  <si>
    <t>Not Known</t>
  </si>
  <si>
    <t>Employment Status On First Day Of Learning (D_EMPSTATFDL)</t>
  </si>
  <si>
    <t>Not Collected</t>
  </si>
  <si>
    <t>Employed more than 16hrs or more per week</t>
  </si>
  <si>
    <t>Benefit Status (D_UNEMPBENPRIORSTART)</t>
  </si>
  <si>
    <t xml:space="preserve">Not in receipt of benefits </t>
  </si>
  <si>
    <t>Learner is in receipt of job seekers allowance (JSA)</t>
  </si>
  <si>
    <t>Learner is in receipt of Employment and Support Allowance – Work related activity group (ESA WRAG)</t>
  </si>
  <si>
    <t xml:space="preserve">Learner is in receipt of another state benefit other than JSA or (ESA WRAG) </t>
  </si>
  <si>
    <t xml:space="preserve">Learner is in receipt of Universal Credit </t>
  </si>
  <si>
    <t xml:space="preserve"> 5-10</t>
  </si>
  <si>
    <t xml:space="preserve">Unassigned </t>
  </si>
  <si>
    <t xml:space="preserve">1 = Programme Aim
3 = Component learning aim within a programme
4 = Learning aim that is not part of a programme
5 = Core aim – EFA funded learning aims only
30 = Old - standard learning aim
35 = Old - programme aim
null = Old framework aim
</t>
  </si>
  <si>
    <t xml:space="preserve">-1 Missing (Not Applicable/Not Known)
10 Community Learning
21 16-18 Learner Responsive Provision
22 Adult Learner Responsive Provision
25 16-19 EFA funding
35 Adult skills funding
45 Employer Responsive Provision
46 Employer Responsive funded main aim as part of an apprenticeship programme
70 ESF funded (co-financed by the Skills Funding Agency)
80 Other LSC funding (valid only for learning aims starting before 1 August 2010)
81 Other Skills Funding Agency funding model
82 Other YPLA funding model
99 No Skills Funding Agency or YPLA funding for this learning aim
</t>
  </si>
  <si>
    <t>na</t>
  </si>
  <si>
    <t>-1 = NA
0  = No
1  = Yes</t>
  </si>
  <si>
    <t>-1 = Missing (Not Applicable/ Not Known)
1  = Yes 
0  = No</t>
  </si>
  <si>
    <t>-1 = Not App/Known
1  = Literacy 
2  = Numeracy
3  = Language
4  = Other
9  = Not App</t>
  </si>
  <si>
    <t>the learning aims percentage contribution to a Full Level 2</t>
  </si>
  <si>
    <t>the learning aims percentage contribution to a Full Level 3</t>
  </si>
  <si>
    <t>the learning aims percentage contribution to a Full Level 2 achievement</t>
  </si>
  <si>
    <t>the learning aims percentage contribution to a Full Level 3 achievement</t>
  </si>
  <si>
    <t>Title of the learning aim</t>
  </si>
  <si>
    <t>0001 = GCE AS level
0002 = GCE A level
0003 = GCSE
0004 = Access Certificate
0006 = Diploma
0009 = Advanced Certificate
0016 = Certificate
0017 = National Diploma
0020 = Technician Certificate (Final)
0024 = Higher Diploma
0025 = Licentiateship
0028 = First Certificate
0029 = First Diploma
0030 = National Certificate
0031 = HNC
0032 = HND
0033 = BTEC/EDEXCEL Professional Development Qualification
0036 = NVQ
0040 = Graded Music Exams 1-8
0059 = Associate Diploma
0060 = Licentiate Diploma
0061 = Membership
0064 = Associateship
0065 = Postgraduate Certificate
0066 = Fellowship
0071 = Graduate Diploma
0073 = Certificate of Competence
0075 = Associate
0076 = Licentiate
0084 = Higher Certificate
0086 = Introductory Certificate
0111 = Professional Diploma
0117 = Advanced Diploma
0125 = Postgraduate Diploma
0128 = Intermediate Certificate
0146 = Technician
0385 = Graduateship
0393 = MMus Performance Degree
0394 = BMus Performance Degree
1077 = Teachers Diploma
1327 = NVQ/GNVQ Key Skills Unit
1328 = NVQ/GNVQ Language Unit
1401 = International Baccalaureate
1407 = LLB
1409 = BEd
1410 = MEd
1413 = GCE A2 Level
1419 = Advanced Extension Award
1420 = Free Standing Mathematics Qualifications
1421 = Edexcel National Award
1422 = GCSEs in Vocational Subjects
1423 = Edexcel First Diploma (new syllabus)
1424 = Edexcel National Certificate (new syllabus)
1425 = Edexcel National Diploma (new syllabus)
1426 = Introductory Diploma
1428 = National Extended Diploma
1430 = GCE Applied A Level
1431 = GCE Applied A Level (Double Award)
1432 = GCE Applied AS Level
1433 = GCE Applied AS Level (Double Award)
1434 = GCE Applied A2
1435 = GCE Applied A2 (Double Award)
1436 = Conversion Class Code
1437 = Employability Award
1439 = Functional Skills
1440 = Access to Higher Education Diploma (from 2007)
1442 = Diploma (14-19)
1443 = Diploma (14-19) Template/Catalogue aim
1444 = Principal Learning within Diploma (14-19)
1445 = Project/Extended Project within Diploma (14-19)
1446 = Pre-U Certificate
1447 = Pre-U Diploma
1448 = QCF Units
1449 = Diploma in Teaching for the Lifelong Learning Sector (DTLLS)
1450 = Preparing to Teach in the Lifelong Learning Sector (PTLLS)
1451 = Certificate in Teaching in the Lifelong Learning Sector (CTLLS)
1452 = Award
1453 = GCE A Level (with GCE Advanced Subsidiary)
1454 = Higher National Certificate to Higher National Diploma (HNC to HND) Conversion Code
1455 = Edexcel First Extended Certificate (2012 onwards)
1457 = Certificate in Education and Training (36 credits, HEI approved)
1458 = Certificate in Education and Training (36 credits, HEI approved)
1459 = Diploma in Education and Training (45 credits, HEI approved)
1460 = Access to Higher Education Diploma (from 2014 onwards)
2001 = MA
2999 = Short Course GCSE
4342 = Other
6001 = Foundation Degree Bridging Course
6002 = Bachelors Degree (Not BA;BSc;BEng;BEd)
6003 = Enhanced First Degree (Not MA;MSc)
6004 = Postgraduate Diploma in Education
8001 = Schedule 2(j) course
8002 = Schedule 2(g) course
8004 = Schedule 2(e) course
8007 = Long Term Residential College Course
8008 = Second Stage Unitisation Pilot
8009 = Unitisation Provision
8010 = Short Course
8011 = Diagnostic Test
9000 = BA
9001 = University Certificate
9002 = BSc
9006 = Certificate of Proficiency
9007 = Fellowship Diploma
9101 = MSc
9103 = PGCE (Post Graduate Certificate in Education)
9107 = BEng
9109 = MBA
9110 = Foundation Degree
9111 = Certificate of Education (CertEd)
9112 = Diploma of Higher Education (DipHE)
9114 = LLM
9115 = Professional Graduate Certificate in Education
E007 = First Degree
X901 = NVQ/GNVQ additional units</t>
  </si>
  <si>
    <t>Type of learning aim - more codes will be on LARS, these are the codes available in recent years.</t>
  </si>
  <si>
    <t>Learning delivery and monitoring codes</t>
  </si>
  <si>
    <t>-1   = Unknown
-2   = Not Applicable
1   = Certificate in Adult Literacy
2   = Certificate in Adult Numeracy.
11 = GCSE in English Language
12 = GCSE in Maths
13 = Key Skill in Communication
14 = Key Skill in Application of Number
18 = Other Skills for Life aims that are not specifically identifiable as literacy, numeracy or ESOL
19 = Functional Skills in Mathematics
20 = Functional Skills in English
21 = Units of the Certificate in Adult Numeracy
22 = Units of the Certificate in ESOL Skills For Life
23 = Units of the Certificate in Adult Literacy
24 = Non-NQF/QCF Skills For Life Literacy (including continuing Ufi learners from 2009/10)
25 = Non-NQF/QCF Skills For Life Numeracy (including continuing Ufi learners from 2009/10)
26 = Non-NQF/QCF Skills For Life ESOL (including continuing Ufi learners from 2009/10)
27 = Certificate in ESOL Skills For Life
28 = Certificate in ESOL Skills For Life (Speaking &amp; Listening)
29 = QCF Basic Skills English Language
30 = QCF Basic Skills Maths
31 = Units of QCF Basic Skills English Language
32 = Units of QCF Basic Skills Maths
33 = International GCSE in English Language
34 = International GCSE in Mathematics
35 = Free-Standing Mathematics qualification (Foundation and Intermediate Levels)</t>
  </si>
  <si>
    <t>1   = Health, Public Services and Care
2   = Science and Mathematics
3   = Agriculture, Horticulture and Animal Care
4   = Engineering and Manufacturing Technologies
5   = Construction, Planning and the Built Environment
6   = Information and Communication Technology
7   = Retail and Commercial Enterprise
8   = Leisure, Travel and Tourism
9   = Arts, Media and Publishing
10 = History, Philosophy and Theology
11 = Social Sciences
12 = Languages, Literature and Culture
13 = Education and Training
14 = Preparation for Life and Work
15 = Business, Administration and Law
98 = Unknown
99 = Not Applicable</t>
  </si>
  <si>
    <t>1      = Health, Public Services and Care
1.1   = Medicine and Dentistry
1.2   = Nursing and Subjects and Vocations Allied to Medicine
1.3   = Health and Social Care
1.4   = Public Services
1.5   = Child Development and Well Being
2      = Science and Mathematics
2.1   = Science
2.2   = Mathematics and Statistics
3      = Agriculture, Horticulture and Animal Care
3.1   = Agriculture
3.2   = Horticulture and Forestry
3.3   = Animal Care and Veterinary Science
3.4   = Environmental Conservation
4      = Engineering and Manufacturing Technologies
4.1   = Engineering
4.2   = Manufacturing Technologies
4.3   = Transportation Operations and Maintenance
5      = Construction, Planning and the Built Environment
5.1   = Architecture
5.2   = Building and Construction
5.3   = Urban, Rural and Regional Planning
6      = Information and Communication Technology
6.1   = ICT Practitioners
6.2   = ICT for Users
7      = Retail and Commercial Enterprise
7.1   = Retailing and Wholesaling
7.2   = Warehousing and Distribution
7.3   = Service Enterprises
7.4   = Hospitality and Catering
8      = Leisure, Travel and Tourism
8.1   = Sport, Leisure and Recreation
8.2   = Travel and Tourism
9      = Arts, Media and Publishing
9.1   = Performing Arts
9.2   = Crafts, Creative Arts and Design
9.3   = Media and Communication
9.4   = Publishing and Information Services
10    = History, Philosophy and Theology
10.1 = History
10.2 = Archaeology and Archaeological Sciences
10.3 = Philosophy
10.4 = Theology and Religious Studies
11    = Social Sciences
11.1 = Geography
11.2 = Sociology and Social Policy
11.3 = Politics
11.4 = Economics
11.5 = Anthropology
12    = Languages, Literature and Culture
12.1 = Languages, Literature and Culture of the British Isles
12.2 = Other Languages, Literature and Culture
12.3 = Linguistics
13    = Education and Training
13.1 = Teaching and Lecturing
13.2 = Direct Learning Support
14    = Preparation for Life and Work
14.1 = Foundations for Learning and Life
14.2 = Preparation for Work
15    = Business, Administration and Law
15.1 = Accounting and Finance
15.2 = Administration
15.3 = Business Management
15.4 = Marketing and Sales
15.5 = Law and Legal Services
98    = Unknown
99 Not Applicable</t>
  </si>
  <si>
    <t xml:space="preserve">1= funded
0 = not funded
</t>
  </si>
  <si>
    <t xml:space="preserve">1= active
0 = not active
</t>
  </si>
  <si>
    <t xml:space="preserve">1= start
0 = not a start
</t>
  </si>
  <si>
    <t xml:space="preserve">1= completion
0 = not a completion
</t>
  </si>
  <si>
    <t xml:space="preserve">1= achieved
0 = not achieved
</t>
  </si>
  <si>
    <t>0  = Entry Level
1  = Level 1
2  = Level 2
3  = Level 3
4  = Level 4
5  = Level 5
6  = Higher Level
9  = Other Level
-1 = Not Known</t>
  </si>
  <si>
    <t xml:space="preserve">1= apprenticeship programme aim
0 = not an apprenticeship programme aim
</t>
  </si>
  <si>
    <t xml:space="preserve">1= Community learning aim
0 = not a community learning aim
</t>
  </si>
  <si>
    <t xml:space="preserve">1= Workplace learning aim aim
0 = not a workplace learning aim
</t>
  </si>
  <si>
    <r>
      <t xml:space="preserve"> </t>
    </r>
    <r>
      <rPr>
        <b/>
        <sz val="11"/>
        <color theme="1"/>
        <rFont val="Calibri"/>
        <family val="2"/>
        <scheme val="minor"/>
      </rPr>
      <t xml:space="preserve"> 2013 onwards:</t>
    </r>
    <r>
      <rPr>
        <sz val="11"/>
        <color theme="1"/>
        <rFont val="Calibri"/>
        <family val="2"/>
        <scheme val="minor"/>
      </rPr>
      <t xml:space="preserve"> AimType = 1  -- Is a programme aim
  and a.ProgType IN (2,3,10,20,21,22,23,25) -- apprenticeship programme types
  and (127 not in (LDM_1,LDM_2,LDM_3,LDM_4) OR D_AccToAppEmpd = 1) -- Access to Apprenticeship and now employed
  and 336 not in ( LDM_1, LDM_2, LDM_3, LDM_4 )                                                                                                                                                                                                                                                                            </t>
    </r>
    <r>
      <rPr>
        <b/>
        <sz val="9"/>
        <color theme="1"/>
        <rFont val="Calibri"/>
        <family val="2"/>
        <scheme val="minor"/>
      </rPr>
      <t/>
    </r>
  </si>
  <si>
    <r>
      <rPr>
        <b/>
        <sz val="11"/>
        <color theme="1"/>
        <rFont val="Calibri"/>
        <family val="2"/>
        <scheme val="minor"/>
      </rPr>
      <t>2011 and 2012:</t>
    </r>
    <r>
      <rPr>
        <sz val="11"/>
        <color theme="1"/>
        <rFont val="Calibri"/>
        <family val="2"/>
        <scheme val="minor"/>
      </rPr>
      <t xml:space="preserve"> A04 = 35  -- Is a programme aim
  and A15 IN (2,3,10,20,21,22,23,25) -- apprenticeship programme types
  and (127 not in (A46A, A46B) OR A_ATA_EMP = 1) -- Access to Apprenticeship and now employed
  and 336 not in ( A46A, A46B)
  and a.A09 not in ('Z0007842','Z0007843') 
  and a.LearnAimRef not in ('Z0007842','Z0007843') </t>
    </r>
  </si>
  <si>
    <r>
      <rPr>
        <b/>
        <sz val="11"/>
        <color theme="1"/>
        <rFont val="Calibri"/>
        <family val="2"/>
        <scheme val="minor"/>
      </rPr>
      <t>2008 to 2010:</t>
    </r>
    <r>
      <rPr>
        <sz val="11"/>
        <color theme="1"/>
        <rFont val="Calibri"/>
        <family val="2"/>
        <scheme val="minor"/>
      </rPr>
      <t xml:space="preserve">   dataset_identifier = 'ER'             
  and AimType = 35  -- Is a programme aim
  and Programme_type IN (2,3,10,20,21,22,23,25) -- apprenticeship programme types
  and (LDM_1 not in (100,101,102,103,104) and LDM_2 not in (100,101,102,103,104) ) -- Access to Apprenticeship and now employed
  and TTGain &lt;&gt; 2
  and learning_aim_id not in ('Z0007842','Z0007843') </t>
    </r>
  </si>
  <si>
    <r>
      <t xml:space="preserve">  </t>
    </r>
    <r>
      <rPr>
        <b/>
        <sz val="11"/>
        <color theme="1"/>
        <rFont val="Calibri"/>
        <family val="2"/>
        <scheme val="minor"/>
      </rPr>
      <t>2004 to 2007:</t>
    </r>
    <r>
      <rPr>
        <sz val="11"/>
        <color theme="1"/>
        <rFont val="Calibri"/>
        <family val="2"/>
        <scheme val="minor"/>
      </rPr>
      <t xml:space="preserve"> dataset_identifier = 'ER'             
  and isnull(AimType,0) &lt;&gt; 30  -- Is a programme aim
  and Programme_type IN (2,3,10,20,21,22,23,25) -- apprenticeship programme types</t>
    </r>
  </si>
  <si>
    <r>
      <rPr>
        <b/>
        <sz val="11"/>
        <color theme="1"/>
        <rFont val="Calibri"/>
        <family val="2"/>
        <scheme val="minor"/>
      </rPr>
      <t xml:space="preserve"> 2013 onwards: </t>
    </r>
    <r>
      <rPr>
        <sz val="11"/>
        <color theme="1"/>
        <rFont val="Calibri"/>
        <family val="2"/>
        <scheme val="minor"/>
      </rPr>
      <t xml:space="preserve"> AimType &lt;&gt; 1
  and FundModel = 10 
  and ASL IN (1,2,3,4) -- Funded as Community Learning
  and a.ProgType = -1
  --OR   (AIMS.FundModel = 99 AND AIMS.SOF = 108)-- No Skills Funding Agency or EFA funding for this learning aim
  -- AND (SOF) 108 = SFA CL Funding Paid Via Local Authorities
  and 336 not in (LDM_1, LDM_2, LDM_3, LDM_4)
  and a.LearnAimRef not in ('Z0007842','Z0007843')</t>
    </r>
  </si>
  <si>
    <r>
      <rPr>
        <b/>
        <sz val="11"/>
        <color theme="1"/>
        <rFont val="Calibri"/>
        <family val="2"/>
        <scheme val="minor"/>
      </rPr>
      <t xml:space="preserve">  2011 to 2012: </t>
    </r>
    <r>
      <rPr>
        <sz val="11"/>
        <color theme="1"/>
        <rFont val="Calibri"/>
        <family val="2"/>
        <scheme val="minor"/>
      </rPr>
      <t>A04 &lt;&gt; 35
  and A10 in( 10, 80, 81) 
  and A58 IN (1,2,3,4) -- Funded as Community Learning
  --and A15 = -1
  --OR   (AIMS.FundModel = 99 AND AIMS.SOF = 108)-- No Skills Funding Agency or EFA funding for this learning aim
  -- AND (SOF) 108 = SFA CL Funding Paid Via Local Authorities
  and 336 not in (A46A, A46B, A46C)
  and a.A09 not in ('Z0007842','Z0007843')</t>
    </r>
  </si>
  <si>
    <r>
      <rPr>
        <b/>
        <sz val="11"/>
        <color theme="1"/>
        <rFont val="Calibri"/>
        <family val="2"/>
        <scheme val="minor"/>
      </rPr>
      <t xml:space="preserve">2013 onwards: </t>
    </r>
    <r>
      <rPr>
        <sz val="11"/>
        <color theme="1"/>
        <rFont val="Calibri"/>
        <family val="2"/>
        <scheme val="minor"/>
      </rPr>
      <t>(
  ( FundModel = 35
   and a.ProgType not in (2,3,10,20,21,22,23,24,25) -- Not any type of Apprenticeship/Traineeship
  )
   or 
  ( FundModel = 35 -- Adult Skills Funding
   and AimType = 1  -- Is a programme aim
   and a.ProgType in (2,3,10,20,21,22,23,25) 
   and (127 in (LDM_1,LDM_2,LDM_3,LDM_4) AND D_AccToAppEmpd = 0 ) -- Access to Apprenticeship no
  ) )
   AND 336 not in (LDM_1, LDM_2, LDM_3, LDM_4)
   AND a.LearnAimRef not in ('Z0007842','Z0007843')</t>
    </r>
  </si>
  <si>
    <r>
      <t xml:space="preserve">  </t>
    </r>
    <r>
      <rPr>
        <b/>
        <sz val="11"/>
        <color theme="1"/>
        <rFont val="Calibri"/>
        <family val="2"/>
        <scheme val="minor"/>
      </rPr>
      <t xml:space="preserve">  2011 to 2012:</t>
    </r>
    <r>
      <rPr>
        <sz val="11"/>
        <color theme="1"/>
        <rFont val="Calibri"/>
        <family val="2"/>
        <scheme val="minor"/>
      </rPr>
      <t xml:space="preserve"> (
  ( A10 = 45
   --and D_WPLProv = 1
   and A15 not in (2,3,10,20,21,22,23,24,25) -- Not any type of Apprenticeship/Traineeship
  )
   or 
  ( A10 = 45 -- Employer Responsive
   and A04 = 1  -- Is a programme aim
   and A15 in (2,3,10,20,21,22,23,25) 
   and (127 in (A46A, A46B, A46C) AND A_ATA_EMP = 0 ) -- Access to Apprenticeship no
  ) )
   AND 336 not in (A46A, A46B, A46C)
   AND a.A09 not in ('Z0007842','Z0007843')</t>
    </r>
  </si>
  <si>
    <r>
      <rPr>
        <b/>
        <sz val="11"/>
        <color theme="1"/>
        <rFont val="Calibri"/>
        <family val="2"/>
        <scheme val="minor"/>
      </rPr>
      <t xml:space="preserve"> 2013 onwards: </t>
    </r>
    <r>
      <rPr>
        <sz val="11"/>
        <color theme="1"/>
        <rFont val="Calibri"/>
        <family val="2"/>
        <scheme val="minor"/>
      </rPr>
      <t xml:space="preserve"> not -- not CL
  (AimType &lt;&gt; 1 -- Is not a programme aim
  and FundModel = 10 and a.ASL in (1,2,3,4)
  )
  and not -- NOT WPL
  (FundModel = 35
  and a.ProgType not in (2,3,10,20,21,22,23,24,25 ) -- Not any type of Apprenticeship Aim
  )
  and not -- not an apprenticeship 
  (a.ProgType in (2,3,10,20,21,22,23,25)) 
  and not -- exclude Traineeship aims that are not Programme aims. Traineeship programme aims will remain included
  (a.ProgType = 24 and AimType &lt;&gt; 1) 
  and 336 not in (LDM_1, LDM_2, LDM_3, LDM_4)
  and a.LearnAimRef not in ('Z0007842','Z0007843') </t>
    </r>
  </si>
  <si>
    <r>
      <rPr>
        <b/>
        <sz val="11"/>
        <color theme="1"/>
        <rFont val="Calibri"/>
        <family val="2"/>
        <scheme val="minor"/>
      </rPr>
      <t xml:space="preserve">   2011 to 2012: </t>
    </r>
    <r>
      <rPr>
        <sz val="11"/>
        <color theme="1"/>
        <rFont val="Calibri"/>
        <family val="2"/>
        <scheme val="minor"/>
      </rPr>
      <t xml:space="preserve"> not -- not CL
  (
  A10 in (10, 80, 81) and a.A58 in (1,2,3,4)
  )
  and not -- NOT WPL
  (A10 = 45
  and A15 not in (2,3,10,20,21,22,23,24,25 ) -- Not any type of Apprenticeship Aim
  )
  and not -- not an apprenticeship 
  (A15 in (2,3,10,20,21,22,23,25)) 
  and 336 not in (A46A, A46B, A46C)
  and a.A09 not in ('Z0007842','Z0007843')</t>
    </r>
  </si>
  <si>
    <r>
      <rPr>
        <b/>
        <sz val="11"/>
        <color theme="1"/>
        <rFont val="Calibri"/>
        <family val="2"/>
        <scheme val="minor"/>
      </rPr>
      <t xml:space="preserve">   2013 onwards:</t>
    </r>
    <r>
      <rPr>
        <sz val="11"/>
        <color theme="1"/>
        <rFont val="Calibri"/>
        <family val="2"/>
        <scheme val="minor"/>
      </rPr>
      <t xml:space="preserve">   ,CASE
     WHEN AimType = 1 and a.ProgType = 25 THEN standardlookup.NotionalEndLevel
     WHEN AimType = 1 and a.ProgType = 23 THEN '7'
     WHEN AimType = 1 and a.ProgType = 22 THEN '6'
     WHEN AimType = 1 and a.ProgType = 21 THEN '5'
     WHEN AimType = 1 and a.ProgType = 20 THEN '4'
     WHEN AimType = 1 and a.ProgType = 10 THEN '4'
     WHEN AimType = 1 and a.ProgType = 2 THEN '3'
     WHEN AimType = 1 and a.ProgType = 3 THEN '2'
     ELSE a.D_Notionlev
     END AS Notional_Level</t>
    </r>
  </si>
  <si>
    <r>
      <rPr>
        <b/>
        <sz val="11"/>
        <color theme="1"/>
        <rFont val="Calibri"/>
        <family val="2"/>
        <scheme val="minor"/>
      </rPr>
      <t xml:space="preserve">  2008 to 2012: </t>
    </r>
    <r>
      <rPr>
        <sz val="11"/>
        <color theme="1"/>
        <rFont val="Calibri"/>
        <family val="2"/>
        <scheme val="minor"/>
      </rPr>
      <t xml:space="preserve">   ,CASE
    -- WHEN AimType = 1 and ProgType = 25 THEN sl.NotionalEndLevel
     WHEN A04 = 35 and A15 = 23 THEN '7'
     WHEN A04 = 35 and A15 = 22 THEN '6'
     WHEN A04 = 35 and A15 = 21 THEN '5'
     WHEN A04 = 35 and A15 = 20 THEN '4'
     WHEN A04 = 35 and A15 = 10 THEN '4'
     WHEN A04 = 35 and A15 = 2 THEN '3'
     WHEN A04 = 35 and A15 = 3 THEN '2'
     ELSE a.A_Notionlev
     END AS Notional_Level</t>
    </r>
  </si>
  <si>
    <r>
      <rPr>
        <b/>
        <sz val="11"/>
        <color theme="1"/>
        <rFont val="Calibri"/>
        <family val="2"/>
        <scheme val="minor"/>
      </rPr>
      <t xml:space="preserve">  2004 to 2008 </t>
    </r>
    <r>
      <rPr>
        <sz val="11"/>
        <color theme="1"/>
        <rFont val="Calibri"/>
        <family val="2"/>
        <scheme val="minor"/>
      </rPr>
      <t xml:space="preserve">   ,CASE
    -- WHEN AimType = 1 and ProgType = 25 THEN sl.NotionalEndLevel
     WHEN isnull(AimType,0) &lt;&gt; 30 and Programme_Type = 23 THEN '7'
     WHEN isnull(AimType,0) &lt;&gt; 30 and Programme_Type = 22 THEN '6'
     WHEN isnull(AimType,0) &lt;&gt; 30 and Programme_Type = 21 THEN '5'
     WHEN isnull(AimType,0) &lt;&gt; 30 and Programme_Type = 20 THEN '4'
     WHEN isnull(AimType,0) &lt;&gt; 30 and Programme_Type = 10 THEN '4'
     WHEN isnull(AimType,0) &lt;&gt; 30 and Programme_Type = 2 THEN '3'
     WHEN isnull(AimType,0) &lt;&gt; 30 and Programme_Type = 3 THEN '2'
     ELSE NotionalNVQLev
     END AS Notional_Level</t>
    </r>
  </si>
  <si>
    <r>
      <rPr>
        <b/>
        <sz val="11"/>
        <color theme="1"/>
        <rFont val="Calibri"/>
        <family val="2"/>
        <scheme val="minor"/>
      </rPr>
      <t xml:space="preserve">  2013 onwards: </t>
    </r>
    <r>
      <rPr>
        <sz val="11"/>
        <color theme="1"/>
        <rFont val="Calibri"/>
        <family val="2"/>
        <scheme val="minor"/>
      </rPr>
      <t xml:space="preserve"> ,CASE
     WHEN AimType = 1 and ProgType in (3,2,10,20,21,22,23) then convert(varchar,f.superseded_framework_ssa_t1)
  --WHEN AimType = 1 and ProgType in (25) then convert(varchar,sl.SectorSubjectAreaTier1)
  ELSE convert(varchar,D_SecSubjAreaTier1)
  END as SSATier1</t>
    </r>
  </si>
  <si>
    <r>
      <rPr>
        <b/>
        <sz val="11"/>
        <color theme="1"/>
        <rFont val="Calibri"/>
        <family val="2"/>
        <scheme val="minor"/>
      </rPr>
      <t xml:space="preserve">  2008 to 2012: </t>
    </r>
    <r>
      <rPr>
        <sz val="11"/>
        <color theme="1"/>
        <rFont val="Calibri"/>
        <family val="2"/>
        <scheme val="minor"/>
      </rPr>
      <t xml:space="preserve"> ,CASE
     WHEN A04 = 35 and A15 in (3,2,10,20,21,22,23) then convert(varchar,f.superseded_framework_ssa_t1)
  --WHEN AimType = 1 and ProgType in (25) then convert(varchar,sl.SectorSubjectAreaTier1)
  ELSE convert(varchar,A_SSA_T1)
  END as SSATier1</t>
    </r>
  </si>
  <si>
    <r>
      <rPr>
        <b/>
        <sz val="11"/>
        <color theme="1"/>
        <rFont val="Calibri"/>
        <family val="2"/>
        <scheme val="minor"/>
      </rPr>
      <t xml:space="preserve">  2013 onwards:  </t>
    </r>
    <r>
      <rPr>
        <sz val="11"/>
        <color theme="1"/>
        <rFont val="Calibri"/>
        <family val="2"/>
        <scheme val="minor"/>
      </rPr>
      <t>,CASE
     WHEN AimType = 1 and ProgType in (3,2,10,20,21,22,23) then convert(varchar,f.superseded_framework_ssa_t2)
  --WHEN AimType = 1 and ProgType in (25) then convert(varchar,sl.SectorSubjectAreaTier2)
  ELSE convert(varchar,D_SecSubjAreaTier2)
  END as SSATier2</t>
    </r>
  </si>
  <si>
    <r>
      <rPr>
        <b/>
        <sz val="11"/>
        <color theme="1"/>
        <rFont val="Calibri"/>
        <family val="2"/>
        <scheme val="minor"/>
      </rPr>
      <t xml:space="preserve"> 2008 to 2012: </t>
    </r>
    <r>
      <rPr>
        <sz val="11"/>
        <color theme="1"/>
        <rFont val="Calibri"/>
        <family val="2"/>
        <scheme val="minor"/>
      </rPr>
      <t xml:space="preserve">  ,CASE
     WHEN A04 = 35 and A15 in (3,2,10,20,21,22,23) then convert(varchar,f.superseded_framework_ssa_t2)
  --WHEN AimType = 1 and ProgType in (25) then convert(varchar,sl.SectorSubjectAreaTier2)
  ELSE convert(varchar,A_SSA_T2)
  END as SSATier2</t>
    </r>
  </si>
  <si>
    <r>
      <rPr>
        <b/>
        <sz val="11"/>
        <color theme="1"/>
        <rFont val="Calibri"/>
        <family val="2"/>
        <scheme val="minor"/>
      </rPr>
      <t xml:space="preserve">  2013 onwards:</t>
    </r>
    <r>
      <rPr>
        <sz val="11"/>
        <color theme="1"/>
        <rFont val="Calibri"/>
        <family val="2"/>
        <scheme val="minor"/>
      </rPr>
      <t xml:space="preserve">  ,CASE 
     WHEN L_FEFund in (1,2,3) THEN 1
  ELSE 0
  END AS Funded_SFR</t>
    </r>
  </si>
  <si>
    <r>
      <rPr>
        <b/>
        <sz val="11"/>
        <color theme="1"/>
        <rFont val="Calibri"/>
        <family val="2"/>
        <scheme val="minor"/>
      </rPr>
      <t xml:space="preserve">  2008 to 2012:</t>
    </r>
    <r>
      <rPr>
        <sz val="11"/>
        <color theme="1"/>
        <rFont val="Calibri"/>
        <family val="2"/>
        <scheme val="minor"/>
      </rPr>
      <t xml:space="preserve">  ,CASE 
     WHEN L_FUNDINGSOURCE in (1,2,3,4,5,6) THEN 1
  ELSE 0
  END AS Funded_SFR</t>
    </r>
  </si>
  <si>
    <r>
      <rPr>
        <b/>
        <sz val="11"/>
        <color theme="1"/>
        <rFont val="Calibri"/>
        <family val="2"/>
        <scheme val="minor"/>
      </rPr>
      <t xml:space="preserve">  2013 onwards: </t>
    </r>
    <r>
      <rPr>
        <sz val="11"/>
        <color theme="1"/>
        <rFont val="Calibri"/>
        <family val="2"/>
        <scheme val="minor"/>
      </rPr>
      <t xml:space="preserve"> ,CASE
     WHEN D_FEFUND in (1,2,3) THEN 1
  ELSE 0
  END AS Funded_Aim</t>
    </r>
  </si>
  <si>
    <r>
      <rPr>
        <b/>
        <sz val="11"/>
        <color theme="1"/>
        <rFont val="Calibri"/>
        <family val="2"/>
        <scheme val="minor"/>
      </rPr>
      <t xml:space="preserve">   2008 to 2012: </t>
    </r>
    <r>
      <rPr>
        <sz val="11"/>
        <color theme="1"/>
        <rFont val="Calibri"/>
        <family val="2"/>
        <scheme val="minor"/>
      </rPr>
      <t>,CASE
     WHEN A_FUNDINGSOURCE in (1,2,3,4,5,6) THEN 1
  ELSE 0
  END AS Funded_Aim</t>
    </r>
  </si>
  <si>
    <r>
      <rPr>
        <b/>
        <sz val="11"/>
        <color theme="1"/>
        <rFont val="Calibri"/>
        <family val="2"/>
        <scheme val="minor"/>
      </rPr>
      <t xml:space="preserve">2013 onwards: </t>
    </r>
    <r>
      <rPr>
        <sz val="11"/>
        <color theme="1"/>
        <rFont val="Calibri"/>
        <family val="2"/>
        <scheme val="minor"/>
      </rPr>
      <t xml:space="preserve"> ,CASE 
  WHEN 1 in ([D_ILAcMnth1]
      ,[D_ILAcMnth2]
      ,[D_ILAcMnth3]
      ,[D_ILAcMnth4]
      ,[D_ILAcMnth5]
      ,[D_ILAcMnth6]
      ,[D_ILAcMnth7]
      ,[D_ILAcMnth8]
      ,[D_ILAcMnth9]
      ,[D_ILAcMnth10]
      ,[D_ILAcMnth11]
      ,[D_ILAcMnth12])
     then 1
  ELSE 0 end as Active</t>
    </r>
  </si>
  <si>
    <r>
      <rPr>
        <b/>
        <sz val="11"/>
        <color theme="1"/>
        <rFont val="Calibri"/>
        <family val="2"/>
        <scheme val="minor"/>
      </rPr>
      <t xml:space="preserve">2004 to 2012: </t>
    </r>
    <r>
      <rPr>
        <sz val="11"/>
        <color theme="1"/>
        <rFont val="Calibri"/>
        <family val="2"/>
        <scheme val="minor"/>
      </rPr>
      <t>,CASE 
  WHEN 1 in ([A_IL_ACM1]
      ,[A_IL_ACM2]
      ,[A_IL_ACM3]
      ,[A_IL_ACM4]
      ,[A_IL_ACM5]
      ,[A_IL_ACM6]
      ,[A_IL_ACM7]
      ,[A_IL_ACM8]
      ,[A_IL_ACM9]
      ,[A_IL_ACM10]
      ,[A_IL_ACM11]
      ,[A_IL_ACM12])
     then 1
  ELSE 0 end as Active</t>
    </r>
  </si>
  <si>
    <r>
      <rPr>
        <b/>
        <sz val="11"/>
        <color theme="1"/>
        <rFont val="Calibri"/>
        <family val="2"/>
        <scheme val="minor"/>
      </rPr>
      <t>2003:</t>
    </r>
    <r>
      <rPr>
        <sz val="11"/>
        <color theme="1"/>
        <rFont val="Calibri"/>
        <family val="2"/>
        <scheme val="minor"/>
      </rPr>
      <t xml:space="preserve"> ,CASE 
  WHEN (convert(date,[Start_date]) &gt; '2003-07-31'
 and convert(date,[Start_date]) &lt;= '2004-07-31')
 or (convert(date,[Start_date]) &lt;= '2003-07-31'
 and (Compstatus = 1 or convert(date,end_date) &gt; '2003-07-31'))
  THEN 1
  ELSE 0 end as Active</t>
    </r>
  </si>
  <si>
    <r>
      <rPr>
        <b/>
        <sz val="11"/>
        <color theme="1"/>
        <rFont val="Calibri"/>
        <family val="2"/>
        <scheme val="minor"/>
      </rPr>
      <t xml:space="preserve">  2013 onwards: </t>
    </r>
    <r>
      <rPr>
        <sz val="11"/>
        <color theme="1"/>
        <rFont val="Calibri"/>
        <family val="2"/>
        <scheme val="minor"/>
      </rPr>
      <t xml:space="preserve"> ,CASE
     WHEN convert(date,LearnStartDate) &gt; '2013-07-31'
 and convert(date,LearnStartDate) &lt;= '2014-07-31' THEN 1
  ELSE 0
  END AS Start</t>
    </r>
  </si>
  <si>
    <r>
      <rPr>
        <b/>
        <sz val="11"/>
        <color theme="1"/>
        <rFont val="Calibri"/>
        <family val="2"/>
        <scheme val="minor"/>
      </rPr>
      <t xml:space="preserve">  2002 to 2012: </t>
    </r>
    <r>
      <rPr>
        <sz val="11"/>
        <color theme="1"/>
        <rFont val="Calibri"/>
        <family val="2"/>
        <scheme val="minor"/>
      </rPr>
      <t>,CASE
     WHEN convert(date,A27) &gt; '2012-07-31'
 and convert(date,A27) &lt;= '2013-07-31' THEN 1
  ELSE 0
  END AS Start</t>
    </r>
  </si>
  <si>
    <r>
      <t xml:space="preserve">  </t>
    </r>
    <r>
      <rPr>
        <b/>
        <sz val="11"/>
        <color theme="1"/>
        <rFont val="Calibri"/>
        <family val="2"/>
        <scheme val="minor"/>
      </rPr>
      <t xml:space="preserve">  2013 onwards: </t>
    </r>
    <r>
      <rPr>
        <sz val="11"/>
        <color theme="1"/>
        <rFont val="Calibri"/>
        <family val="2"/>
        <scheme val="minor"/>
      </rPr>
      <t xml:space="preserve"> ,CASE
    WHEN CompStatus=2 
    and convert(date,LearnActEndDate) &gt;'2013-07-31'
    and convert(date,LearnActEndDate) &lt;='2014-07-31'
    THEN 1
    ELSE 0 END AS Completion</t>
    </r>
  </si>
  <si>
    <r>
      <rPr>
        <b/>
        <sz val="11"/>
        <color theme="1"/>
        <rFont val="Calibri"/>
        <family val="2"/>
        <scheme val="minor"/>
      </rPr>
      <t xml:space="preserve">    2008 to 2012: </t>
    </r>
    <r>
      <rPr>
        <sz val="11"/>
        <color theme="1"/>
        <rFont val="Calibri"/>
        <family val="2"/>
        <scheme val="minor"/>
      </rPr>
      <t>,CASE
    WHEN A34=2 
    and convert(date,A31) &gt;'2012-07-31'
    and convert(date,A31) &lt;='2013-07-31'
    THEN 1
    ELSE 0 END AS Completion</t>
    </r>
  </si>
  <si>
    <r>
      <rPr>
        <b/>
        <sz val="11"/>
        <color theme="1"/>
        <rFont val="Calibri"/>
        <family val="2"/>
        <scheme val="minor"/>
      </rPr>
      <t xml:space="preserve">   2004 to 2008: </t>
    </r>
    <r>
      <rPr>
        <sz val="11"/>
        <color theme="1"/>
        <rFont val="Calibri"/>
        <family val="2"/>
        <scheme val="minor"/>
      </rPr>
      <t xml:space="preserve"> ,CASE
    WHEN Compstatus=2 
    and convert(date,end_date) &gt;'2007-07-31'
    and convert(date,end_date) &lt;='2008-07-31'
    THEN 1
    When
     dataset_identifier = 'ER'             
  and isnull(AimType,0) &lt;&gt; 30  -- Is a programme aim
  and Programme_type IN (2,3,10,20,21,22,23,25) -- apprenticeship programme types
  and A_STATUS in (1,3,6) ---apprenticeship
     and convert(date,end_date) &gt;'2007-07-31'
    and convert(date,end_date) &lt;='2008-07-31'
    THEN 1
    ELSE 0 
    END AS Completion</t>
    </r>
  </si>
  <si>
    <r>
      <rPr>
        <b/>
        <sz val="11"/>
        <color theme="1"/>
        <rFont val="Calibri"/>
        <family val="2"/>
        <scheme val="minor"/>
      </rPr>
      <t xml:space="preserve"> 2013 onwards: </t>
    </r>
    <r>
      <rPr>
        <sz val="11"/>
        <color theme="1"/>
        <rFont val="Calibri"/>
        <family val="2"/>
        <scheme val="minor"/>
      </rPr>
      <t xml:space="preserve"> ,CASE
    WHEN CompStatus=2 
    and Outcome in (1,6,7)
    and convert(date,a.LearnActEndDate) &gt;'2013-07-31'
    and convert(date,a.LearnActEndDate) &lt;='2014-07-31'
    THEN 1
    ELSE 0 END AS Achievement</t>
    </r>
  </si>
  <si>
    <r>
      <rPr>
        <b/>
        <sz val="11"/>
        <color theme="1"/>
        <rFont val="Calibri"/>
        <family val="2"/>
        <scheme val="minor"/>
      </rPr>
      <t xml:space="preserve">     2008 to 2012:</t>
    </r>
    <r>
      <rPr>
        <sz val="11"/>
        <color theme="1"/>
        <rFont val="Calibri"/>
        <family val="2"/>
        <scheme val="minor"/>
      </rPr>
      <t xml:space="preserve">  ,CASE
    WHEN A34=2 
    and A35 in (1,6,7)
    and convert(date,a.A31) &gt;'2012-07-31'
    and convert(date,a.A31) &lt;='2013-07-31'
    THEN 1
    ELSE 0 END AS Achievement</t>
    </r>
  </si>
  <si>
    <r>
      <rPr>
        <b/>
        <sz val="11"/>
        <color theme="1"/>
        <rFont val="Calibri"/>
        <family val="2"/>
        <scheme val="minor"/>
      </rPr>
      <t xml:space="preserve">  2004 to 2008: </t>
    </r>
    <r>
      <rPr>
        <sz val="11"/>
        <color theme="1"/>
        <rFont val="Calibri"/>
        <family val="2"/>
        <scheme val="minor"/>
      </rPr>
      <t>,CASE
    WHEN Compstatus=2 
    and Outcome in (1,6,7)
    and convert(date,end_date) &gt;'2007-07-31'
    and convert(date,end_date) &lt;='2008-07-31'
    THEN 1
    When
     dataset_identifier = 'ER'             
  and isnull(AimType,0) &lt;&gt; 30  -- Is a programme aim
  and Programme_type IN (2,3,10,20,21,22,23,25) -- apprenticeship programme types
  and A_STATUS in (1) ---apprenticeship
     and convert(date,end_date) &gt;'2007-07-31'
    and convert(date,end_date) &lt;='2008-07-31'
    THEN 1
    ELSE 0 END AS Achievement</t>
    </r>
  </si>
  <si>
    <t>-1 = Not applicable/Not Known
0   = Community Learning type not specified
1   = Personal and community development learning
2   = Neighbour learning in deprived communities
3   = Family English Maths and Language
4   = Wider family learning</t>
  </si>
  <si>
    <t>0  = Eligible for EFA/Skills Funding Agency formula funding but generates no Funding
1  = EFA/Skills Funding Agency Formula Funding
2  = EFA/Skills Funding Agency Non Formula funding
3  = No EFA/Skill Agency Funding Financed by 24+ advanced learning loan
4  = ESF co-finance for the learning aim.
9  = No EFA/Skill Funding Agency funding and not financed by 24+ advanced learning loan
-1 = Not Applicable / Not Known</t>
  </si>
  <si>
    <t>ULN</t>
  </si>
  <si>
    <t>PriorPstCode</t>
  </si>
  <si>
    <t>CurrentPstCode</t>
  </si>
  <si>
    <t>Ethnicity</t>
  </si>
  <si>
    <t>Date of Birth</t>
  </si>
  <si>
    <t>AcAge</t>
  </si>
  <si>
    <t>LLDD</t>
  </si>
  <si>
    <t>LLDD_Detail</t>
  </si>
  <si>
    <t>Disability</t>
  </si>
  <si>
    <t>LearnDiff</t>
  </si>
  <si>
    <t>L_FEFUND</t>
  </si>
  <si>
    <t>L_FullLevel2</t>
  </si>
  <si>
    <t>L_FullLevel3</t>
  </si>
  <si>
    <t>L_FullLevel2Ach</t>
  </si>
  <si>
    <t>L_FullLevel3Ach</t>
  </si>
  <si>
    <t>L_Age</t>
  </si>
  <si>
    <t>L_Disability</t>
  </si>
  <si>
    <t>Learner's Full Level 2</t>
  </si>
  <si>
    <t>Learner's Full Level 3</t>
  </si>
  <si>
    <t>Learner's Full Level 2 Achievement</t>
  </si>
  <si>
    <t>Learner's Full Level 3 Achievement</t>
  </si>
  <si>
    <t>Sources of funding for the learner</t>
  </si>
  <si>
    <t>L45</t>
  </si>
  <si>
    <t>Unique learner number</t>
  </si>
  <si>
    <t>Date of birth</t>
  </si>
  <si>
    <t>L11</t>
  </si>
  <si>
    <t>L12</t>
  </si>
  <si>
    <t>Sex</t>
  </si>
  <si>
    <t>L13</t>
  </si>
  <si>
    <t>L14</t>
  </si>
  <si>
    <t>LLDDHealthProb</t>
  </si>
  <si>
    <t>F = Female 
M = Male</t>
  </si>
  <si>
    <t>1=FL2 participation</t>
  </si>
  <si>
    <t>1=FL3 participation</t>
  </si>
  <si>
    <t>1=FL2 achievement</t>
  </si>
  <si>
    <t>1=FL3 achievement</t>
  </si>
  <si>
    <t>-1  Missing/Not Applicable
0  More than one learning difficult or disability and no primary one specified
1  Emotional/behavioural difficulties 
2  Multiple disabilities 
3  Multiple learning difficulties 
4  Visual impairment 
5  Hearing impairment 
6  Disability affecting mobility 
7  Profound complex disabilities 
8  Social and emotional difficulties 
9  Mental health difficulty 
10  Moderate learning difficulty 
11  Severe learning difficulty 
12  Dyslexia 
13  Dyscalculia 
14  Autism spectrum disorder 
15  Asperger’s syndrome 
16  Temporary disability after illness (for example post-viral) or accident 
93  Other physical disability 
94  Other specific learning difficulty (e.g. Dyspraxia) 
95  Other medical condition (for example epilepsy, asthma, diabetes) 
96  Other learning difficulty 
97  Other disability 
98  Prefer not to say 
99      Not provided</t>
  </si>
  <si>
    <t>L</t>
  </si>
  <si>
    <t>L15</t>
  </si>
  <si>
    <t>L_LearnDIff</t>
  </si>
  <si>
    <t>L16</t>
  </si>
  <si>
    <t>Postcode prior to learning (used in SFR counts)</t>
  </si>
  <si>
    <t>Learner's current postcode</t>
  </si>
  <si>
    <t>Ethnicity of the learner</t>
  </si>
  <si>
    <t>Academic age (31st Aug of the academic year)</t>
  </si>
  <si>
    <t>LLDD and health problem</t>
  </si>
  <si>
    <t>Primary LLDD category</t>
  </si>
  <si>
    <t>Detailed disability category</t>
  </si>
  <si>
    <t>Detailed learning difficulty category</t>
  </si>
  <si>
    <t xml:space="preserve">  left join [MDR_Modelling_HMRC_Shared].[dbo].[AUG17_FULL_LOOKUP_WITH_AE_ID] as LKP
  ON 
  (case when year &lt; 2013 then ILR.[upin]
    else ILR.UKPRN
    end
  =LKP.ProviderNumber )
  and ILR.learner_id=LKP.LearnerRefNumber 
  and (case 
  when year = '2002' then '2002/2003'
  when year = '2003' then '2003/2004'
  when year = '2004' then '2004/2005'
  when year = '2005' then '2005/2006'
  when year = '2006' then '2006/2007'
  when year = '2007' then '2007/2008'
  when year = '2008' then '2008/2009'
  when year = '2009' then '2009/2010'
  when year = '2010' then '2010/2011'
  when year = '2011' then '2011/2012'
  when year = '2012' then '2012/2013'
  when year = '2013' then '2013/2014'
  when year = '2014' then '2014/2015'
  when year = '2015' then '2015/2016'
  when year = '2016' then '2016/2017'
  end
  =LKP.AcademicYear) 
  and (case collection when 'ILR' then '0'
        when 'EOP1' then '7'
        when 'EOP2' then '8'
        When 'LEOP' then '10'
  ---- 2010/11
    when 'SL05' then '1'
    when 'LR05' then '3'
    when 'ER15' then '6'
    --SR15 not in data   
  ---- 2009/10
    when 'C05' then '1'
    when 'F05' then '3'
    when 'U05' then '5'
    when 'W15' then '6'
  ---- 2008/09
    when 'SR15' then '2'
    when 'S15' then '2'
  ---- 2007/08
    when 'C03' then '1'
    when 'TTG' then '4'
  ---- 2005/06
    when 'S16' then '2'
    when 'W16' then '6'
  ---- 2004/05
    when 'C03' then '1'
    when 'S00' then '2'
    when 'W' then '6'
  ---- 2003/04
    when 'A' then '1'
    when 'S' then '2'
    when 'F' then '3'       
    when 'U' then '5'
    when 'W' then '6'
  else '9'
  end = case dataset_identifier 
    when 'ACL' then '1'
    when 'ER' then '6'
    when 'LR' then '3'
    when 'TTG' then '4'
    when 'ufi' then '5'
    when 'SILR' then '0'
    when 'EOP1' then '7'
    when 'EOP2' then '8'
    when 'LEOP' then '10'
    else '9'
    end)</t>
  </si>
  <si>
    <t>derived from collection</t>
  </si>
  <si>
    <t>derived from collection and year</t>
  </si>
  <si>
    <t>See detailed raw ILR codes</t>
  </si>
  <si>
    <t>External_id</t>
  </si>
  <si>
    <t xml:space="preserve">1= enrolment
0 = not an enrolment
</t>
  </si>
  <si>
    <t>All years</t>
  </si>
  <si>
    <t xml:space="preserve">-1 = Missing (Not Applicable/ Not Known)
1  = Learner Considers Himself Or Herself To Have A Learning Difficulty and/or Disability and/or Health Problem
2  = Learner Does Not Consider Himself Or Herself To Have A Learning Difficulty and/or Disability and/or Health Problem
9  = No Information Provided By The Learner
</t>
  </si>
  <si>
    <t>-1 = Missing (Not Applicable/ Not Known)
01 = Visual Impairment
02 = Hearing Impairment
03 = Disability Affecting Mobility
04 = Other Physical Disability
05 = Other Medical Condition (For Example Epilepsy, Asthma, Diabetes)
06 = Emotional/Behavioural Difficulties
07 = Mental Health difficulty
08 = Temporary Disability After Illness (For Example Post-Viral) or accident
09 = Profound Complex Disabilities
10 = Asperger's syndrome
90 = Multiple Disabilities
97 = Other
98 = No Disability
99 = Not Known/Information Not Provided</t>
  </si>
  <si>
    <t>-1 = Missing (Not Applicable/ Not Known)
01 = Moderate Learning Difficulty
02 = Severe Learning Difficulty
10 = Dyslexia
11 = Dyscalculia
19 = Other Specific Learning Difficulty
20 = Autism spectrum disorder
90 = Multiple Learning Difficulties
97 = Other
98 = No Learning Difficulty
99 = Not Known/Information Not Provided</t>
  </si>
  <si>
    <t>Source of funding</t>
  </si>
  <si>
    <t>)</t>
  </si>
  <si>
    <t>Longitudinal ILR Code numbers:</t>
  </si>
  <si>
    <t>year</t>
  </si>
  <si>
    <t>BelowL2</t>
  </si>
  <si>
    <t>Level2</t>
  </si>
  <si>
    <t>FL2</t>
  </si>
  <si>
    <t>Level3</t>
  </si>
  <si>
    <t>FL3</t>
  </si>
  <si>
    <t>Level4P</t>
  </si>
  <si>
    <t>Total</t>
  </si>
  <si>
    <t>AppL2</t>
  </si>
  <si>
    <t>AppL3</t>
  </si>
  <si>
    <t>AppL4p</t>
  </si>
  <si>
    <t>AppTotal</t>
  </si>
  <si>
    <t>SFR Numbers</t>
  </si>
  <si>
    <t>Missing EOP file</t>
  </si>
  <si>
    <t>not sure about the BL2 difference…</t>
  </si>
  <si>
    <t>Pre-single ILR. SFR code will be slightly different.</t>
  </si>
  <si>
    <t xml:space="preserve">   ,enrolment =
     CASE
      WHEN Year &gt; 2003 and programme_type in (2,3,10,20,21,22,23,25) and isnull(aimtype,0) in (35,1,0) then 1
      WHEN Year &gt; 2003 and isnull(programme_type,0) not in (2,3,10,20,21,22,23,25) then 1
      WHEN year&lt; 2003 then 1
      Else 0
      end</t>
  </si>
  <si>
    <t xml:space="preserve">Longitudinal ILR </t>
  </si>
  <si>
    <t>Official starts table</t>
  </si>
  <si>
    <t>Difference</t>
  </si>
  <si>
    <t>L3</t>
  </si>
  <si>
    <t>L4p</t>
  </si>
  <si>
    <t>total</t>
  </si>
  <si>
    <t>Not sure about this one…</t>
  </si>
  <si>
    <t>Issue number</t>
  </si>
  <si>
    <t>Problem</t>
  </si>
  <si>
    <t>Detail</t>
  </si>
  <si>
    <t>Missing 2011/12 EOP file</t>
  </si>
  <si>
    <t>Harris mentioned that this will be transferred from the ESFA systems at some point</t>
  </si>
  <si>
    <t>Row counts for these files are different to the row counts used for the LEO lookup</t>
  </si>
  <si>
    <t>We think this is because the learner files the LEO team used included duplicates</t>
  </si>
  <si>
    <t>The lookup file duplicates when joining AE_id</t>
  </si>
  <si>
    <t>There are some duplicates when joining on AE_ID.1-3% for years 2002, 2006/7/8/9, and 2014. 25% for 2015. I have removed these by choosing the match with the highest record_ID. There will be a better way to deal with this but it might be fixed with an update to the lookup.</t>
  </si>
  <si>
    <t>No programme aims for apprenticeships prior to 08/09.</t>
  </si>
  <si>
    <t>I have coded in proxy programme aims for these years to make analysis easier. However, this isn’t how apprenticeships were counted back then so there may be some limitations. These are particularly suspect for 2002 and 2003….</t>
  </si>
  <si>
    <t>The achievements flag doesn’t quite match the SFR numbers.</t>
  </si>
  <si>
    <t>The numbers are very close to the SFR for recent years but there are some differences.</t>
  </si>
  <si>
    <t>Again, the numbers are very close to the SFR but are slightly different. It is likely that there are a few filters missing.</t>
  </si>
  <si>
    <t>Flags for classroom learning, community learning and workplace learning still need to be Qaed against SFR.</t>
  </si>
  <si>
    <t>Resolved?</t>
  </si>
  <si>
    <t>Select---table</t>
  </si>
  <si>
    <t>,sum(ESOL) as ESOL</t>
  </si>
  <si>
    <t>,sum(ESOL_E) as ESOL_E</t>
  </si>
  <si>
    <t>,sum(ESOL_1) as ESOL_1</t>
  </si>
  <si>
    <t>,sum(ESOL_2) as ESOL_2</t>
  </si>
  <si>
    <t>,sum(English) as English</t>
  </si>
  <si>
    <t>,sum(English_E) as English_E</t>
  </si>
  <si>
    <t>,sum(English_1) as English_1</t>
  </si>
  <si>
    <t>,sum(English_2) as English_2</t>
  </si>
  <si>
    <t>,sum(Maths) as Maths</t>
  </si>
  <si>
    <t>,sum(Maths_E) as Maths_E</t>
  </si>
  <si>
    <t>,sum(Maths_1) as Maths_1</t>
  </si>
  <si>
    <t>,sum(Maths_2) as Maths_2</t>
  </si>
  <si>
    <t>,sum(English_and_maths) as English_and_maths</t>
  </si>
  <si>
    <t>,sum(English_and_maths_E) as English_and_maths_E</t>
  </si>
  <si>
    <t>,sum(English_and_maths_1) as English_and_maths_1</t>
  </si>
  <si>
    <t>,sum(English_and_maths_2) as English_and_maths_2</t>
  </si>
  <si>
    <t>from(</t>
  </si>
  <si>
    <t xml:space="preserve">  Select----learner information</t>
  </si>
  <si>
    <t xml:space="preserve">  Year</t>
  </si>
  <si>
    <t xml:space="preserve">  ,Dataset_identifier</t>
  </si>
  <si>
    <t xml:space="preserve">  ,external_id</t>
  </si>
  <si>
    <t xml:space="preserve">  ,case when AcAge between 0 and 18 then 'under19' else '19+' end as AgeGroup</t>
  </si>
  <si>
    <t xml:space="preserve">  ,Max(ESOL) as ESOL</t>
  </si>
  <si>
    <t xml:space="preserve">  ,Max(ESOL_E) as ESOL_E</t>
  </si>
  <si>
    <t xml:space="preserve">  ,Max(ESOL_1) as ESOL_1</t>
  </si>
  <si>
    <t xml:space="preserve">  ,Max(ESOL_2) as ESOL_2</t>
  </si>
  <si>
    <t xml:space="preserve">  ,Max(English) as English</t>
  </si>
  <si>
    <t xml:space="preserve">  ,Max(English_E) as English_E</t>
  </si>
  <si>
    <t xml:space="preserve">  ,Max(English_1) as English_1</t>
  </si>
  <si>
    <t xml:space="preserve">  ,Max(English_2) as English_2</t>
  </si>
  <si>
    <t xml:space="preserve">    ,Max(Maths) as Maths</t>
  </si>
  <si>
    <t xml:space="preserve">  ,Max(Maths_E) as Maths_E</t>
  </si>
  <si>
    <t xml:space="preserve">  ,Max(Maths_1) as Maths_1</t>
  </si>
  <si>
    <t xml:space="preserve">  ,Max(Maths_2) as Maths_2</t>
  </si>
  <si>
    <t xml:space="preserve">    ,Max(English_and_maths) as English_and_maths</t>
  </si>
  <si>
    <t xml:space="preserve">  ,Max(English_and_maths_E) as English_and_maths_E</t>
  </si>
  <si>
    <t xml:space="preserve">  ,Max(English_and_maths_1) as English_and_maths_1</t>
  </si>
  <si>
    <t xml:space="preserve">  ,Max(English_and_maths_2) as English_and_maths_2</t>
  </si>
  <si>
    <t xml:space="preserve">  from</t>
  </si>
  <si>
    <t xml:space="preserve">  (</t>
  </si>
  <si>
    <t xml:space="preserve">  Select----aims information</t>
  </si>
  <si>
    <t xml:space="preserve">  a.year</t>
  </si>
  <si>
    <t xml:space="preserve">  ,a.Dataset_identifier</t>
  </si>
  <si>
    <t xml:space="preserve">  ,a.external_id</t>
  </si>
  <si>
    <t xml:space="preserve">  ,AcAge</t>
  </si>
  <si>
    <t xml:space="preserve">,case when SFL_Type = 3 then 1 else 0 end as ESOL </t>
  </si>
  <si>
    <t>,case when SFL_Type = 3 and Notional_Level = 0 then 1 else 0 end as ESOL_E</t>
  </si>
  <si>
    <t>,case when SFL_Type = 3 and Notional_Level = 1 then 1 else 0 end as ESOL_1</t>
  </si>
  <si>
    <t>,case when SFL_Type = 3 and Notional_Level = 2 then 1 else 0 end as ESOL_2</t>
  </si>
  <si>
    <t>,case when SFL_Type = 1 then 1 else 0 end as English</t>
  </si>
  <si>
    <t>,case when SFL_Type = 1 and Notional_Level = 0 then 1 else 0 end as English_E</t>
  </si>
  <si>
    <t>,case when SFL_Type = 1 and Notional_Level = 1 then 1 else 0 end as English_1</t>
  </si>
  <si>
    <t>,case when SFL_Type = 1 and Notional_Level = 2 then 1 else 0 end as English_2</t>
  </si>
  <si>
    <t>,case when SFL_Type = 2 then 1 else 0 end as Maths</t>
  </si>
  <si>
    <t>,case when SFL_Type = 2 and Notional_Level = 0 then 1 else 0 end as Maths_E</t>
  </si>
  <si>
    <t>,case when SFL_Type = 2 and Notional_Level = 1 then 1 else 0 end as Maths_1</t>
  </si>
  <si>
    <t>,case when SFL_Type = 2 and Notional_Level = 2 then 1 else 0 end as Maths_2</t>
  </si>
  <si>
    <t>,case when SFL_p = 1 then 1 else 0 end as English_and_maths</t>
  </si>
  <si>
    <t>,case when SFL_p = 1 and Notional_Level = 0 then 1 else 0 end as English_and_maths_E</t>
  </si>
  <si>
    <t>,case when SFL_p = 1 and Notional_Level = 1 then 1 else 0 end as English_and_maths_1</t>
  </si>
  <si>
    <t>,case when SFL_p = 1 and Notional_Level = 2 then 1 else 0 end as English_and_maths_2</t>
  </si>
  <si>
    <t xml:space="preserve">  From</t>
  </si>
  <si>
    <t xml:space="preserve">  [MDR_Modelling_Further_Education].[dbo].[L_ILR_aims_0203to1617_final] a</t>
  </si>
  <si>
    <t xml:space="preserve">  Inner Join [MDR_Modelling_Further_Education].[dbo].[L_ILR_learners_0203to1617_final] l</t>
  </si>
  <si>
    <t xml:space="preserve">  ON </t>
  </si>
  <si>
    <t xml:space="preserve">  a.external_id=l.external_id</t>
  </si>
  <si>
    <t xml:space="preserve">  and a.year=l.year</t>
  </si>
  <si>
    <t xml:space="preserve">  and a.dataset_identifier=l.dataset_identifier</t>
  </si>
  <si>
    <t xml:space="preserve">  where [Funded_SFR]=1</t>
  </si>
  <si>
    <t>and active=1</t>
  </si>
  <si>
    <t>and a.year&gt;2007</t>
  </si>
  <si>
    <t>and 336 not in ( LDM_1, LDM_2, LDM_3, LDM_4 )</t>
  </si>
  <si>
    <t xml:space="preserve">        and ( isnull(learning_aim_id,0) NOT IN ( 'Z0007842', 'Z0007843' ))</t>
  </si>
  <si>
    <t xml:space="preserve">  ) x</t>
  </si>
  <si>
    <t xml:space="preserve">  Group by</t>
  </si>
  <si>
    <t xml:space="preserve">    Year</t>
  </si>
  <si>
    <t xml:space="preserve">  ,case when AcAge between 0 and 18 then 'under19' else '19+' end</t>
  </si>
  <si>
    <t xml:space="preserve">  ) y</t>
  </si>
  <si>
    <t xml:space="preserve">  where</t>
  </si>
  <si>
    <t xml:space="preserve">  agegroup = '19+'</t>
  </si>
  <si>
    <t xml:space="preserve">  YEar</t>
  </si>
  <si>
    <t xml:space="preserve">  Order by </t>
  </si>
  <si>
    <t xml:space="preserve">  year</t>
  </si>
  <si>
    <t>--Participation in English, maths and ESOL by type and level</t>
  </si>
  <si>
    <t>Notional_Level_v2</t>
  </si>
  <si>
    <t>Notional Level V2 for all aims including apprenticeships. This is derived from the LARS file for each academic year (so a qualification aim in 2007/08 is matched to the notional_levelv2 value in the 2007/08 LARS file)</t>
  </si>
  <si>
    <t xml:space="preserve">"0   = Entry Level
1    = Level 1
1.5 = Level 1 / 2
2    = Level 2
3    = Level 3
4    = Level 4
5    = Level 5
6    = Level 6
7    = Level 7
8    = Level 8
9    = Higher Level
-1    = Not Known"
</t>
  </si>
  <si>
    <t>,Notional_Level_v2 = Convert(int, case 
        when Notional_Level_v2 in ('x','u','m','n','') then -1
        when Notional_Level_v2 in ('H') then 9
        when Notional_Level_v2 in ('E') then 0
        else Notional_Level_v2
        end)</t>
  </si>
  <si>
    <t>Notional_Level_v2_latest</t>
  </si>
  <si>
    <t>Notional Level V2 for all aims including apprenticeships. This is derived from the LARS file for only the latest academic year (so a qualification aim in 2007/08 is matched to the notional_levelv2 value in the 2016/17 LARS file). Where there is no matching aim in the lars file, Notional_Level_V2 is used. This variable makes use of the fact that the later LARS files are much better at allocating accurate levels to level 4+ qualifications.</t>
  </si>
  <si>
    <t xml:space="preserve">,Notional_Level_v2 = CASE
        WHEN AimType = 1 and a.[programme_type] = 25 THEN cast(a.Notional_Level as varchar)
        WHEN AimType = 1 and a.[programme_type] = 23 THEN '7'
        WHEN AimType = 1 and a.[programme_type] = 22 THEN '6'
        WHEN AimType = 1 and a.[programme_type] = 21 THEN '5'
        WHEN AimType = 1 and a.[programme_type] = 20 THEN '4'
        WHEN AimType = 1 and a.[programme_type] = 10 THEN '4'
        WHEN AimType = 1 and a.[programme_type] = 2 THEN '3'
        WHEN AimType = 1 and a.[programme_type] = 3 THEN '2' 
     ELSE (case
        when a.year=2002 then NULL
        when a.year=2003 then NULL
     when a.year=2004 then d.A_NOTLV2 
     when a.year=2005 then e.A_NOTLV2   ---- this brings in notional level 2 for each yearly LAD file
        when a.year=2006 then f.A_NOTLV2
     when a.year=2007 then g.A_NOTLV2
     when a.year=2008 then h.A_NOTLV2
     when a.year=2009 then i.A_NOTLV2
     when a.year=2010 then j.A_NOTLV2
     when a.year=2011 then k.[LARA_NOTION_NVQ_LEV_2]
     when a.year=2012 then l.LARA_NOTION_NVQ_LEV_2
     when a.year=2013 then m.[LARS_NotionalNVQLevel_v2]
     when a.year=2014 then n.[NotionalNVQLevelv2]
     when a.year=2015 then o.NotionalNVQLevelv2
     when a.year=2016 then p.NotionalNVQLevelv2
     end)
          END  FROM [MDR_Modelling_Further_Education].[dbo].[L_ILR_aims_0203to1617_final] a
        LEFT Join [MDR_Modelling_AED].[FE-HE-Student].[usr_Y02_03_LAD] b on a.[learning_aim_id]=b.[A09] and a.year=2002
        LEFT Join [MDR_Modelling_AED].[FE-HE-Student].[usr_Y03_04_LAD] c on a.[learning_aim_id]=c.[A09] and a.year=2003
        LEFT Join [MDR_Modelling_AED].[FE-HE-Student].[usr_Y04_05_LAD] d on a.[learning_aim_id]=d.[A09] and a.year=2004
  LEFT Join [MDR_Modelling_AED].[FE-HE-Student].[usr_Y05_06_LAD] e on a.[learning_aim_id]=e.[A09] and a.year=2005
  LEFT Join [MDR_Modelling_AED].[FE-HE-Student].[usr_Y06_07_LAD] f on a.[learning_aim_id]=f.[A09] and a.year=2006
  LEFT Join [MDR_Modelling_AED].[FE-HE-Student].[usr_Y07_08_LAD] g on a.[learning_aim_id]=g.[A09] and a.year=2007
  LEFT Join [MDR_Modelling_AED].[FE-HE-Student].[usr_Y08_09_LAD] h on a.[learning_aim_id]=h.[A09] and a.year=2008
  LEFT Join [MDR_Modelling_AED].[FE-HE-Student].[usr_Y09_10_LAD] i on a.[learning_aim_id]=i.[A09] and a.year=2009
  LEFT Join [MDR_Modelling_AED].[FE-HE-Student].[usr_Y10_11_LAD] j on a.[learning_aim_id]=j.[A09] and a.year=2010
  LEFT Join [MDR_Modelling_AED].[FE-HE-Student].[usr_Y11_12_LARA] k on a.[learning_aim_id]=k.[A09] and a.year=2011
  LEFT Join [MDR_Modelling_AED].[FE-HE-Student].[usr_Y12_13_LARA_1213] l on a.[learning_aim_id]=l.[A09] and a.year=2012
  LEFT Join [MDR_Modelling_AED].[FE-HE-Student].[usr_Y13_14_LARS1314] m on a.[learning_aim_id]=m.LARS_LearnAimRef and a.year=2013
  LEFT Join [MDR_Modelling_AED].[FE-HE-Student].[usr_Y14_15_LARS1415] n on a.[learning_aim_id]=n.LearnAimRef and a.year=2014
  LEFT join [MDR_Modelling_AED].[FE-HE-Student].[usr_Y15_16_LARS1516] o on a.[learning_aim_id]=o.LearnAimRef and a.year=2015
  LEFT join [MDR_Modelling_Further_Education].[dbo].[Y16_17_LARS1617] p on a.[learning_aim_id]=p.LearnAimRef and a.year=2016
  LEFT join [MDR_Modelling_Further_Education].[dbo].[Y16_17_LARS1617] q on a.[learning_aim_id]=q.LearnAimRef;
</t>
  </si>
  <si>
    <t xml:space="preserve">      ,Notional_Level_v2_latest = case
         when NotionalNVQLevelv2_latest is null then  Convert(int, case 
                      when Notional_Level_v2 in ('x','u','m','n','') then -1
                      when Notional_Level_v2 in ('H') then 9
                      when Notional_Level_v2 in ('E') then 0
                      else Notional_Level_v2
                      end)
         else Convert(int, case 
               when NotionalNVQLevelv2_latest in ('x','u','m','n','') then -1
               when NotionalNVQLevelv2_latest in ('H') then 9
               when NotionalNVQLevelv2_latest in ('E') then 0
               else NotionalNVQLevelv2_latest
                        end)
         End</t>
  </si>
  <si>
    <t>2012 onwards</t>
  </si>
  <si>
    <t>2014 onwards</t>
  </si>
  <si>
    <t>2013 to 2015</t>
  </si>
  <si>
    <t>2013 onwards</t>
  </si>
  <si>
    <t>2009 onwards</t>
  </si>
  <si>
    <t>2008 onwards</t>
  </si>
  <si>
    <t>2007 onwards</t>
  </si>
  <si>
    <t>2004 onwards</t>
  </si>
  <si>
    <t>up to 2007</t>
  </si>
  <si>
    <t>2011 onwards</t>
  </si>
  <si>
    <t>All years - broken for 2002 and 2003</t>
  </si>
  <si>
    <t xml:space="preserve">31 = English / Welsh / Scottish / Northern Irish / British
32 = Irish
33 = Gypsy or Irish Traveller 
34 = Any Other White background
35 = White and Black Caribbean
36 = White and Black African
37 = White and Asian
38 = Any Other Mixed / multiple ethnic background
39 = Indian
40 = Pakistani 
41 = Bangladeshi
42 = Chinese
43 = Any other Asian background
44 = African
45 = Caribbean
46 = Any other Black / African / Caribbean background
47 = Arab
98 = Any other ethnic group
99 = Not provided   Ethnicity Ethnicity_Desc
-1 Missing (Not Applicable/ Not Known)
1 Bangladeshi
2 Black African
3 Black Caribbean
4 Black Other
5 Chinese
6 Indian
7 Pakistani
8 White
9 Other Asian
11 Asian or Asian British – Bangladeshi
12 Asian or Asian British – Indian
13 Asian or Asian British – Pakistani
14 Asian or Asian British – any other Asian background
15 Black or Black British – African
16 Black or Black British – Caribbean
17 Black or Black British – any other Black background
18 Chinese
19 Mixed - White and Asian
20 Mixed - White and Black African
21 Mixed - White and Black Caribbean
22 Mixed - any other Mixed background
23 White – British
24 White – Irish
25 White - any other White background
</t>
  </si>
  <si>
    <t>It is difficult to match published figures for years prior to 2011/12</t>
  </si>
  <si>
    <t xml:space="preserve">Definitions for counting different types of funded learners are different pre single ILR (08/09 to 10/11) and different again pre-demand led funding (everything before 08/09). It is possible to match some SFR figures but I still need to build a set of derived variables that will make this easier. </t>
  </si>
  <si>
    <r>
      <t>Select</t>
    </r>
    <r>
      <rPr>
        <sz val="8"/>
        <color theme="1"/>
        <rFont val="Consolas"/>
        <family val="3"/>
      </rPr>
      <t xml:space="preserve"> </t>
    </r>
  </si>
  <si>
    <t>                *</t>
  </si>
  <si>
    <t>FROM</t>
  </si>
  <si>
    <r>
      <t xml:space="preserve">       [ILR FILE] </t>
    </r>
    <r>
      <rPr>
        <sz val="8"/>
        <color rgb="FF0000FF"/>
        <rFont val="Consolas"/>
        <family val="3"/>
      </rPr>
      <t>as</t>
    </r>
    <r>
      <rPr>
        <sz val="8"/>
        <color theme="1"/>
        <rFont val="Consolas"/>
        <family val="3"/>
      </rPr>
      <t xml:space="preserve"> ILR</t>
    </r>
  </si>
  <si>
    <t xml:space="preserve">                </t>
  </si>
  <si>
    <r>
      <t>left</t>
    </r>
    <r>
      <rPr>
        <sz val="8"/>
        <color theme="1"/>
        <rFont val="Consolas"/>
        <family val="3"/>
      </rPr>
      <t xml:space="preserve"> </t>
    </r>
    <r>
      <rPr>
        <sz val="8"/>
        <color rgb="FF808080"/>
        <rFont val="Consolas"/>
        <family val="3"/>
      </rPr>
      <t>join</t>
    </r>
    <r>
      <rPr>
        <sz val="8"/>
        <color theme="1"/>
        <rFont val="Consolas"/>
        <family val="3"/>
      </rPr>
      <t xml:space="preserve"> [YOUR LOOKIP FILE] </t>
    </r>
    <r>
      <rPr>
        <sz val="8"/>
        <color rgb="FF0000FF"/>
        <rFont val="Consolas"/>
        <family val="3"/>
      </rPr>
      <t>as</t>
    </r>
    <r>
      <rPr>
        <sz val="8"/>
        <color theme="1"/>
        <rFont val="Consolas"/>
        <family val="3"/>
      </rPr>
      <t xml:space="preserve"> LKP</t>
    </r>
  </si>
  <si>
    <r>
      <t xml:space="preserve">                </t>
    </r>
    <r>
      <rPr>
        <sz val="8"/>
        <color rgb="FF0000FF"/>
        <rFont val="Consolas"/>
        <family val="3"/>
      </rPr>
      <t>ON</t>
    </r>
    <r>
      <rPr>
        <sz val="8"/>
        <color theme="1"/>
        <rFont val="Consolas"/>
        <family val="3"/>
      </rPr>
      <t xml:space="preserve"> </t>
    </r>
  </si>
  <si>
    <r>
      <t xml:space="preserve">                </t>
    </r>
    <r>
      <rPr>
        <sz val="8"/>
        <color rgb="FF808080"/>
        <rFont val="Consolas"/>
        <family val="3"/>
      </rPr>
      <t>(</t>
    </r>
    <r>
      <rPr>
        <sz val="8"/>
        <color rgb="FF0000FF"/>
        <rFont val="Consolas"/>
        <family val="3"/>
      </rPr>
      <t>case</t>
    </r>
    <r>
      <rPr>
        <sz val="8"/>
        <color theme="1"/>
        <rFont val="Consolas"/>
        <family val="3"/>
      </rPr>
      <t xml:space="preserve"> </t>
    </r>
    <r>
      <rPr>
        <sz val="8"/>
        <color rgb="FF0000FF"/>
        <rFont val="Consolas"/>
        <family val="3"/>
      </rPr>
      <t>when</t>
    </r>
    <r>
      <rPr>
        <sz val="8"/>
        <color theme="1"/>
        <rFont val="Consolas"/>
        <family val="3"/>
      </rPr>
      <t xml:space="preserve"> </t>
    </r>
    <r>
      <rPr>
        <sz val="8"/>
        <color rgb="FFFF00FF"/>
        <rFont val="Consolas"/>
        <family val="3"/>
      </rPr>
      <t>year</t>
    </r>
    <r>
      <rPr>
        <sz val="8"/>
        <color theme="1"/>
        <rFont val="Consolas"/>
        <family val="3"/>
      </rPr>
      <t xml:space="preserve"> </t>
    </r>
    <r>
      <rPr>
        <sz val="8"/>
        <color rgb="FF808080"/>
        <rFont val="Consolas"/>
        <family val="3"/>
      </rPr>
      <t>&lt;</t>
    </r>
    <r>
      <rPr>
        <sz val="8"/>
        <color theme="1"/>
        <rFont val="Consolas"/>
        <family val="3"/>
      </rPr>
      <t xml:space="preserve"> 2013 </t>
    </r>
    <r>
      <rPr>
        <sz val="8"/>
        <color rgb="FF0000FF"/>
        <rFont val="Consolas"/>
        <family val="3"/>
      </rPr>
      <t>then</t>
    </r>
    <r>
      <rPr>
        <sz val="8"/>
        <color theme="1"/>
        <rFont val="Consolas"/>
        <family val="3"/>
      </rPr>
      <t xml:space="preserve"> ILR</t>
    </r>
    <r>
      <rPr>
        <sz val="8"/>
        <color rgb="FF808080"/>
        <rFont val="Consolas"/>
        <family val="3"/>
      </rPr>
      <t>.</t>
    </r>
    <r>
      <rPr>
        <sz val="8"/>
        <color theme="1"/>
        <rFont val="Consolas"/>
        <family val="3"/>
      </rPr>
      <t>[upin]</t>
    </r>
  </si>
  <si>
    <r>
      <t xml:space="preserve">                                </t>
    </r>
    <r>
      <rPr>
        <sz val="8"/>
        <color rgb="FF0000FF"/>
        <rFont val="Consolas"/>
        <family val="3"/>
      </rPr>
      <t>else</t>
    </r>
    <r>
      <rPr>
        <sz val="8"/>
        <color theme="1"/>
        <rFont val="Consolas"/>
        <family val="3"/>
      </rPr>
      <t xml:space="preserve"> ILR</t>
    </r>
    <r>
      <rPr>
        <sz val="8"/>
        <color rgb="FF808080"/>
        <rFont val="Consolas"/>
        <family val="3"/>
      </rPr>
      <t>.</t>
    </r>
    <r>
      <rPr>
        <sz val="8"/>
        <color theme="1"/>
        <rFont val="Consolas"/>
        <family val="3"/>
      </rPr>
      <t>UKPRN</t>
    </r>
  </si>
  <si>
    <r>
      <t xml:space="preserve">                                </t>
    </r>
    <r>
      <rPr>
        <sz val="8"/>
        <color rgb="FF0000FF"/>
        <rFont val="Consolas"/>
        <family val="3"/>
      </rPr>
      <t>end</t>
    </r>
  </si>
  <si>
    <r>
      <t xml:space="preserve">                </t>
    </r>
    <r>
      <rPr>
        <sz val="8"/>
        <color rgb="FF808080"/>
        <rFont val="Consolas"/>
        <family val="3"/>
      </rPr>
      <t>=</t>
    </r>
    <r>
      <rPr>
        <sz val="8"/>
        <color theme="1"/>
        <rFont val="Consolas"/>
        <family val="3"/>
      </rPr>
      <t>LKP</t>
    </r>
    <r>
      <rPr>
        <sz val="8"/>
        <color rgb="FF808080"/>
        <rFont val="Consolas"/>
        <family val="3"/>
      </rPr>
      <t>.</t>
    </r>
    <r>
      <rPr>
        <sz val="8"/>
        <color theme="1"/>
        <rFont val="Consolas"/>
        <family val="3"/>
      </rPr>
      <t xml:space="preserve">ProviderNumber </t>
    </r>
    <r>
      <rPr>
        <sz val="8"/>
        <color rgb="FF808080"/>
        <rFont val="Consolas"/>
        <family val="3"/>
      </rPr>
      <t>)</t>
    </r>
  </si>
  <si>
    <r>
      <t xml:space="preserve">                </t>
    </r>
    <r>
      <rPr>
        <sz val="8"/>
        <color rgb="FF808080"/>
        <rFont val="Consolas"/>
        <family val="3"/>
      </rPr>
      <t>and</t>
    </r>
    <r>
      <rPr>
        <sz val="8"/>
        <color theme="1"/>
        <rFont val="Consolas"/>
        <family val="3"/>
      </rPr>
      <t xml:space="preserve"> ILR</t>
    </r>
    <r>
      <rPr>
        <sz val="8"/>
        <color rgb="FF808080"/>
        <rFont val="Consolas"/>
        <family val="3"/>
      </rPr>
      <t>.</t>
    </r>
    <r>
      <rPr>
        <sz val="8"/>
        <color theme="1"/>
        <rFont val="Consolas"/>
        <family val="3"/>
      </rPr>
      <t>learner_id</t>
    </r>
    <r>
      <rPr>
        <sz val="8"/>
        <color rgb="FF808080"/>
        <rFont val="Consolas"/>
        <family val="3"/>
      </rPr>
      <t>=</t>
    </r>
    <r>
      <rPr>
        <sz val="8"/>
        <color theme="1"/>
        <rFont val="Consolas"/>
        <family val="3"/>
      </rPr>
      <t>LKP</t>
    </r>
    <r>
      <rPr>
        <sz val="8"/>
        <color rgb="FF808080"/>
        <rFont val="Consolas"/>
        <family val="3"/>
      </rPr>
      <t>.</t>
    </r>
    <r>
      <rPr>
        <sz val="8"/>
        <color theme="1"/>
        <rFont val="Consolas"/>
        <family val="3"/>
      </rPr>
      <t xml:space="preserve">LearnerRefNumber </t>
    </r>
  </si>
  <si>
    <r>
      <t xml:space="preserve">                </t>
    </r>
    <r>
      <rPr>
        <sz val="8"/>
        <color rgb="FF808080"/>
        <rFont val="Consolas"/>
        <family val="3"/>
      </rPr>
      <t>and</t>
    </r>
    <r>
      <rPr>
        <sz val="8"/>
        <color rgb="FF0000FF"/>
        <rFont val="Consolas"/>
        <family val="3"/>
      </rPr>
      <t xml:space="preserve"> </t>
    </r>
    <r>
      <rPr>
        <sz val="8"/>
        <color rgb="FF808080"/>
        <rFont val="Consolas"/>
        <family val="3"/>
      </rPr>
      <t>(</t>
    </r>
    <r>
      <rPr>
        <sz val="8"/>
        <color rgb="FF0000FF"/>
        <rFont val="Consolas"/>
        <family val="3"/>
      </rPr>
      <t>case</t>
    </r>
    <r>
      <rPr>
        <sz val="8"/>
        <color theme="1"/>
        <rFont val="Consolas"/>
        <family val="3"/>
      </rPr>
      <t xml:space="preserve"> </t>
    </r>
  </si>
  <si>
    <r>
      <t xml:space="preserve">                </t>
    </r>
    <r>
      <rPr>
        <sz val="8"/>
        <color rgb="FF0000FF"/>
        <rFont val="Consolas"/>
        <family val="3"/>
      </rPr>
      <t>when</t>
    </r>
    <r>
      <rPr>
        <sz val="8"/>
        <color theme="1"/>
        <rFont val="Consolas"/>
        <family val="3"/>
      </rPr>
      <t xml:space="preserve"> </t>
    </r>
    <r>
      <rPr>
        <sz val="8"/>
        <color rgb="FFFF00FF"/>
        <rFont val="Consolas"/>
        <family val="3"/>
      </rPr>
      <t>year</t>
    </r>
    <r>
      <rPr>
        <sz val="8"/>
        <color theme="1"/>
        <rFont val="Consolas"/>
        <family val="3"/>
      </rPr>
      <t xml:space="preserve"> </t>
    </r>
    <r>
      <rPr>
        <sz val="8"/>
        <color rgb="FF808080"/>
        <rFont val="Consolas"/>
        <family val="3"/>
      </rPr>
      <t>=</t>
    </r>
    <r>
      <rPr>
        <sz val="8"/>
        <color theme="1"/>
        <rFont val="Consolas"/>
        <family val="3"/>
      </rPr>
      <t xml:space="preserve"> </t>
    </r>
    <r>
      <rPr>
        <sz val="8"/>
        <color rgb="FFFF0000"/>
        <rFont val="Consolas"/>
        <family val="3"/>
      </rPr>
      <t>'2011'</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'2011/2012'</t>
    </r>
  </si>
  <si>
    <r>
      <t xml:space="preserve">                </t>
    </r>
    <r>
      <rPr>
        <sz val="8"/>
        <color rgb="FF0000FF"/>
        <rFont val="Consolas"/>
        <family val="3"/>
      </rPr>
      <t>when</t>
    </r>
    <r>
      <rPr>
        <sz val="8"/>
        <color theme="1"/>
        <rFont val="Consolas"/>
        <family val="3"/>
      </rPr>
      <t xml:space="preserve"> </t>
    </r>
    <r>
      <rPr>
        <sz val="8"/>
        <color rgb="FFFF00FF"/>
        <rFont val="Consolas"/>
        <family val="3"/>
      </rPr>
      <t>year</t>
    </r>
    <r>
      <rPr>
        <sz val="8"/>
        <color theme="1"/>
        <rFont val="Consolas"/>
        <family val="3"/>
      </rPr>
      <t xml:space="preserve"> </t>
    </r>
    <r>
      <rPr>
        <sz val="8"/>
        <color rgb="FF808080"/>
        <rFont val="Consolas"/>
        <family val="3"/>
      </rPr>
      <t>=</t>
    </r>
    <r>
      <rPr>
        <sz val="8"/>
        <color theme="1"/>
        <rFont val="Consolas"/>
        <family val="3"/>
      </rPr>
      <t xml:space="preserve"> </t>
    </r>
    <r>
      <rPr>
        <sz val="8"/>
        <color rgb="FFFF0000"/>
        <rFont val="Consolas"/>
        <family val="3"/>
      </rPr>
      <t>'2012'</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'2012/2013'</t>
    </r>
  </si>
  <si>
    <r>
      <t xml:space="preserve">                </t>
    </r>
    <r>
      <rPr>
        <sz val="8"/>
        <color rgb="FF0000FF"/>
        <rFont val="Consolas"/>
        <family val="3"/>
      </rPr>
      <t>when</t>
    </r>
    <r>
      <rPr>
        <sz val="8"/>
        <color theme="1"/>
        <rFont val="Consolas"/>
        <family val="3"/>
      </rPr>
      <t xml:space="preserve"> </t>
    </r>
    <r>
      <rPr>
        <sz val="8"/>
        <color rgb="FFFF00FF"/>
        <rFont val="Consolas"/>
        <family val="3"/>
      </rPr>
      <t>year</t>
    </r>
    <r>
      <rPr>
        <sz val="8"/>
        <color theme="1"/>
        <rFont val="Consolas"/>
        <family val="3"/>
      </rPr>
      <t xml:space="preserve"> </t>
    </r>
    <r>
      <rPr>
        <sz val="8"/>
        <color rgb="FF808080"/>
        <rFont val="Consolas"/>
        <family val="3"/>
      </rPr>
      <t>=</t>
    </r>
    <r>
      <rPr>
        <sz val="8"/>
        <color theme="1"/>
        <rFont val="Consolas"/>
        <family val="3"/>
      </rPr>
      <t xml:space="preserve"> </t>
    </r>
    <r>
      <rPr>
        <sz val="8"/>
        <color rgb="FFFF0000"/>
        <rFont val="Consolas"/>
        <family val="3"/>
      </rPr>
      <t>'2013'</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'2013/2014'</t>
    </r>
  </si>
  <si>
    <r>
      <t xml:space="preserve">                </t>
    </r>
    <r>
      <rPr>
        <sz val="8"/>
        <color rgb="FF0000FF"/>
        <rFont val="Consolas"/>
        <family val="3"/>
      </rPr>
      <t>when</t>
    </r>
    <r>
      <rPr>
        <sz val="8"/>
        <color theme="1"/>
        <rFont val="Consolas"/>
        <family val="3"/>
      </rPr>
      <t xml:space="preserve"> </t>
    </r>
    <r>
      <rPr>
        <sz val="8"/>
        <color rgb="FFFF00FF"/>
        <rFont val="Consolas"/>
        <family val="3"/>
      </rPr>
      <t>year</t>
    </r>
    <r>
      <rPr>
        <sz val="8"/>
        <color theme="1"/>
        <rFont val="Consolas"/>
        <family val="3"/>
      </rPr>
      <t xml:space="preserve"> </t>
    </r>
    <r>
      <rPr>
        <sz val="8"/>
        <color rgb="FF808080"/>
        <rFont val="Consolas"/>
        <family val="3"/>
      </rPr>
      <t>=</t>
    </r>
    <r>
      <rPr>
        <sz val="8"/>
        <color theme="1"/>
        <rFont val="Consolas"/>
        <family val="3"/>
      </rPr>
      <t xml:space="preserve"> </t>
    </r>
    <r>
      <rPr>
        <sz val="8"/>
        <color rgb="FFFF0000"/>
        <rFont val="Consolas"/>
        <family val="3"/>
      </rPr>
      <t>'2014'</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'2014/2015'</t>
    </r>
  </si>
  <si>
    <r>
      <t xml:space="preserve">                </t>
    </r>
    <r>
      <rPr>
        <sz val="8"/>
        <color rgb="FF0000FF"/>
        <rFont val="Consolas"/>
        <family val="3"/>
      </rPr>
      <t>when</t>
    </r>
    <r>
      <rPr>
        <sz val="8"/>
        <color theme="1"/>
        <rFont val="Consolas"/>
        <family val="3"/>
      </rPr>
      <t xml:space="preserve"> </t>
    </r>
    <r>
      <rPr>
        <sz val="8"/>
        <color rgb="FFFF00FF"/>
        <rFont val="Consolas"/>
        <family val="3"/>
      </rPr>
      <t>year</t>
    </r>
    <r>
      <rPr>
        <sz val="8"/>
        <color theme="1"/>
        <rFont val="Consolas"/>
        <family val="3"/>
      </rPr>
      <t xml:space="preserve"> </t>
    </r>
    <r>
      <rPr>
        <sz val="8"/>
        <color rgb="FF808080"/>
        <rFont val="Consolas"/>
        <family val="3"/>
      </rPr>
      <t>=</t>
    </r>
    <r>
      <rPr>
        <sz val="8"/>
        <color theme="1"/>
        <rFont val="Consolas"/>
        <family val="3"/>
      </rPr>
      <t xml:space="preserve"> </t>
    </r>
    <r>
      <rPr>
        <sz val="8"/>
        <color rgb="FFFF0000"/>
        <rFont val="Consolas"/>
        <family val="3"/>
      </rPr>
      <t>'2015'</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'2015/2016'</t>
    </r>
  </si>
  <si>
    <r>
      <t xml:space="preserve">                </t>
    </r>
    <r>
      <rPr>
        <sz val="8"/>
        <color rgb="FF0000FF"/>
        <rFont val="Consolas"/>
        <family val="3"/>
      </rPr>
      <t>when</t>
    </r>
    <r>
      <rPr>
        <sz val="8"/>
        <color theme="1"/>
        <rFont val="Consolas"/>
        <family val="3"/>
      </rPr>
      <t xml:space="preserve"> </t>
    </r>
    <r>
      <rPr>
        <sz val="8"/>
        <color rgb="FFFF00FF"/>
        <rFont val="Consolas"/>
        <family val="3"/>
      </rPr>
      <t>year</t>
    </r>
    <r>
      <rPr>
        <sz val="8"/>
        <color theme="1"/>
        <rFont val="Consolas"/>
        <family val="3"/>
      </rPr>
      <t xml:space="preserve"> </t>
    </r>
    <r>
      <rPr>
        <sz val="8"/>
        <color rgb="FF808080"/>
        <rFont val="Consolas"/>
        <family val="3"/>
      </rPr>
      <t>=</t>
    </r>
    <r>
      <rPr>
        <sz val="8"/>
        <color theme="1"/>
        <rFont val="Consolas"/>
        <family val="3"/>
      </rPr>
      <t xml:space="preserve"> </t>
    </r>
    <r>
      <rPr>
        <sz val="8"/>
        <color rgb="FFFF0000"/>
        <rFont val="Consolas"/>
        <family val="3"/>
      </rPr>
      <t>'2016'</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'2016/2017'</t>
    </r>
  </si>
  <si>
    <r>
      <t xml:space="preserve">                </t>
    </r>
    <r>
      <rPr>
        <sz val="8"/>
        <color rgb="FF0000FF"/>
        <rFont val="Consolas"/>
        <family val="3"/>
      </rPr>
      <t>end</t>
    </r>
  </si>
  <si>
    <r>
      <t xml:space="preserve">                </t>
    </r>
    <r>
      <rPr>
        <sz val="8"/>
        <color rgb="FF808080"/>
        <rFont val="Consolas"/>
        <family val="3"/>
      </rPr>
      <t>=</t>
    </r>
    <r>
      <rPr>
        <sz val="8"/>
        <color theme="1"/>
        <rFont val="Consolas"/>
        <family val="3"/>
      </rPr>
      <t>LKP</t>
    </r>
    <r>
      <rPr>
        <sz val="8"/>
        <color rgb="FF808080"/>
        <rFont val="Consolas"/>
        <family val="3"/>
      </rPr>
      <t>.</t>
    </r>
    <r>
      <rPr>
        <sz val="8"/>
        <color theme="1"/>
        <rFont val="Consolas"/>
        <family val="3"/>
      </rPr>
      <t>AcademicYear</t>
    </r>
    <r>
      <rPr>
        <sz val="8"/>
        <color rgb="FF808080"/>
        <rFont val="Consolas"/>
        <family val="3"/>
      </rPr>
      <t>)</t>
    </r>
    <r>
      <rPr>
        <sz val="8"/>
        <color theme="1"/>
        <rFont val="Consolas"/>
        <family val="3"/>
      </rPr>
      <t xml:space="preserve"> </t>
    </r>
  </si>
  <si>
    <r>
      <t xml:space="preserve">                </t>
    </r>
    <r>
      <rPr>
        <sz val="8"/>
        <color rgb="FF808080"/>
        <rFont val="Consolas"/>
        <family val="3"/>
      </rPr>
      <t>and</t>
    </r>
    <r>
      <rPr>
        <sz val="8"/>
        <color rgb="FF0000FF"/>
        <rFont val="Consolas"/>
        <family val="3"/>
      </rPr>
      <t xml:space="preserve"> </t>
    </r>
    <r>
      <rPr>
        <sz val="8"/>
        <color rgb="FF808080"/>
        <rFont val="Consolas"/>
        <family val="3"/>
      </rPr>
      <t>(</t>
    </r>
    <r>
      <rPr>
        <sz val="8"/>
        <color rgb="FF0000FF"/>
        <rFont val="Consolas"/>
        <family val="3"/>
      </rPr>
      <t>case</t>
    </r>
    <r>
      <rPr>
        <sz val="8"/>
        <color theme="1"/>
        <rFont val="Consolas"/>
        <family val="3"/>
      </rPr>
      <t xml:space="preserve">       </t>
    </r>
    <r>
      <rPr>
        <sz val="8"/>
        <color rgb="FF0000FF"/>
        <rFont val="Consolas"/>
        <family val="3"/>
      </rPr>
      <t>collection</t>
    </r>
    <r>
      <rPr>
        <sz val="8"/>
        <color theme="1"/>
        <rFont val="Consolas"/>
        <family val="3"/>
      </rPr>
      <t xml:space="preserve"> </t>
    </r>
    <r>
      <rPr>
        <sz val="8"/>
        <color rgb="FF0000FF"/>
        <rFont val="Consolas"/>
        <family val="3"/>
      </rPr>
      <t>when</t>
    </r>
    <r>
      <rPr>
        <sz val="8"/>
        <color theme="1"/>
        <rFont val="Consolas"/>
        <family val="3"/>
      </rPr>
      <t xml:space="preserve"> </t>
    </r>
    <r>
      <rPr>
        <sz val="8"/>
        <color rgb="FFFF0000"/>
        <rFont val="Consolas"/>
        <family val="3"/>
      </rPr>
      <t>'ILR'</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'0'</t>
    </r>
  </si>
  <si>
    <r>
      <t xml:space="preserve">                                                                </t>
    </r>
    <r>
      <rPr>
        <sz val="8"/>
        <color rgb="FF0000FF"/>
        <rFont val="Consolas"/>
        <family val="3"/>
      </rPr>
      <t>when</t>
    </r>
    <r>
      <rPr>
        <sz val="8"/>
        <color theme="1"/>
        <rFont val="Consolas"/>
        <family val="3"/>
      </rPr>
      <t xml:space="preserve"> </t>
    </r>
    <r>
      <rPr>
        <sz val="8"/>
        <color rgb="FFFF0000"/>
        <rFont val="Consolas"/>
        <family val="3"/>
      </rPr>
      <t>'EOP1'</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'7'</t>
    </r>
  </si>
  <si>
    <r>
      <t xml:space="preserve">                                                                </t>
    </r>
    <r>
      <rPr>
        <sz val="8"/>
        <color rgb="FF0000FF"/>
        <rFont val="Consolas"/>
        <family val="3"/>
      </rPr>
      <t>when</t>
    </r>
    <r>
      <rPr>
        <sz val="8"/>
        <color theme="1"/>
        <rFont val="Consolas"/>
        <family val="3"/>
      </rPr>
      <t xml:space="preserve"> </t>
    </r>
    <r>
      <rPr>
        <sz val="8"/>
        <color rgb="FFFF0000"/>
        <rFont val="Consolas"/>
        <family val="3"/>
      </rPr>
      <t>'EOP2'</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'8'</t>
    </r>
  </si>
  <si>
    <r>
      <t xml:space="preserve">                                                                </t>
    </r>
    <r>
      <rPr>
        <sz val="8"/>
        <color rgb="FF0000FF"/>
        <rFont val="Consolas"/>
        <family val="3"/>
      </rPr>
      <t>When</t>
    </r>
    <r>
      <rPr>
        <sz val="8"/>
        <color theme="1"/>
        <rFont val="Consolas"/>
        <family val="3"/>
      </rPr>
      <t xml:space="preserve"> </t>
    </r>
    <r>
      <rPr>
        <sz val="8"/>
        <color rgb="FFFF0000"/>
        <rFont val="Consolas"/>
        <family val="3"/>
      </rPr>
      <t>'LEOP'</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'10'</t>
    </r>
  </si>
  <si>
    <r>
      <t xml:space="preserve">                </t>
    </r>
    <r>
      <rPr>
        <sz val="8"/>
        <color rgb="FF008000"/>
        <rFont val="Consolas"/>
        <family val="3"/>
      </rPr>
      <t>---- 2010/11</t>
    </r>
  </si>
  <si>
    <r>
      <t xml:space="preserve">                                </t>
    </r>
    <r>
      <rPr>
        <sz val="8"/>
        <color rgb="FF0000FF"/>
        <rFont val="Consolas"/>
        <family val="3"/>
      </rPr>
      <t>when</t>
    </r>
    <r>
      <rPr>
        <sz val="8"/>
        <color theme="1"/>
        <rFont val="Consolas"/>
        <family val="3"/>
      </rPr>
      <t xml:space="preserve"> </t>
    </r>
    <r>
      <rPr>
        <sz val="8"/>
        <color rgb="FFFF0000"/>
        <rFont val="Consolas"/>
        <family val="3"/>
      </rPr>
      <t>'SL05'</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'1'</t>
    </r>
  </si>
  <si>
    <r>
      <t xml:space="preserve">                                </t>
    </r>
    <r>
      <rPr>
        <sz val="8"/>
        <color rgb="FF0000FF"/>
        <rFont val="Consolas"/>
        <family val="3"/>
      </rPr>
      <t>when</t>
    </r>
    <r>
      <rPr>
        <sz val="8"/>
        <color theme="1"/>
        <rFont val="Consolas"/>
        <family val="3"/>
      </rPr>
      <t xml:space="preserve"> </t>
    </r>
    <r>
      <rPr>
        <sz val="8"/>
        <color rgb="FFFF0000"/>
        <rFont val="Consolas"/>
        <family val="3"/>
      </rPr>
      <t>'LR05'</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'3'</t>
    </r>
  </si>
  <si>
    <r>
      <t xml:space="preserve">                                </t>
    </r>
    <r>
      <rPr>
        <sz val="8"/>
        <color rgb="FF0000FF"/>
        <rFont val="Consolas"/>
        <family val="3"/>
      </rPr>
      <t>when</t>
    </r>
    <r>
      <rPr>
        <sz val="8"/>
        <color theme="1"/>
        <rFont val="Consolas"/>
        <family val="3"/>
      </rPr>
      <t xml:space="preserve"> </t>
    </r>
    <r>
      <rPr>
        <sz val="8"/>
        <color rgb="FFFF0000"/>
        <rFont val="Consolas"/>
        <family val="3"/>
      </rPr>
      <t>'ER15'</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'6'</t>
    </r>
  </si>
  <si>
    <r>
      <t xml:space="preserve">                                </t>
    </r>
    <r>
      <rPr>
        <sz val="8"/>
        <color rgb="FF008000"/>
        <rFont val="Consolas"/>
        <family val="3"/>
      </rPr>
      <t xml:space="preserve">--SR15 not in data   </t>
    </r>
  </si>
  <si>
    <r>
      <t xml:space="preserve">                </t>
    </r>
    <r>
      <rPr>
        <sz val="8"/>
        <color rgb="FF008000"/>
        <rFont val="Consolas"/>
        <family val="3"/>
      </rPr>
      <t>---- 2009/10</t>
    </r>
  </si>
  <si>
    <r>
      <t xml:space="preserve">                                </t>
    </r>
    <r>
      <rPr>
        <sz val="8"/>
        <color rgb="FF0000FF"/>
        <rFont val="Consolas"/>
        <family val="3"/>
      </rPr>
      <t>when</t>
    </r>
    <r>
      <rPr>
        <sz val="8"/>
        <color theme="1"/>
        <rFont val="Consolas"/>
        <family val="3"/>
      </rPr>
      <t xml:space="preserve"> </t>
    </r>
    <r>
      <rPr>
        <sz val="8"/>
        <color rgb="FFFF0000"/>
        <rFont val="Consolas"/>
        <family val="3"/>
      </rPr>
      <t>'C05'</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'1'</t>
    </r>
  </si>
  <si>
    <r>
      <t xml:space="preserve">                                </t>
    </r>
    <r>
      <rPr>
        <sz val="8"/>
        <color rgb="FF0000FF"/>
        <rFont val="Consolas"/>
        <family val="3"/>
      </rPr>
      <t>when</t>
    </r>
    <r>
      <rPr>
        <sz val="8"/>
        <color theme="1"/>
        <rFont val="Consolas"/>
        <family val="3"/>
      </rPr>
      <t xml:space="preserve"> </t>
    </r>
    <r>
      <rPr>
        <sz val="8"/>
        <color rgb="FFFF0000"/>
        <rFont val="Consolas"/>
        <family val="3"/>
      </rPr>
      <t>'F05'</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'3'</t>
    </r>
  </si>
  <si>
    <r>
      <t xml:space="preserve">                                </t>
    </r>
    <r>
      <rPr>
        <sz val="8"/>
        <color rgb="FF0000FF"/>
        <rFont val="Consolas"/>
        <family val="3"/>
      </rPr>
      <t>when</t>
    </r>
    <r>
      <rPr>
        <sz val="8"/>
        <color theme="1"/>
        <rFont val="Consolas"/>
        <family val="3"/>
      </rPr>
      <t xml:space="preserve"> </t>
    </r>
    <r>
      <rPr>
        <sz val="8"/>
        <color rgb="FFFF0000"/>
        <rFont val="Consolas"/>
        <family val="3"/>
      </rPr>
      <t>'U05'</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'5'</t>
    </r>
  </si>
  <si>
    <r>
      <t xml:space="preserve">                                </t>
    </r>
    <r>
      <rPr>
        <sz val="8"/>
        <color rgb="FF0000FF"/>
        <rFont val="Consolas"/>
        <family val="3"/>
      </rPr>
      <t>when</t>
    </r>
    <r>
      <rPr>
        <sz val="8"/>
        <color theme="1"/>
        <rFont val="Consolas"/>
        <family val="3"/>
      </rPr>
      <t xml:space="preserve"> </t>
    </r>
    <r>
      <rPr>
        <sz val="8"/>
        <color rgb="FFFF0000"/>
        <rFont val="Consolas"/>
        <family val="3"/>
      </rPr>
      <t>'W15'</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'6'</t>
    </r>
  </si>
  <si>
    <r>
      <t xml:space="preserve">                </t>
    </r>
    <r>
      <rPr>
        <sz val="8"/>
        <color rgb="FF008000"/>
        <rFont val="Consolas"/>
        <family val="3"/>
      </rPr>
      <t>---- 2008/09</t>
    </r>
  </si>
  <si>
    <r>
      <t xml:space="preserve">                                </t>
    </r>
    <r>
      <rPr>
        <sz val="8"/>
        <color rgb="FF0000FF"/>
        <rFont val="Consolas"/>
        <family val="3"/>
      </rPr>
      <t>when</t>
    </r>
    <r>
      <rPr>
        <sz val="8"/>
        <color theme="1"/>
        <rFont val="Consolas"/>
        <family val="3"/>
      </rPr>
      <t xml:space="preserve"> </t>
    </r>
    <r>
      <rPr>
        <sz val="8"/>
        <color rgb="FFFF0000"/>
        <rFont val="Consolas"/>
        <family val="3"/>
      </rPr>
      <t>'SR15'</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'2'</t>
    </r>
  </si>
  <si>
    <r>
      <t xml:space="preserve">                                </t>
    </r>
    <r>
      <rPr>
        <sz val="8"/>
        <color rgb="FF0000FF"/>
        <rFont val="Consolas"/>
        <family val="3"/>
      </rPr>
      <t>when</t>
    </r>
    <r>
      <rPr>
        <sz val="8"/>
        <color theme="1"/>
        <rFont val="Consolas"/>
        <family val="3"/>
      </rPr>
      <t xml:space="preserve"> </t>
    </r>
    <r>
      <rPr>
        <sz val="8"/>
        <color rgb="FFFF0000"/>
        <rFont val="Consolas"/>
        <family val="3"/>
      </rPr>
      <t>'S15'</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'2'</t>
    </r>
  </si>
  <si>
    <r>
      <t xml:space="preserve">                </t>
    </r>
    <r>
      <rPr>
        <sz val="8"/>
        <color rgb="FF008000"/>
        <rFont val="Consolas"/>
        <family val="3"/>
      </rPr>
      <t>---- 2007/08</t>
    </r>
  </si>
  <si>
    <r>
      <t xml:space="preserve">                                </t>
    </r>
    <r>
      <rPr>
        <sz val="8"/>
        <color rgb="FF0000FF"/>
        <rFont val="Consolas"/>
        <family val="3"/>
      </rPr>
      <t>when</t>
    </r>
    <r>
      <rPr>
        <sz val="8"/>
        <color theme="1"/>
        <rFont val="Consolas"/>
        <family val="3"/>
      </rPr>
      <t xml:space="preserve"> </t>
    </r>
    <r>
      <rPr>
        <sz val="8"/>
        <color rgb="FFFF0000"/>
        <rFont val="Consolas"/>
        <family val="3"/>
      </rPr>
      <t>'C03'</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'1'</t>
    </r>
  </si>
  <si>
    <r>
      <t xml:space="preserve">                                </t>
    </r>
    <r>
      <rPr>
        <sz val="8"/>
        <color rgb="FF0000FF"/>
        <rFont val="Consolas"/>
        <family val="3"/>
      </rPr>
      <t>when</t>
    </r>
    <r>
      <rPr>
        <sz val="8"/>
        <color theme="1"/>
        <rFont val="Consolas"/>
        <family val="3"/>
      </rPr>
      <t xml:space="preserve"> </t>
    </r>
    <r>
      <rPr>
        <sz val="8"/>
        <color rgb="FFFF0000"/>
        <rFont val="Consolas"/>
        <family val="3"/>
      </rPr>
      <t>'TTG'</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'4'</t>
    </r>
  </si>
  <si>
    <r>
      <t xml:space="preserve">                </t>
    </r>
    <r>
      <rPr>
        <sz val="8"/>
        <color rgb="FF008000"/>
        <rFont val="Consolas"/>
        <family val="3"/>
      </rPr>
      <t>---- 2005/06</t>
    </r>
  </si>
  <si>
    <r>
      <t xml:space="preserve">                                </t>
    </r>
    <r>
      <rPr>
        <sz val="8"/>
        <color rgb="FF0000FF"/>
        <rFont val="Consolas"/>
        <family val="3"/>
      </rPr>
      <t>when</t>
    </r>
    <r>
      <rPr>
        <sz val="8"/>
        <color theme="1"/>
        <rFont val="Consolas"/>
        <family val="3"/>
      </rPr>
      <t xml:space="preserve"> </t>
    </r>
    <r>
      <rPr>
        <sz val="8"/>
        <color rgb="FFFF0000"/>
        <rFont val="Consolas"/>
        <family val="3"/>
      </rPr>
      <t>'S16'</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'2'</t>
    </r>
  </si>
  <si>
    <r>
      <t xml:space="preserve">                                </t>
    </r>
    <r>
      <rPr>
        <sz val="8"/>
        <color rgb="FF0000FF"/>
        <rFont val="Consolas"/>
        <family val="3"/>
      </rPr>
      <t>when</t>
    </r>
    <r>
      <rPr>
        <sz val="8"/>
        <color theme="1"/>
        <rFont val="Consolas"/>
        <family val="3"/>
      </rPr>
      <t xml:space="preserve"> </t>
    </r>
    <r>
      <rPr>
        <sz val="8"/>
        <color rgb="FFFF0000"/>
        <rFont val="Consolas"/>
        <family val="3"/>
      </rPr>
      <t>'W16'</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'6'</t>
    </r>
  </si>
  <si>
    <r>
      <t xml:space="preserve">                </t>
    </r>
    <r>
      <rPr>
        <sz val="8"/>
        <color rgb="FF008000"/>
        <rFont val="Consolas"/>
        <family val="3"/>
      </rPr>
      <t>---- 2004/05</t>
    </r>
  </si>
  <si>
    <r>
      <t xml:space="preserve">                                </t>
    </r>
    <r>
      <rPr>
        <sz val="8"/>
        <color rgb="FF0000FF"/>
        <rFont val="Consolas"/>
        <family val="3"/>
      </rPr>
      <t>when</t>
    </r>
    <r>
      <rPr>
        <sz val="8"/>
        <color theme="1"/>
        <rFont val="Consolas"/>
        <family val="3"/>
      </rPr>
      <t xml:space="preserve"> </t>
    </r>
    <r>
      <rPr>
        <sz val="8"/>
        <color rgb="FFFF0000"/>
        <rFont val="Consolas"/>
        <family val="3"/>
      </rPr>
      <t>'S00'</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'2'</t>
    </r>
  </si>
  <si>
    <r>
      <t xml:space="preserve">                                </t>
    </r>
    <r>
      <rPr>
        <sz val="8"/>
        <color rgb="FF0000FF"/>
        <rFont val="Consolas"/>
        <family val="3"/>
      </rPr>
      <t>when</t>
    </r>
    <r>
      <rPr>
        <sz val="8"/>
        <color theme="1"/>
        <rFont val="Consolas"/>
        <family val="3"/>
      </rPr>
      <t xml:space="preserve"> </t>
    </r>
    <r>
      <rPr>
        <sz val="8"/>
        <color rgb="FFFF0000"/>
        <rFont val="Consolas"/>
        <family val="3"/>
      </rPr>
      <t>'W'</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'6'</t>
    </r>
  </si>
  <si>
    <r>
      <t xml:space="preserve">                </t>
    </r>
    <r>
      <rPr>
        <sz val="8"/>
        <color rgb="FF008000"/>
        <rFont val="Consolas"/>
        <family val="3"/>
      </rPr>
      <t>---- 2003/04</t>
    </r>
  </si>
  <si>
    <r>
      <t xml:space="preserve">                                </t>
    </r>
    <r>
      <rPr>
        <sz val="8"/>
        <color rgb="FF0000FF"/>
        <rFont val="Consolas"/>
        <family val="3"/>
      </rPr>
      <t>when</t>
    </r>
    <r>
      <rPr>
        <sz val="8"/>
        <color theme="1"/>
        <rFont val="Consolas"/>
        <family val="3"/>
      </rPr>
      <t xml:space="preserve"> </t>
    </r>
    <r>
      <rPr>
        <sz val="8"/>
        <color rgb="FFFF0000"/>
        <rFont val="Consolas"/>
        <family val="3"/>
      </rPr>
      <t>'A'</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'1'</t>
    </r>
  </si>
  <si>
    <r>
      <t xml:space="preserve">                                </t>
    </r>
    <r>
      <rPr>
        <sz val="8"/>
        <color rgb="FF0000FF"/>
        <rFont val="Consolas"/>
        <family val="3"/>
      </rPr>
      <t>when</t>
    </r>
    <r>
      <rPr>
        <sz val="8"/>
        <color theme="1"/>
        <rFont val="Consolas"/>
        <family val="3"/>
      </rPr>
      <t xml:space="preserve"> </t>
    </r>
    <r>
      <rPr>
        <sz val="8"/>
        <color rgb="FFFF0000"/>
        <rFont val="Consolas"/>
        <family val="3"/>
      </rPr>
      <t>'S'</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'2'</t>
    </r>
  </si>
  <si>
    <r>
      <t xml:space="preserve">                                </t>
    </r>
    <r>
      <rPr>
        <sz val="8"/>
        <color rgb="FF0000FF"/>
        <rFont val="Consolas"/>
        <family val="3"/>
      </rPr>
      <t>when</t>
    </r>
    <r>
      <rPr>
        <sz val="8"/>
        <color theme="1"/>
        <rFont val="Consolas"/>
        <family val="3"/>
      </rPr>
      <t xml:space="preserve"> </t>
    </r>
    <r>
      <rPr>
        <sz val="8"/>
        <color rgb="FFFF0000"/>
        <rFont val="Consolas"/>
        <family val="3"/>
      </rPr>
      <t>'F'</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'3'</t>
    </r>
    <r>
      <rPr>
        <sz val="8"/>
        <color theme="1"/>
        <rFont val="Consolas"/>
        <family val="3"/>
      </rPr>
      <t xml:space="preserve">                                                       </t>
    </r>
  </si>
  <si>
    <t xml:space="preserve">                                </t>
  </si>
  <si>
    <r>
      <t xml:space="preserve">                                </t>
    </r>
    <r>
      <rPr>
        <sz val="8"/>
        <color rgb="FF0000FF"/>
        <rFont val="Consolas"/>
        <family val="3"/>
      </rPr>
      <t>when</t>
    </r>
    <r>
      <rPr>
        <sz val="8"/>
        <color theme="1"/>
        <rFont val="Consolas"/>
        <family val="3"/>
      </rPr>
      <t xml:space="preserve"> </t>
    </r>
    <r>
      <rPr>
        <sz val="8"/>
        <color rgb="FFFF0000"/>
        <rFont val="Consolas"/>
        <family val="3"/>
      </rPr>
      <t>'U'</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'5'</t>
    </r>
  </si>
  <si>
    <r>
      <t xml:space="preserve">                </t>
    </r>
    <r>
      <rPr>
        <sz val="8"/>
        <color rgb="FF0000FF"/>
        <rFont val="Consolas"/>
        <family val="3"/>
      </rPr>
      <t>else</t>
    </r>
    <r>
      <rPr>
        <sz val="8"/>
        <color theme="1"/>
        <rFont val="Consolas"/>
        <family val="3"/>
      </rPr>
      <t xml:space="preserve"> </t>
    </r>
    <r>
      <rPr>
        <sz val="8"/>
        <color rgb="FFFF0000"/>
        <rFont val="Consolas"/>
        <family val="3"/>
      </rPr>
      <t>'9'</t>
    </r>
  </si>
  <si>
    <r>
      <t xml:space="preserve">                </t>
    </r>
    <r>
      <rPr>
        <sz val="8"/>
        <color rgb="FF0000FF"/>
        <rFont val="Consolas"/>
        <family val="3"/>
      </rPr>
      <t>end</t>
    </r>
    <r>
      <rPr>
        <sz val="8"/>
        <color theme="1"/>
        <rFont val="Consolas"/>
        <family val="3"/>
      </rPr>
      <t xml:space="preserve"> </t>
    </r>
    <r>
      <rPr>
        <sz val="8"/>
        <color rgb="FF808080"/>
        <rFont val="Consolas"/>
        <family val="3"/>
      </rPr>
      <t>=</t>
    </r>
    <r>
      <rPr>
        <sz val="8"/>
        <color theme="1"/>
        <rFont val="Consolas"/>
        <family val="3"/>
      </rPr>
      <t xml:space="preserve"> </t>
    </r>
    <r>
      <rPr>
        <sz val="8"/>
        <color rgb="FF0000FF"/>
        <rFont val="Consolas"/>
        <family val="3"/>
      </rPr>
      <t>case</t>
    </r>
    <r>
      <rPr>
        <sz val="8"/>
        <color theme="1"/>
        <rFont val="Consolas"/>
        <family val="3"/>
      </rPr>
      <t xml:space="preserve"> dataset_identifier </t>
    </r>
  </si>
  <si>
    <r>
      <t xml:space="preserve">                                </t>
    </r>
    <r>
      <rPr>
        <sz val="8"/>
        <color rgb="FF0000FF"/>
        <rFont val="Consolas"/>
        <family val="3"/>
      </rPr>
      <t>when</t>
    </r>
    <r>
      <rPr>
        <sz val="8"/>
        <color theme="1"/>
        <rFont val="Consolas"/>
        <family val="3"/>
      </rPr>
      <t xml:space="preserve"> </t>
    </r>
    <r>
      <rPr>
        <sz val="8"/>
        <color rgb="FFFF0000"/>
        <rFont val="Consolas"/>
        <family val="3"/>
      </rPr>
      <t>'ACL'</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'1'</t>
    </r>
  </si>
  <si>
    <r>
      <t xml:space="preserve">                                </t>
    </r>
    <r>
      <rPr>
        <sz val="8"/>
        <color rgb="FF0000FF"/>
        <rFont val="Consolas"/>
        <family val="3"/>
      </rPr>
      <t>when</t>
    </r>
    <r>
      <rPr>
        <sz val="8"/>
        <color theme="1"/>
        <rFont val="Consolas"/>
        <family val="3"/>
      </rPr>
      <t xml:space="preserve"> </t>
    </r>
    <r>
      <rPr>
        <sz val="8"/>
        <color rgb="FFFF0000"/>
        <rFont val="Consolas"/>
        <family val="3"/>
      </rPr>
      <t>'ER'</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'6'</t>
    </r>
  </si>
  <si>
    <r>
      <t xml:space="preserve">                                </t>
    </r>
    <r>
      <rPr>
        <sz val="8"/>
        <color rgb="FF0000FF"/>
        <rFont val="Consolas"/>
        <family val="3"/>
      </rPr>
      <t>when</t>
    </r>
    <r>
      <rPr>
        <sz val="8"/>
        <color theme="1"/>
        <rFont val="Consolas"/>
        <family val="3"/>
      </rPr>
      <t xml:space="preserve"> </t>
    </r>
    <r>
      <rPr>
        <sz val="8"/>
        <color rgb="FFFF0000"/>
        <rFont val="Consolas"/>
        <family val="3"/>
      </rPr>
      <t>'LR'</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'3'</t>
    </r>
  </si>
  <si>
    <r>
      <t xml:space="preserve">                                </t>
    </r>
    <r>
      <rPr>
        <sz val="8"/>
        <color rgb="FF0000FF"/>
        <rFont val="Consolas"/>
        <family val="3"/>
      </rPr>
      <t>when</t>
    </r>
    <r>
      <rPr>
        <sz val="8"/>
        <color theme="1"/>
        <rFont val="Consolas"/>
        <family val="3"/>
      </rPr>
      <t xml:space="preserve"> </t>
    </r>
    <r>
      <rPr>
        <sz val="8"/>
        <color rgb="FFFF0000"/>
        <rFont val="Consolas"/>
        <family val="3"/>
      </rPr>
      <t>'ufi'</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'5'</t>
    </r>
  </si>
  <si>
    <r>
      <t xml:space="preserve">                                </t>
    </r>
    <r>
      <rPr>
        <sz val="8"/>
        <color rgb="FF0000FF"/>
        <rFont val="Consolas"/>
        <family val="3"/>
      </rPr>
      <t>when</t>
    </r>
    <r>
      <rPr>
        <sz val="8"/>
        <color theme="1"/>
        <rFont val="Consolas"/>
        <family val="3"/>
      </rPr>
      <t xml:space="preserve"> </t>
    </r>
    <r>
      <rPr>
        <sz val="8"/>
        <color rgb="FFFF0000"/>
        <rFont val="Consolas"/>
        <family val="3"/>
      </rPr>
      <t>'SILR'</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'0'</t>
    </r>
  </si>
  <si>
    <r>
      <t xml:space="preserve">                                </t>
    </r>
    <r>
      <rPr>
        <sz val="8"/>
        <color rgb="FF0000FF"/>
        <rFont val="Consolas"/>
        <family val="3"/>
      </rPr>
      <t>when</t>
    </r>
    <r>
      <rPr>
        <sz val="8"/>
        <color theme="1"/>
        <rFont val="Consolas"/>
        <family val="3"/>
      </rPr>
      <t xml:space="preserve"> </t>
    </r>
    <r>
      <rPr>
        <sz val="8"/>
        <color rgb="FFFF0000"/>
        <rFont val="Consolas"/>
        <family val="3"/>
      </rPr>
      <t>'EOP1'</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'7'</t>
    </r>
  </si>
  <si>
    <r>
      <t xml:space="preserve">                                </t>
    </r>
    <r>
      <rPr>
        <sz val="8"/>
        <color rgb="FF0000FF"/>
        <rFont val="Consolas"/>
        <family val="3"/>
      </rPr>
      <t>when</t>
    </r>
    <r>
      <rPr>
        <sz val="8"/>
        <color theme="1"/>
        <rFont val="Consolas"/>
        <family val="3"/>
      </rPr>
      <t xml:space="preserve"> </t>
    </r>
    <r>
      <rPr>
        <sz val="8"/>
        <color rgb="FFFF0000"/>
        <rFont val="Consolas"/>
        <family val="3"/>
      </rPr>
      <t>'EOP2'</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'8'</t>
    </r>
  </si>
  <si>
    <r>
      <t xml:space="preserve">                                </t>
    </r>
    <r>
      <rPr>
        <sz val="8"/>
        <color rgb="FF0000FF"/>
        <rFont val="Consolas"/>
        <family val="3"/>
      </rPr>
      <t>when</t>
    </r>
    <r>
      <rPr>
        <sz val="8"/>
        <color theme="1"/>
        <rFont val="Consolas"/>
        <family val="3"/>
      </rPr>
      <t xml:space="preserve"> </t>
    </r>
    <r>
      <rPr>
        <sz val="8"/>
        <color rgb="FFFF0000"/>
        <rFont val="Consolas"/>
        <family val="3"/>
      </rPr>
      <t>'LEOP'</t>
    </r>
    <r>
      <rPr>
        <sz val="8"/>
        <color theme="1"/>
        <rFont val="Consolas"/>
        <family val="3"/>
      </rPr>
      <t xml:space="preserve"> </t>
    </r>
    <r>
      <rPr>
        <sz val="8"/>
        <color rgb="FF0000FF"/>
        <rFont val="Consolas"/>
        <family val="3"/>
      </rPr>
      <t>then</t>
    </r>
    <r>
      <rPr>
        <sz val="8"/>
        <color theme="1"/>
        <rFont val="Consolas"/>
        <family val="3"/>
      </rPr>
      <t xml:space="preserve"> </t>
    </r>
    <r>
      <rPr>
        <sz val="8"/>
        <color rgb="FFFF0000"/>
        <rFont val="Consolas"/>
        <family val="3"/>
      </rPr>
      <t>'10'</t>
    </r>
  </si>
  <si>
    <r>
      <t xml:space="preserve">                                </t>
    </r>
    <r>
      <rPr>
        <sz val="8"/>
        <color rgb="FF0000FF"/>
        <rFont val="Consolas"/>
        <family val="3"/>
      </rPr>
      <t>else</t>
    </r>
    <r>
      <rPr>
        <sz val="8"/>
        <color theme="1"/>
        <rFont val="Consolas"/>
        <family val="3"/>
      </rPr>
      <t xml:space="preserve"> </t>
    </r>
    <r>
      <rPr>
        <sz val="8"/>
        <color rgb="FFFF0000"/>
        <rFont val="Consolas"/>
        <family val="3"/>
      </rPr>
      <t>'9'</t>
    </r>
  </si>
  <si>
    <r>
      <t xml:space="preserve">                                </t>
    </r>
    <r>
      <rPr>
        <sz val="8"/>
        <color rgb="FF0000FF"/>
        <rFont val="Consolas"/>
        <family val="3"/>
      </rPr>
      <t>end</t>
    </r>
    <r>
      <rPr>
        <sz val="8"/>
        <color rgb="FF808080"/>
        <rFont val="Consolas"/>
        <family val="3"/>
      </rPr>
      <t>)</t>
    </r>
  </si>
  <si>
    <t>Inscope_aim</t>
  </si>
  <si>
    <t>Aim is counted as in scope in official statistics (exludes component aims)</t>
  </si>
  <si>
    <t>RecordID</t>
  </si>
  <si>
    <t>identifier to join to LEO - can use it to get AE_id, which then joins to edukey,PMR etc</t>
  </si>
  <si>
    <t>Combination of learner, provider, year and dataset_id. Use to define a learner in the ILR. Joins the aims and learner files together.</t>
  </si>
  <si>
    <t xml:space="preserve">if object_id('tempdb..#learners') is not null
Drop Table #learners;
go
declare @max_id int = 0;
select @max_id+row_number() over (order by (select 1)) as external__id
      ,learner_id, case when lr.year &lt; 2013 then lr.upin else lr.ukprn end provider_id ,year, dataset_identifier
  into #learners
  FROM [MDR_Modelling_Longitudinal_ILR].[dbo].[LEOP11learners] LR
group by learner_id, case when lr.year &lt; 2013 then lr.upin else lr.ukprn end,year, dataset_identifier
go
</t>
  </si>
  <si>
    <t>Joined from the learner file</t>
  </si>
  <si>
    <t>Missing EOP file - now fixed</t>
  </si>
  <si>
    <t>Joining to LEO to get AE_id using the raw ILR identifiers</t>
  </si>
  <si>
    <t>Joining to LEO to get AE_id using  record_id</t>
  </si>
  <si>
    <t>AE_id can then be used to get PMR/Edukey etc</t>
  </si>
  <si>
    <t>ILR.RECORDID = LKP.RECORDID</t>
  </si>
  <si>
    <r>
      <rPr>
        <b/>
        <sz val="11"/>
        <color theme="1"/>
        <rFont val="Calibri"/>
        <family val="2"/>
        <scheme val="minor"/>
      </rPr>
      <t>YES</t>
    </r>
    <r>
      <rPr>
        <sz val="11"/>
        <color theme="1"/>
        <rFont val="Calibri"/>
        <family val="2"/>
        <scheme val="minor"/>
      </rPr>
      <t xml:space="preserve"> - LEOP 11/12 is now included</t>
    </r>
  </si>
  <si>
    <t>Partially - need to use A_STATUS for completions/achievements where there are no programme aims.</t>
  </si>
  <si>
    <t>ALSCost</t>
  </si>
  <si>
    <t>L_OLASS</t>
  </si>
  <si>
    <t>Prior_attainment_ILR</t>
  </si>
  <si>
    <t>D_OLASS</t>
  </si>
  <si>
    <t>D_LeaveAcMnth</t>
  </si>
  <si>
    <t>ESF_Cofinance</t>
  </si>
  <si>
    <t>A06</t>
  </si>
  <si>
    <t>A_OLASS</t>
  </si>
  <si>
    <t>"1  = OLASS learner in custody
2  = OLASS learner in the community
3  = OLASS learner in custody and in the community
9  = Not an OLASS learner
-1 = Missing not known"</t>
  </si>
  <si>
    <t>OLASS aim</t>
  </si>
  <si>
    <t xml:space="preserve">A_LEAVE_ACM
</t>
  </si>
  <si>
    <t>Period/Academic month of leaving</t>
  </si>
  <si>
    <t>2002 to 2008</t>
  </si>
  <si>
    <t>ESF cofinanced aim. Included in other funding variables after 2008</t>
  </si>
  <si>
    <t>"-99 = Before 1 August  2014
1     = Period 1
2     = Period 2
3     = Period 3
4     = Period 4
5     = Period 5
6     = Period 6
7     = Period 7
8     = Period 8
9     = Period 9
10   = Period 10
11   = Period 11
12   = Period 12
50   = Continuing
99   = After 31 July 2015"</t>
  </si>
  <si>
    <t>Currently a blank variable</t>
  </si>
  <si>
    <t>L31</t>
  </si>
  <si>
    <t>Learning support cost</t>
  </si>
  <si>
    <t>L_Olass</t>
  </si>
  <si>
    <t>OLASS Learner</t>
  </si>
  <si>
    <t>PriorAttain</t>
  </si>
  <si>
    <t>L35</t>
  </si>
  <si>
    <t>Prior Attainment</t>
  </si>
  <si>
    <t>"-1  = Not applicable/Not Known
1   = Level 1
2   = Full Level 2
3   = Full Level 3
4   = Level 4
5   = Level 5 and above
7   = Other QualIfications Below Level 1
9   = Entry Level
10 = Level 4
11 = Level 5
12 = Level 6
13 = Level 7 and above
97 = Other QualIfication, Level Not Known
98 = Not Known
99 = No QualIfications"</t>
  </si>
  <si>
    <t>ILR Lars Data (2002/03 - 2016/17)</t>
  </si>
  <si>
    <t>MDR Table Name</t>
  </si>
  <si>
    <t>[MDR_Modelling_Longitudinal_ILR].[dbo].[L_LARS_0203to1617]</t>
  </si>
  <si>
    <t>Code to  produce table extract</t>
  </si>
  <si>
    <t>Filters applied to data</t>
  </si>
  <si>
    <t>None</t>
  </si>
  <si>
    <t>MDR Input Variable Name</t>
  </si>
  <si>
    <t>LEO Extract Variable Name</t>
  </si>
  <si>
    <t>LARS field</t>
  </si>
  <si>
    <t>LearnAimRef</t>
  </si>
  <si>
    <t>QualType</t>
  </si>
  <si>
    <t>NotionalNVQLevel</t>
  </si>
  <si>
    <t>The level of the NVQ. Note levels 4 and 5 continue to reflect their pre 2004 to 2005 values</t>
  </si>
  <si>
    <t>1 = Level 1
2 = Level 2
3 = Level 3
4 = Level 4 (original)
5 = Level 5 (original)
E = Entry level
H = Higher level
M = Mixed level
X = Not Applicable/ Not Known</t>
  </si>
  <si>
    <t>NotionalNVQLevelv2</t>
  </si>
  <si>
    <t xml:space="preserve">The level of the NVQ. This field is the same as the “NotionalNVQLevel” field, except levels 4 and 5 are expanded to levels 4 – 8 </t>
  </si>
  <si>
    <t>1    = Level 1
1.5 = Level 1 / 2
2    = Level 2
3    = Level 3
4    = Level 4
5    = Level 5
6    = Level 6
7    = Level 7
8    = Level 8
E    = Entry Level
H    = Higher Level
M   = Mixed Level
X = Not Applicable/ Not Known</t>
  </si>
  <si>
    <t>BasicSkills</t>
  </si>
  <si>
    <t>Whether the learning aim is considered a basic skill relating to achievements in literacy, numeracy and language and counts towards Basic Skills national targets</t>
  </si>
  <si>
    <t>0 = Not Basic Skills
1 = Basic Skills</t>
  </si>
  <si>
    <t>SFL_broad_type</t>
  </si>
  <si>
    <t>BasicSkillsBroadType</t>
  </si>
  <si>
    <t>The broad categorisation of basic skill</t>
  </si>
  <si>
    <t>-2 = Not applicable
-1 = Unknown
1  = Literacy
2  = Numeracy
3  = Language
4  = Other</t>
  </si>
  <si>
    <t>SectorSubjectAreaT1</t>
  </si>
  <si>
    <t>The broad (Tier 1) classification of a learning aim within the Qualification and Curriculum Authority (QCA) SSA classification system</t>
  </si>
  <si>
    <t xml:space="preserve">-2.00 = Not Applicable
-1.00 = Unknown
1        = Health, Public Services and Care
2        = Science and Mathematics
3        = Agriculture, Horticulture and Animal Care
4        = Engineering and Manufacturing Technologies
5        = Construction, Planning and the Built Environment
6        = Information and Communication Technology
7        = Retail and Commercial Enterprise
8        = Leisure, Travel and Tourism
9        = Arts, Media and Publishing
10      = History, Philosophy and Theology
11      = Social Sciences
12      = Languages, Literature and Culture
13      = Education and Training
14      = Preparation for Life and Work
15      = Business, Administration and Law
</t>
  </si>
  <si>
    <t>SectorSubjectAreaT2</t>
  </si>
  <si>
    <t>The more detailed (Tier 2) classification of a learning aim within the QCA SSA classification system</t>
  </si>
  <si>
    <t>-2.00 = Not Applicable
-1.00 = Unknown
1       = Health, Public Services and Care
1.1    = Medicine and Dentistry
1.2    = Nursing and Subjects and Vocations Allied to Medicine
1.3    = Health and Social Care
1.4    = Public Services
1.5    = Child Development and Well Being
2       = Science and Mathematics
2.1    = Science
2.2    = Mathematics and Statistics
3       = Agriculture, Horticulture and Animal Care
3.1    = Agriculture
3.2    = Horticulture and Forestry
3.3    = Animal Care and Veterinary Science
3.4    = Environmental Conservation
4       = Engineering and Manufacturing Technologies
4.1    = Engineering
4.2    = Manufacturing Technologies
4.3    = Transportation Operations and Maintenance
5       = Construction, Planning and the Built Environment
5.1   = Architecture
5.2   = Building and Construction
5.3   = Urban, Rural and Regional Planning
6      = Information and Communication Technology
6.1   = ICT Practitioners
6.2   = ICT for Users
7      = Retail and Commercial Enterprise
7.1   = Retailing and Wholesaling
7.2   = Warehousing and Distribution
7.3   = Service Enterprises
7.4   = Hospitality and Catering
8      = Leisure, Travel and Tourism
8.1   = Sport, Leisure and Recreation
8.2   = Travel and Tourism
9      = Arts, Media and Publishing
9.1   = Performing Arts
9.2   = Crafts, Creative Arts and Design
9.3   = Media and Communication
9.4   = Publishing and Information Services
10    = History, Philosophy and Theology
10.1 = History
10.2 = Archaeology and Archaeological Sciences
10.3 = Philosophy
10.4 = Theology and Religious Studies
11    = Social Sciences
11.1 = Geography
11.2 = Sociology and Social Policy
11.3 = Politics
11.4 = Economics
11.5 = Anthropology
12    = Languages, Literature and Culture
12.1 = Languages, Literature and Culture of the British Isles
12.2 = Other Languages, Literature and Culture
12.3 = Linguistics
13    = Education and Training
13.1 = Teaching and Lecturing
13.2 = Direct Learning Support
14    = Preparation for Life and Work
14.1 = Foundations for Learning and Life
14.2 = Preparation for Work
15    = Business, Administration and Law
15.1 = Accounting and Finance
15.2 = Administration
15.3 = Business Management
15.4 = Marketing and Sales
15.5 = Law and Legal Services</t>
  </si>
  <si>
    <t>L2_Cat_id</t>
  </si>
  <si>
    <t>The category or ‘family’ which the learning aim belongs to for assessing how far the aim contributes to a Full level 2</t>
  </si>
  <si>
    <t>-2 = Not Applicable
-1 = Unknown
1  = Full Level 2 Qualification
2  = AS/A2
3  = A Level
4  = GCSE (including short course GCSE)</t>
  </si>
  <si>
    <t>L3_Cat_id</t>
  </si>
  <si>
    <t>The category or ‘family’ to which the learning aim belongs to for assessing how far the aim contributes to a Full level 3</t>
  </si>
  <si>
    <t>-2 = Not Applicable
-1 = Unknown
1  = Full Level 3 Qualification
2  = AS/A2
3  = A Level</t>
  </si>
  <si>
    <t>L2_percent</t>
  </si>
  <si>
    <t xml:space="preserve">The percentage the aim contributes to a Full Level 2 </t>
  </si>
  <si>
    <t>L3_percent</t>
  </si>
  <si>
    <t xml:space="preserve">The percentage the aim contributes to a Full Level 3 </t>
  </si>
  <si>
    <t>FE_HE</t>
  </si>
  <si>
    <t>EnglandFEHEStatus</t>
  </si>
  <si>
    <t>If it is a Further Education (FE) aim or a Higher Education (HE) aim</t>
  </si>
  <si>
    <t>F = Further Education
H = Higher Education
U = Unknown
X = Not Applicable</t>
  </si>
  <si>
    <t>Learning_delivery_Genre</t>
  </si>
  <si>
    <t>LearningDeliveryGenre</t>
  </si>
  <si>
    <t>The genre of the learning delivery (e.g. prescribed HE, generic class code, QAA regulated qualification, OfQual regulated qualification, OfQual regulated unit)</t>
  </si>
  <si>
    <t>EOQ = Ofqual Regulated Qualification
EOU = Ofqual Regulated Unit
EQQ = QAA Regulated Qualification
IGC   = Generic Class Code
IHE   = Prescribed HE
IOP   = Internal Other Provision</t>
  </si>
  <si>
    <t>Awarding_Organisation</t>
  </si>
  <si>
    <t>AwardOrgCode</t>
  </si>
  <si>
    <t>Null dates coded as 1900… 2011 problem.</t>
  </si>
  <si>
    <r>
      <rPr>
        <b/>
        <sz val="11"/>
        <color theme="1"/>
        <rFont val="Calibri"/>
        <family val="2"/>
        <scheme val="minor"/>
      </rPr>
      <t>No</t>
    </r>
    <r>
      <rPr>
        <sz val="11"/>
        <color theme="1"/>
        <rFont val="Calibri"/>
        <family val="2"/>
        <scheme val="minor"/>
      </rPr>
      <t xml:space="preserve"> -  code to account for missing preceeding 0s fixed the vast majority of records, but introduced duplication. Need to re-work this and test it.</t>
    </r>
  </si>
  <si>
    <r>
      <rPr>
        <b/>
        <sz val="11"/>
        <color theme="1"/>
        <rFont val="Calibri"/>
        <family val="2"/>
        <scheme val="minor"/>
      </rPr>
      <t>Yes</t>
    </r>
    <r>
      <rPr>
        <sz val="11"/>
        <color theme="1"/>
        <rFont val="Calibri"/>
        <family val="2"/>
        <scheme val="minor"/>
      </rPr>
      <t xml:space="preserve"> - new LEO lookups no longer duplicate</t>
    </r>
  </si>
  <si>
    <t>(rounded)</t>
  </si>
  <si>
    <t>https://www.gov.uk/government/statistics/further-education-and-skills-november-2018</t>
  </si>
  <si>
    <t>2017 (to date)</t>
  </si>
  <si>
    <t>Corrupted learner IDs for the following datasets:
Learners Data:
-2007 ACL
-2007 TTG
-2006 ACL
-2005 ACL
-2002 WBL
Learners &amp; Aims Data:
-2006 TTG
- 2002 FE
Learner IDs got corrupted by leading zeros getting dropped, this results in some distinct learners now having the same learner number.</t>
  </si>
  <si>
    <t>Unable to join aims and learners for all records in these files. It seems to be linked to missing preceding 0s and some learner numbers being written in scientific form… The result is that it's not possible to include a large number of learners in the funded count as they can't be joined to the aims file. Numbers are lowered than they should be. This mainly affects community learning.
When LILR is contructed, this leads to duplicated Aims rows on external_id and sequence_index , where rows have been incorrectly matched to the wrong learner. These duplicates have been removed from the LILR dataset.
For the three ACL datasets removing duplicates on learner_id, upin and sequence_index gives the correct number of rows. This has been done.
The remaining datasets have been de-duplicated on every field to remove pure duplicates, but this doesn't match the row number of the source tables yet. The one exception to this is the 2002 WBL dataset, which removes too many duplicates either way. This data has been left as is.</t>
  </si>
  <si>
    <t>D_OLASS (Pending update)</t>
  </si>
  <si>
    <t>D_LeaveAcMnth (Pending update)</t>
  </si>
  <si>
    <t>ESF_Cofinance (Pending update)</t>
  </si>
  <si>
    <t>Ethnicity_broad (Pending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</si>
</sst>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 &quot;#,##0.00&quot; &quot;;&quot;-&quot;#,##0.00&quot; &quot;;&quot; -&quot;00&quot; &quot;;&quot; &quot;@&quot; &quot;"/>
    <numFmt numFmtId="165" formatCode="0.0"/>
    <numFmt numFmtId="166" formatCode="&quot; &quot;#,##0.00&quot; &quot;;&quot; (&quot;#,##0.00&quot;)&quot;;&quot; -&quot;00&quot; &quot;;&quot; &quot;@&quot; &quot;"/>
  </numFmts>
  <fonts count="63" x14ac:knownFonts="1">
    <font>
      <sz val="11"/>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1"/>
      <color theme="1"/>
      <name val="Calibri"/>
      <family val="2"/>
      <scheme val="minor"/>
    </font>
    <font>
      <sz val="12"/>
      <color theme="1"/>
      <name val="Arial"/>
      <family val="2"/>
    </font>
    <font>
      <sz val="11"/>
      <color rgb="FF000000"/>
      <name val="Calibri"/>
      <family val="2"/>
    </font>
    <font>
      <sz val="10"/>
      <color rgb="FF000000"/>
      <name val="Arial"/>
      <family val="2"/>
    </font>
    <font>
      <sz val="9"/>
      <color rgb="FF000000"/>
      <name val="Calibri"/>
      <family val="2"/>
      <scheme val="minor"/>
    </font>
    <font>
      <b/>
      <sz val="9"/>
      <color rgb="FF000000"/>
      <name val="Calibri"/>
      <family val="2"/>
      <scheme val="minor"/>
    </font>
    <font>
      <strike/>
      <sz val="9"/>
      <color rgb="FF000000"/>
      <name val="Calibri"/>
      <family val="2"/>
      <scheme val="minor"/>
    </font>
    <font>
      <sz val="11"/>
      <color rgb="FFFF0000"/>
      <name val="Calibri"/>
      <family val="2"/>
      <scheme val="minor"/>
    </font>
    <font>
      <sz val="12"/>
      <color rgb="FF000000"/>
      <name val="Arial"/>
      <family val="2"/>
    </font>
    <font>
      <b/>
      <sz val="10"/>
      <color rgb="FF000000"/>
      <name val="Arial"/>
      <family val="2"/>
    </font>
    <font>
      <b/>
      <sz val="11"/>
      <color rgb="FFFF0000"/>
      <name val="Calibri"/>
      <family val="2"/>
      <scheme val="minor"/>
    </font>
    <font>
      <sz val="10"/>
      <name val="Arial"/>
      <family val="2"/>
    </font>
    <font>
      <b/>
      <sz val="10"/>
      <name val="Arial"/>
      <family val="2"/>
    </font>
    <font>
      <b/>
      <sz val="10"/>
      <color rgb="FFFF0000"/>
      <name val="Arial"/>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sz val="8"/>
      <color rgb="FF000000"/>
      <name val="Arial"/>
      <family val="2"/>
    </font>
    <font>
      <sz val="8"/>
      <color rgb="FF0000FF"/>
      <name val="Consolas"/>
      <family val="3"/>
    </font>
    <font>
      <sz val="8"/>
      <color theme="1"/>
      <name val="Consolas"/>
      <family val="3"/>
    </font>
    <font>
      <sz val="8"/>
      <color rgb="FF808080"/>
      <name val="Consolas"/>
      <family val="3"/>
    </font>
    <font>
      <sz val="8"/>
      <color rgb="FFFF00FF"/>
      <name val="Consolas"/>
      <family val="3"/>
    </font>
    <font>
      <sz val="8"/>
      <color rgb="FFFF0000"/>
      <name val="Consolas"/>
      <family val="3"/>
    </font>
    <font>
      <sz val="8"/>
      <color rgb="FF008000"/>
      <name val="Consolas"/>
      <family val="3"/>
    </font>
    <font>
      <sz val="12"/>
      <color theme="1"/>
      <name val="Times New Roman"/>
      <family val="1"/>
    </font>
    <font>
      <sz val="11"/>
      <color indexed="8"/>
      <name val="Calibri"/>
      <family val="2"/>
    </font>
    <font>
      <sz val="12"/>
      <color indexed="8"/>
      <name val="Arial"/>
      <family val="2"/>
    </font>
    <font>
      <sz val="12"/>
      <name val="Arial"/>
      <family val="2"/>
    </font>
    <font>
      <sz val="11"/>
      <color theme="1"/>
      <name val="Arial"/>
      <family val="2"/>
    </font>
    <font>
      <sz val="12"/>
      <color rgb="FF9C0006"/>
      <name val="Arial"/>
      <family val="2"/>
    </font>
    <font>
      <sz val="12"/>
      <color rgb="FF9C6500"/>
      <name val="Arial"/>
      <family val="2"/>
    </font>
    <font>
      <sz val="8"/>
      <name val="Verdana"/>
      <family val="2"/>
    </font>
    <font>
      <u/>
      <sz val="12"/>
      <color theme="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libri"/>
      <family val="2"/>
      <scheme val="minor"/>
    </font>
    <font>
      <b/>
      <u/>
      <sz val="12"/>
      <color rgb="FF000000"/>
      <name val="Arial"/>
      <family val="2"/>
    </font>
    <font>
      <b/>
      <sz val="10"/>
      <color theme="1"/>
      <name val="Arial"/>
      <family val="2"/>
    </font>
    <font>
      <sz val="8"/>
      <color theme="1"/>
      <name val="Arial"/>
      <family val="2"/>
    </font>
    <font>
      <sz val="8"/>
      <name val="Arial"/>
      <family val="2"/>
    </font>
    <font>
      <b/>
      <sz val="8"/>
      <color theme="1"/>
      <name val="Arial"/>
      <family val="2"/>
    </font>
    <font>
      <b/>
      <sz val="8"/>
      <name val="Arial"/>
      <family val="2"/>
    </font>
    <font>
      <sz val="8"/>
      <color indexed="8"/>
      <name val="Arial"/>
      <family val="2"/>
    </font>
  </fonts>
  <fills count="45">
    <fill>
      <patternFill patternType="none"/>
    </fill>
    <fill>
      <patternFill patternType="gray125"/>
    </fill>
    <fill>
      <patternFill patternType="solid">
        <fgColor theme="9" tint="0.79998168889431442"/>
        <bgColor indexed="65"/>
      </patternFill>
    </fill>
    <fill>
      <patternFill patternType="solid">
        <fgColor theme="4"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4" tint="0.79998168889431442"/>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FF000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7CE"/>
      </patternFill>
    </fill>
    <fill>
      <patternFill patternType="solid">
        <fgColor rgb="FFFFEB9C"/>
      </patternFill>
    </fill>
    <fill>
      <patternFill patternType="solid">
        <fgColor rgb="FFFFFFCC"/>
      </patternFill>
    </fill>
    <fill>
      <patternFill patternType="solid">
        <fgColor theme="7" tint="0.59999389629810485"/>
        <bgColor indexed="65"/>
      </patternFill>
    </fill>
    <fill>
      <patternFill patternType="solid">
        <fgColor theme="8" tint="0.59999389629810485"/>
        <bgColor indexed="65"/>
      </patternFill>
    </fill>
    <fill>
      <patternFill patternType="gray0625">
        <bgColor theme="5" tint="0.79995117038483843"/>
      </patternFill>
    </fill>
    <fill>
      <patternFill patternType="solid">
        <fgColor indexed="26"/>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0" tint="-0.249977111117893"/>
        <bgColor indexed="64"/>
      </patternFill>
    </fill>
    <fill>
      <patternFill patternType="solid">
        <fgColor rgb="FFFFFF00"/>
        <bgColor indexed="64"/>
      </patternFill>
    </fill>
  </fills>
  <borders count="6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C0C0C0"/>
      </bottom>
      <diagonal/>
    </border>
    <border>
      <left/>
      <right style="thin">
        <color rgb="FF000000"/>
      </right>
      <top/>
      <bottom style="thin">
        <color rgb="FF000000"/>
      </bottom>
      <diagonal/>
    </border>
    <border>
      <left style="thin">
        <color rgb="FF000000"/>
      </left>
      <right style="thin">
        <color rgb="FF000000"/>
      </right>
      <top style="double">
        <color rgb="FF000000"/>
      </top>
      <bottom style="thin">
        <color rgb="FFC0C0C0"/>
      </bottom>
      <diagonal/>
    </border>
    <border>
      <left/>
      <right style="thin">
        <color rgb="FF000000"/>
      </right>
      <top style="double">
        <color rgb="FF000000"/>
      </top>
      <bottom style="thin">
        <color rgb="FFC0C0C0"/>
      </bottom>
      <diagonal/>
    </border>
    <border>
      <left style="thin">
        <color rgb="FF000000"/>
      </left>
      <right style="thin">
        <color rgb="FF000000"/>
      </right>
      <top/>
      <bottom style="thin">
        <color rgb="FFC0C0C0"/>
      </bottom>
      <diagonal/>
    </border>
    <border>
      <left style="thin">
        <color rgb="FF000000"/>
      </left>
      <right style="thin">
        <color rgb="FF000000"/>
      </right>
      <top style="thin">
        <color rgb="FFC0C0C0"/>
      </top>
      <bottom style="thin">
        <color rgb="FFC0C0C0"/>
      </bottom>
      <diagonal/>
    </border>
    <border>
      <left style="thin">
        <color rgb="FF000000"/>
      </left>
      <right style="thin">
        <color rgb="FF000000"/>
      </right>
      <top style="thin">
        <color rgb="FFC0C0C0"/>
      </top>
      <bottom/>
      <diagonal/>
    </border>
    <border>
      <left style="thin">
        <color rgb="FF000000"/>
      </left>
      <right style="thin">
        <color rgb="FF000000"/>
      </right>
      <top style="thin">
        <color rgb="FFC0C0C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C0C0C0"/>
      </top>
      <bottom/>
      <diagonal/>
    </border>
    <border>
      <left/>
      <right/>
      <top style="thin">
        <color rgb="FF000000"/>
      </top>
      <bottom/>
      <diagonal/>
    </border>
    <border>
      <left/>
      <right style="thin">
        <color rgb="FF000000"/>
      </right>
      <top style="thin">
        <color rgb="FFC0C0C0"/>
      </top>
      <bottom style="thin">
        <color rgb="FFC0C0C0"/>
      </bottom>
      <diagonal/>
    </border>
    <border>
      <left/>
      <right style="thin">
        <color rgb="FF000000"/>
      </right>
      <top style="thin">
        <color rgb="FFC0C0C0"/>
      </top>
      <bottom style="thin">
        <color rgb="FF000000"/>
      </bottom>
      <diagonal/>
    </border>
    <border>
      <left/>
      <right/>
      <top style="thin">
        <color rgb="FF000000"/>
      </top>
      <bottom style="thin">
        <color rgb="FF000000"/>
      </bottom>
      <diagonal/>
    </border>
    <border>
      <left style="thin">
        <color rgb="FF000000"/>
      </left>
      <right/>
      <top style="double">
        <color rgb="FF000000"/>
      </top>
      <bottom style="thin">
        <color rgb="FFC0C0C0"/>
      </bottom>
      <diagonal/>
    </border>
    <border>
      <left style="thin">
        <color rgb="FF000000"/>
      </left>
      <right style="thin">
        <color rgb="FF000000"/>
      </right>
      <top style="double">
        <color rgb="FF000000"/>
      </top>
      <bottom style="thin">
        <color rgb="FF000000"/>
      </bottom>
      <diagonal/>
    </border>
    <border>
      <left style="thin">
        <color rgb="FF000000"/>
      </left>
      <right/>
      <top/>
      <bottom/>
      <diagonal/>
    </border>
    <border>
      <left style="thin">
        <color rgb="FF000000"/>
      </left>
      <right style="thin">
        <color rgb="FF000000"/>
      </right>
      <top style="double">
        <color rgb="FF000000"/>
      </top>
      <bottom/>
      <diagonal/>
    </border>
    <border>
      <left/>
      <right/>
      <top style="thin">
        <color rgb="FF000000"/>
      </top>
      <bottom style="double">
        <color rgb="FF000000"/>
      </bottom>
      <diagonal/>
    </border>
    <border>
      <left style="thin">
        <color rgb="FF808080"/>
      </left>
      <right style="thin">
        <color rgb="FF808080"/>
      </right>
      <top style="double">
        <color rgb="FF00000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000000"/>
      </left>
      <right/>
      <top style="thin">
        <color rgb="FF000000"/>
      </top>
      <bottom style="thin">
        <color rgb="FF000000"/>
      </bottom>
      <diagonal/>
    </border>
    <border>
      <left style="thin">
        <color rgb="FFC0C0C0"/>
      </left>
      <right style="thin">
        <color rgb="FF000000"/>
      </right>
      <top style="thin">
        <color rgb="FFC0C0C0"/>
      </top>
      <bottom style="thin">
        <color rgb="FFC0C0C0"/>
      </bottom>
      <diagonal/>
    </border>
    <border>
      <left style="thin">
        <color rgb="FF000000"/>
      </left>
      <right/>
      <top style="thin">
        <color rgb="FF000000"/>
      </top>
      <bottom style="double">
        <color rgb="FF000000"/>
      </bottom>
      <diagonal/>
    </border>
    <border>
      <left style="thin">
        <color rgb="FF000000"/>
      </left>
      <right/>
      <top/>
      <bottom style="thin">
        <color rgb="FFC0C0C0"/>
      </bottom>
      <diagonal/>
    </border>
    <border>
      <left style="thin">
        <color rgb="FF000000"/>
      </left>
      <right/>
      <top style="thin">
        <color rgb="FFC0C0C0"/>
      </top>
      <bottom style="thin">
        <color rgb="FF000000"/>
      </bottom>
      <diagonal/>
    </border>
    <border>
      <left style="thin">
        <color rgb="FFC0C0C0"/>
      </left>
      <right style="thin">
        <color rgb="FF000000"/>
      </right>
      <top style="thin">
        <color rgb="FFC0C0C0"/>
      </top>
      <bottom/>
      <diagonal/>
    </border>
    <border>
      <left style="thin">
        <color rgb="FFC0C0C0"/>
      </left>
      <right style="thin">
        <color rgb="FF000000"/>
      </right>
      <top style="thin">
        <color rgb="FFC0C0C0"/>
      </top>
      <bottom style="thin">
        <color rgb="FF000000"/>
      </bottom>
      <diagonal/>
    </border>
    <border>
      <left/>
      <right style="thin">
        <color rgb="FF000000"/>
      </right>
      <top style="double">
        <color rgb="FF000000"/>
      </top>
      <bottom/>
      <diagonal/>
    </border>
    <border>
      <left/>
      <right style="thin">
        <color rgb="FF000000"/>
      </right>
      <top style="thin">
        <color rgb="FF000000"/>
      </top>
      <bottom style="thin">
        <color rgb="FF000000"/>
      </bottom>
      <diagonal/>
    </border>
    <border>
      <left style="thin">
        <color rgb="FF808080"/>
      </left>
      <right style="thin">
        <color rgb="FF808080"/>
      </right>
      <top style="double">
        <color rgb="FF808080"/>
      </top>
      <bottom/>
      <diagonal/>
    </border>
    <border>
      <left/>
      <right/>
      <top/>
      <bottom style="thin">
        <color indexed="64"/>
      </bottom>
      <diagonal/>
    </border>
    <border>
      <left style="medium">
        <color indexed="64"/>
      </left>
      <right/>
      <top/>
      <bottom/>
      <diagonal/>
    </border>
    <border>
      <left style="medium">
        <color rgb="FFFFFFFF"/>
      </left>
      <right/>
      <top style="thin">
        <color rgb="FF000000"/>
      </top>
      <bottom style="thin">
        <color rgb="FF00000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145">
    <xf numFmtId="0" fontId="0" fillId="0" borderId="0"/>
    <xf numFmtId="0" fontId="1" fillId="2" borderId="0" applyNumberFormat="0" applyBorder="0" applyAlignment="0" applyProtection="0"/>
    <xf numFmtId="0" fontId="1" fillId="5" borderId="0" applyNumberFormat="0" applyBorder="0" applyAlignment="0" applyProtection="0"/>
    <xf numFmtId="0" fontId="6" fillId="3"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7" fillId="0" borderId="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13" fillId="0" borderId="0" applyNumberFormat="0" applyBorder="0" applyProtection="0"/>
    <xf numFmtId="0" fontId="8" fillId="0" borderId="0" applyNumberFormat="0" applyBorder="0" applyProtection="0"/>
    <xf numFmtId="164" fontId="7" fillId="0" borderId="0" applyFont="0" applyFill="0" applyBorder="0" applyAlignment="0" applyProtection="0"/>
    <xf numFmtId="0" fontId="16" fillId="0" borderId="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13" fillId="0" borderId="0" applyNumberFormat="0" applyBorder="0" applyProtection="0"/>
    <xf numFmtId="0" fontId="13" fillId="0" borderId="0" applyNumberFormat="0" applyBorder="0" applyProtection="0"/>
    <xf numFmtId="0" fontId="13" fillId="0" borderId="0" applyNumberForma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7" fillId="0" borderId="0" applyNumberFormat="0" applyFont="0" applyBorder="0" applyProtection="0"/>
    <xf numFmtId="0" fontId="13" fillId="0" borderId="0" applyNumberFormat="0" applyBorder="0" applyProtection="0"/>
    <xf numFmtId="0" fontId="13" fillId="0" borderId="0" applyNumberFormat="0" applyBorder="0" applyProtection="0"/>
    <xf numFmtId="0" fontId="13"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7"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23" fillId="0" borderId="0" applyBorder="0" applyProtection="0"/>
    <xf numFmtId="0" fontId="1" fillId="2" borderId="0" applyNumberFormat="0" applyBorder="0" applyAlignment="0" applyProtection="0"/>
    <xf numFmtId="0" fontId="6" fillId="0" borderId="0"/>
    <xf numFmtId="0" fontId="33" fillId="0" borderId="0"/>
    <xf numFmtId="0" fontId="33" fillId="0" borderId="0"/>
    <xf numFmtId="0" fontId="31" fillId="0" borderId="0"/>
    <xf numFmtId="0" fontId="31" fillId="0" borderId="0"/>
    <xf numFmtId="0" fontId="1" fillId="20" borderId="0"/>
    <xf numFmtId="0" fontId="31" fillId="17" borderId="0" applyNumberFormat="0" applyFon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1" fillId="17" borderId="0" applyNumberFormat="0" applyFont="0" applyBorder="0" applyAlignment="0" applyProtection="0"/>
    <xf numFmtId="43" fontId="1" fillId="0" borderId="0" applyFont="0" applyFill="0" applyBorder="0" applyAlignment="0" applyProtection="0"/>
    <xf numFmtId="0" fontId="6" fillId="0" borderId="0"/>
    <xf numFmtId="0" fontId="6" fillId="0" borderId="0"/>
    <xf numFmtId="0" fontId="1" fillId="0" borderId="0"/>
    <xf numFmtId="0" fontId="6" fillId="0" borderId="0"/>
    <xf numFmtId="0" fontId="33" fillId="0" borderId="0"/>
    <xf numFmtId="0" fontId="33" fillId="0" borderId="0"/>
    <xf numFmtId="0" fontId="32" fillId="0" borderId="0"/>
    <xf numFmtId="0" fontId="34" fillId="0" borderId="0"/>
    <xf numFmtId="0" fontId="33" fillId="0" borderId="0"/>
    <xf numFmtId="0" fontId="33" fillId="0" borderId="0"/>
    <xf numFmtId="0" fontId="6" fillId="0" borderId="0"/>
    <xf numFmtId="0" fontId="6" fillId="0" borderId="0"/>
    <xf numFmtId="0" fontId="33" fillId="0" borderId="0"/>
    <xf numFmtId="0" fontId="33" fillId="21" borderId="46" applyNumberFormat="0" applyFont="0" applyAlignment="0" applyProtection="0"/>
    <xf numFmtId="0" fontId="33" fillId="21" borderId="46" applyNumberFormat="0" applyFont="0" applyAlignment="0" applyProtection="0"/>
    <xf numFmtId="0" fontId="37" fillId="22" borderId="1">
      <alignment wrapText="1"/>
    </xf>
    <xf numFmtId="0" fontId="6" fillId="19" borderId="0" applyNumberFormat="0" applyBorder="0" applyAlignment="0" applyProtection="0"/>
    <xf numFmtId="0" fontId="6" fillId="6" borderId="0" applyNumberFormat="0" applyBorder="0" applyAlignment="0" applyProtection="0"/>
    <xf numFmtId="0" fontId="33" fillId="0" borderId="0"/>
    <xf numFmtId="0" fontId="38" fillId="0" borderId="0" applyNumberFormat="0" applyFill="0" applyBorder="0" applyAlignment="0" applyProtection="0">
      <alignment vertical="top"/>
      <protection locked="0"/>
    </xf>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26" borderId="0" applyNumberFormat="0" applyBorder="0" applyAlignment="0" applyProtection="0"/>
    <xf numFmtId="0" fontId="31" fillId="31" borderId="0" applyNumberFormat="0" applyBorder="0" applyAlignment="0" applyProtection="0"/>
    <xf numFmtId="0" fontId="39" fillId="32"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9" borderId="0" applyNumberFormat="0" applyBorder="0" applyAlignment="0" applyProtection="0"/>
    <xf numFmtId="0" fontId="40" fillId="24" borderId="0" applyNumberFormat="0" applyBorder="0" applyAlignment="0" applyProtection="0"/>
    <xf numFmtId="0" fontId="41" fillId="40" borderId="47" applyNumberFormat="0" applyAlignment="0" applyProtection="0"/>
    <xf numFmtId="0" fontId="42" fillId="41" borderId="48" applyNumberFormat="0" applyAlignment="0" applyProtection="0"/>
    <xf numFmtId="0" fontId="43" fillId="0" borderId="0" applyNumberFormat="0" applyFill="0" applyBorder="0" applyAlignment="0" applyProtection="0"/>
    <xf numFmtId="0" fontId="44" fillId="25" borderId="0" applyNumberFormat="0" applyBorder="0" applyAlignment="0" applyProtection="0"/>
    <xf numFmtId="0" fontId="45" fillId="0" borderId="49" applyNumberFormat="0" applyFill="0" applyAlignment="0" applyProtection="0"/>
    <xf numFmtId="0" fontId="46" fillId="0" borderId="50" applyNumberFormat="0" applyFill="0" applyAlignment="0" applyProtection="0"/>
    <xf numFmtId="0" fontId="47" fillId="0" borderId="51" applyNumberFormat="0" applyFill="0" applyAlignment="0" applyProtection="0"/>
    <xf numFmtId="0" fontId="47" fillId="0" borderId="0" applyNumberFormat="0" applyFill="0" applyBorder="0" applyAlignment="0" applyProtection="0"/>
    <xf numFmtId="0" fontId="48" fillId="27" borderId="47" applyNumberFormat="0" applyAlignment="0" applyProtection="0"/>
    <xf numFmtId="0" fontId="49" fillId="0" borderId="52" applyNumberFormat="0" applyFill="0" applyAlignment="0" applyProtection="0"/>
    <xf numFmtId="0" fontId="50" fillId="42" borderId="0" applyNumberFormat="0" applyBorder="0" applyAlignment="0" applyProtection="0"/>
    <xf numFmtId="0" fontId="33" fillId="21" borderId="46" applyNumberFormat="0" applyFont="0" applyAlignment="0" applyProtection="0"/>
    <xf numFmtId="0" fontId="51" fillId="40" borderId="53" applyNumberFormat="0" applyAlignment="0" applyProtection="0"/>
    <xf numFmtId="0" fontId="52" fillId="0" borderId="0" applyNumberFormat="0" applyFill="0" applyBorder="0" applyAlignment="0" applyProtection="0"/>
    <xf numFmtId="0" fontId="53" fillId="0" borderId="54" applyNumberFormat="0" applyFill="0" applyAlignment="0" applyProtection="0"/>
    <xf numFmtId="0" fontId="54" fillId="0" borderId="0" applyNumberForma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31" fillId="0" borderId="0"/>
    <xf numFmtId="0" fontId="1" fillId="0" borderId="0"/>
    <xf numFmtId="0" fontId="1" fillId="0" borderId="0"/>
    <xf numFmtId="0" fontId="1" fillId="2" borderId="0" applyNumberFormat="0" applyBorder="0" applyAlignment="0" applyProtection="0"/>
  </cellStyleXfs>
  <cellXfs count="227">
    <xf numFmtId="0" fontId="0" fillId="0" borderId="0" xfId="0"/>
    <xf numFmtId="0" fontId="0" fillId="0" borderId="0" xfId="0"/>
    <xf numFmtId="0" fontId="9" fillId="8" borderId="15" xfId="6" applyFont="1" applyFill="1" applyBorder="1" applyAlignment="1">
      <alignment vertical="top" wrapText="1"/>
    </xf>
    <xf numFmtId="0" fontId="9" fillId="8" borderId="17" xfId="6" applyFont="1" applyFill="1" applyBorder="1" applyAlignment="1">
      <alignment vertical="top" wrapText="1"/>
    </xf>
    <xf numFmtId="0" fontId="9" fillId="0" borderId="0" xfId="6" applyFont="1" applyAlignment="1">
      <alignment horizontal="left" vertical="top" wrapText="1"/>
    </xf>
    <xf numFmtId="0" fontId="10" fillId="0" borderId="0" xfId="6" applyFont="1" applyAlignment="1">
      <alignment horizontal="left" vertical="top" wrapText="1"/>
    </xf>
    <xf numFmtId="0" fontId="9" fillId="0" borderId="6" xfId="6" applyFont="1" applyBorder="1" applyAlignment="1">
      <alignment horizontal="left" vertical="top" wrapText="1"/>
    </xf>
    <xf numFmtId="0" fontId="9" fillId="0" borderId="7" xfId="6" applyFont="1" applyBorder="1" applyAlignment="1">
      <alignment horizontal="left" vertical="top" wrapText="1"/>
    </xf>
    <xf numFmtId="0" fontId="9" fillId="0" borderId="8" xfId="6" applyFont="1" applyBorder="1" applyAlignment="1">
      <alignment horizontal="left" vertical="top" wrapText="1"/>
    </xf>
    <xf numFmtId="0" fontId="9" fillId="0" borderId="9" xfId="6" applyFont="1" applyBorder="1" applyAlignment="1">
      <alignment horizontal="left" vertical="top" wrapText="1"/>
    </xf>
    <xf numFmtId="0" fontId="9" fillId="0" borderId="10" xfId="6" applyFont="1" applyBorder="1" applyAlignment="1">
      <alignment horizontal="left" vertical="top" wrapText="1"/>
    </xf>
    <xf numFmtId="0" fontId="9" fillId="0" borderId="9" xfId="6" applyFont="1" applyFill="1" applyBorder="1" applyAlignment="1">
      <alignment horizontal="left" vertical="top" wrapText="1"/>
    </xf>
    <xf numFmtId="0" fontId="9" fillId="0" borderId="3" xfId="6" applyFont="1" applyBorder="1" applyAlignment="1">
      <alignment horizontal="left" vertical="top" wrapText="1"/>
    </xf>
    <xf numFmtId="0" fontId="9" fillId="0" borderId="11" xfId="6" applyFont="1" applyFill="1" applyBorder="1" applyAlignment="1">
      <alignment horizontal="left" vertical="top" wrapText="1"/>
    </xf>
    <xf numFmtId="0" fontId="9" fillId="0" borderId="0" xfId="6" applyFont="1" applyFill="1" applyAlignment="1">
      <alignment horizontal="left" vertical="top" wrapText="1"/>
    </xf>
    <xf numFmtId="0" fontId="9" fillId="0" borderId="12" xfId="6" applyFont="1" applyBorder="1" applyAlignment="1">
      <alignment horizontal="left" vertical="top" wrapText="1"/>
    </xf>
    <xf numFmtId="0" fontId="9" fillId="0" borderId="13" xfId="6" applyFont="1" applyBorder="1" applyAlignment="1">
      <alignment horizontal="left" vertical="top" wrapText="1"/>
    </xf>
    <xf numFmtId="0" fontId="9" fillId="8" borderId="14" xfId="6" applyFont="1" applyFill="1" applyBorder="1" applyAlignment="1">
      <alignment vertical="top" wrapText="1"/>
    </xf>
    <xf numFmtId="0" fontId="9" fillId="8" borderId="16" xfId="6" applyFont="1" applyFill="1" applyBorder="1" applyAlignment="1">
      <alignment vertical="top" wrapText="1"/>
    </xf>
    <xf numFmtId="0" fontId="9" fillId="8" borderId="17" xfId="6" applyFont="1" applyFill="1" applyBorder="1" applyAlignment="1">
      <alignment horizontal="left" vertical="top" wrapText="1"/>
    </xf>
    <xf numFmtId="0" fontId="9" fillId="0" borderId="2" xfId="6" applyFont="1" applyBorder="1" applyAlignment="1">
      <alignment horizontal="left" vertical="top" wrapText="1"/>
    </xf>
    <xf numFmtId="0" fontId="9" fillId="0" borderId="18" xfId="6" applyFont="1" applyBorder="1" applyAlignment="1">
      <alignment horizontal="left" vertical="top" wrapText="1"/>
    </xf>
    <xf numFmtId="0" fontId="9" fillId="8" borderId="14" xfId="6" applyFont="1" applyFill="1" applyBorder="1" applyAlignment="1">
      <alignment horizontal="left" vertical="top" wrapText="1"/>
    </xf>
    <xf numFmtId="0" fontId="9" fillId="0" borderId="14" xfId="6" applyFont="1" applyBorder="1" applyAlignment="1">
      <alignment horizontal="left" vertical="top" wrapText="1"/>
    </xf>
    <xf numFmtId="0" fontId="9" fillId="0" borderId="16" xfId="9" applyFont="1" applyFill="1" applyBorder="1" applyAlignment="1">
      <alignment horizontal="left" vertical="top" wrapText="1"/>
    </xf>
    <xf numFmtId="0" fontId="9" fillId="0" borderId="20" xfId="9" applyFont="1" applyFill="1" applyBorder="1" applyAlignment="1">
      <alignment horizontal="left" vertical="top" wrapText="1"/>
    </xf>
    <xf numFmtId="0" fontId="9" fillId="0" borderId="3" xfId="9" applyFont="1" applyFill="1" applyBorder="1" applyAlignment="1">
      <alignment horizontal="left" vertical="top" wrapText="1"/>
    </xf>
    <xf numFmtId="0" fontId="9" fillId="0" borderId="11" xfId="6" applyFont="1" applyBorder="1" applyAlignment="1">
      <alignment horizontal="left" vertical="top" wrapText="1"/>
    </xf>
    <xf numFmtId="0" fontId="9" fillId="0" borderId="22" xfId="9" applyFont="1" applyFill="1" applyBorder="1" applyAlignment="1">
      <alignment horizontal="left" vertical="top" wrapText="1"/>
    </xf>
    <xf numFmtId="0" fontId="9" fillId="0" borderId="17" xfId="9" applyFont="1" applyFill="1" applyBorder="1" applyAlignment="1">
      <alignment horizontal="left" vertical="top" wrapText="1"/>
    </xf>
    <xf numFmtId="0" fontId="9" fillId="0" borderId="23" xfId="9" applyFont="1" applyFill="1" applyBorder="1" applyAlignment="1">
      <alignment horizontal="left" vertical="top" wrapText="1"/>
    </xf>
    <xf numFmtId="0" fontId="9" fillId="0" borderId="15" xfId="6" applyFont="1" applyBorder="1" applyAlignment="1">
      <alignment horizontal="left" vertical="top" wrapText="1"/>
    </xf>
    <xf numFmtId="0" fontId="9" fillId="0" borderId="17" xfId="6" applyFont="1" applyBorder="1" applyAlignment="1">
      <alignment horizontal="left" vertical="top" wrapText="1"/>
    </xf>
    <xf numFmtId="0" fontId="9" fillId="0" borderId="6" xfId="6" applyFont="1" applyFill="1" applyBorder="1" applyAlignment="1">
      <alignment horizontal="left" vertical="top" wrapText="1"/>
    </xf>
    <xf numFmtId="0" fontId="9" fillId="0" borderId="7" xfId="6" applyFont="1" applyFill="1" applyBorder="1" applyAlignment="1">
      <alignment horizontal="left" vertical="top" wrapText="1"/>
    </xf>
    <xf numFmtId="0" fontId="9" fillId="0" borderId="5" xfId="6" applyFont="1" applyBorder="1" applyAlignment="1">
      <alignment horizontal="left" vertical="top" wrapText="1"/>
    </xf>
    <xf numFmtId="0" fontId="9" fillId="0" borderId="8" xfId="6" applyFont="1" applyFill="1" applyBorder="1" applyAlignment="1">
      <alignment horizontal="left" vertical="top" wrapText="1"/>
    </xf>
    <xf numFmtId="0" fontId="9" fillId="0" borderId="8" xfId="9" applyFont="1" applyFill="1" applyBorder="1" applyAlignment="1">
      <alignment horizontal="left" vertical="top" wrapText="1"/>
    </xf>
    <xf numFmtId="0" fontId="9" fillId="0" borderId="11" xfId="9" applyFont="1" applyFill="1" applyBorder="1" applyAlignment="1">
      <alignment horizontal="left" vertical="top" wrapText="1"/>
    </xf>
    <xf numFmtId="0" fontId="9" fillId="0" borderId="0" xfId="9" applyFont="1" applyFill="1" applyAlignment="1">
      <alignment horizontal="left" vertical="top" wrapText="1"/>
    </xf>
    <xf numFmtId="0" fontId="9" fillId="0" borderId="25" xfId="6" applyFont="1" applyBorder="1" applyAlignment="1">
      <alignment horizontal="left" vertical="top" wrapText="1"/>
    </xf>
    <xf numFmtId="0" fontId="9" fillId="0" borderId="26" xfId="6" applyFont="1" applyBorder="1" applyAlignment="1">
      <alignment horizontal="left" vertical="top" wrapText="1"/>
    </xf>
    <xf numFmtId="0" fontId="9" fillId="0" borderId="27" xfId="6" applyFont="1" applyBorder="1" applyAlignment="1">
      <alignment horizontal="left" vertical="top" wrapText="1"/>
    </xf>
    <xf numFmtId="0" fontId="9" fillId="0" borderId="2" xfId="6" applyFont="1" applyBorder="1" applyAlignment="1">
      <alignment vertical="top"/>
    </xf>
    <xf numFmtId="0" fontId="9" fillId="0" borderId="8" xfId="6" applyFont="1" applyBorder="1" applyAlignment="1">
      <alignment vertical="top"/>
    </xf>
    <xf numFmtId="16" fontId="9" fillId="0" borderId="3" xfId="6" applyNumberFormat="1" applyFont="1" applyBorder="1" applyAlignment="1">
      <alignment horizontal="left" vertical="top" wrapText="1"/>
    </xf>
    <xf numFmtId="0" fontId="9" fillId="0" borderId="28" xfId="6" applyFont="1" applyBorder="1" applyAlignment="1">
      <alignment horizontal="left" vertical="top" wrapText="1"/>
    </xf>
    <xf numFmtId="0" fontId="9" fillId="0" borderId="8" xfId="6" applyFont="1" applyBorder="1" applyAlignment="1">
      <alignment vertical="top" wrapText="1"/>
    </xf>
    <xf numFmtId="0" fontId="9" fillId="0" borderId="29" xfId="6" applyFont="1" applyBorder="1" applyAlignment="1">
      <alignment horizontal="left" vertical="top" wrapText="1"/>
    </xf>
    <xf numFmtId="49" fontId="9" fillId="0" borderId="8" xfId="6" applyNumberFormat="1" applyFont="1" applyFill="1" applyBorder="1" applyAlignment="1">
      <alignment horizontal="left" vertical="top" wrapText="1"/>
    </xf>
    <xf numFmtId="49" fontId="9" fillId="0" borderId="3" xfId="6" applyNumberFormat="1" applyFont="1" applyFill="1" applyBorder="1" applyAlignment="1">
      <alignment horizontal="left" vertical="top" wrapText="1"/>
    </xf>
    <xf numFmtId="0" fontId="9" fillId="0" borderId="3" xfId="6" applyFont="1" applyBorder="1" applyAlignment="1">
      <alignment vertical="top"/>
    </xf>
    <xf numFmtId="0" fontId="9" fillId="0" borderId="16" xfId="6" applyFont="1" applyBorder="1" applyAlignment="1">
      <alignment vertical="top"/>
    </xf>
    <xf numFmtId="0" fontId="9" fillId="0" borderId="3" xfId="6" applyFont="1" applyBorder="1" applyAlignment="1">
      <alignment vertical="top" wrapText="1"/>
    </xf>
    <xf numFmtId="0" fontId="9" fillId="0" borderId="30" xfId="6" applyFont="1" applyBorder="1" applyAlignment="1">
      <alignment horizontal="left" vertical="top" wrapText="1"/>
    </xf>
    <xf numFmtId="0" fontId="9" fillId="0" borderId="30" xfId="6" applyFont="1" applyBorder="1" applyAlignment="1">
      <alignment vertical="top" wrapText="1"/>
    </xf>
    <xf numFmtId="0" fontId="9" fillId="0" borderId="31" xfId="6" applyFont="1" applyBorder="1" applyAlignment="1">
      <alignment horizontal="left" vertical="top" wrapText="1"/>
    </xf>
    <xf numFmtId="0" fontId="9" fillId="0" borderId="31" xfId="6" applyFont="1" applyBorder="1" applyAlignment="1">
      <alignment vertical="top" wrapText="1"/>
    </xf>
    <xf numFmtId="0" fontId="9" fillId="0" borderId="32" xfId="6" applyFont="1" applyBorder="1" applyAlignment="1">
      <alignment horizontal="left" vertical="top" wrapText="1"/>
    </xf>
    <xf numFmtId="0" fontId="9" fillId="0" borderId="32" xfId="6" applyFont="1" applyBorder="1" applyAlignment="1">
      <alignment vertical="top" wrapText="1"/>
    </xf>
    <xf numFmtId="0" fontId="9" fillId="0" borderId="4" xfId="6" applyFont="1" applyBorder="1" applyAlignment="1">
      <alignment horizontal="left" vertical="top" wrapText="1"/>
    </xf>
    <xf numFmtId="0" fontId="9" fillId="0" borderId="18" xfId="6" applyFont="1" applyFill="1" applyBorder="1" applyAlignment="1">
      <alignment horizontal="left" vertical="top" wrapText="1"/>
    </xf>
    <xf numFmtId="0" fontId="9" fillId="0" borderId="12" xfId="9" applyFont="1" applyFill="1" applyBorder="1" applyAlignment="1">
      <alignment horizontal="left" vertical="top" wrapText="1"/>
    </xf>
    <xf numFmtId="0" fontId="9" fillId="0" borderId="3" xfId="6" applyFont="1" applyFill="1" applyBorder="1" applyAlignment="1">
      <alignment horizontal="left" vertical="top" wrapText="1"/>
    </xf>
    <xf numFmtId="0" fontId="9" fillId="0" borderId="34" xfId="7" applyFont="1" applyFill="1" applyBorder="1" applyAlignment="1">
      <alignment horizontal="left" vertical="top" wrapText="1"/>
    </xf>
    <xf numFmtId="0" fontId="9" fillId="0" borderId="15" xfId="7" applyFont="1" applyFill="1" applyBorder="1" applyAlignment="1">
      <alignment horizontal="left" vertical="top" wrapText="1"/>
    </xf>
    <xf numFmtId="0" fontId="9" fillId="0" borderId="9" xfId="7" applyFont="1" applyFill="1" applyBorder="1" applyAlignment="1">
      <alignment horizontal="left" vertical="top" wrapText="1"/>
    </xf>
    <xf numFmtId="0" fontId="9" fillId="0" borderId="8" xfId="7" applyFont="1" applyFill="1" applyBorder="1" applyAlignment="1">
      <alignment horizontal="left" vertical="top" wrapText="1"/>
    </xf>
    <xf numFmtId="0" fontId="9" fillId="0" borderId="15" xfId="8" applyFont="1" applyFill="1" applyBorder="1" applyAlignment="1">
      <alignment horizontal="left" vertical="top" wrapText="1"/>
    </xf>
    <xf numFmtId="0" fontId="9" fillId="0" borderId="22" xfId="8" applyFont="1" applyFill="1" applyBorder="1" applyAlignment="1">
      <alignment horizontal="left" vertical="top" wrapText="1"/>
    </xf>
    <xf numFmtId="0" fontId="9" fillId="0" borderId="16" xfId="8" applyFont="1" applyFill="1" applyBorder="1" applyAlignment="1">
      <alignment horizontal="left" vertical="top" wrapText="1"/>
    </xf>
    <xf numFmtId="0" fontId="9" fillId="0" borderId="20" xfId="8" applyFont="1" applyFill="1" applyBorder="1" applyAlignment="1">
      <alignment horizontal="left" vertical="top" wrapText="1"/>
    </xf>
    <xf numFmtId="0" fontId="9" fillId="0" borderId="16" xfId="6" applyFont="1" applyBorder="1" applyAlignment="1">
      <alignment horizontal="left" vertical="top" wrapText="1"/>
    </xf>
    <xf numFmtId="0" fontId="9" fillId="0" borderId="8" xfId="8" applyFont="1" applyFill="1" applyBorder="1" applyAlignment="1">
      <alignment horizontal="left" vertical="top" wrapText="1"/>
    </xf>
    <xf numFmtId="0" fontId="9" fillId="0" borderId="9" xfId="8" applyFont="1" applyFill="1" applyBorder="1" applyAlignment="1">
      <alignment horizontal="left" vertical="top" wrapText="1"/>
    </xf>
    <xf numFmtId="0" fontId="9" fillId="0" borderId="3" xfId="8" applyFont="1" applyFill="1" applyBorder="1" applyAlignment="1">
      <alignment horizontal="left" vertical="top" wrapText="1"/>
    </xf>
    <xf numFmtId="0" fontId="9" fillId="0" borderId="11" xfId="8" applyFont="1" applyFill="1" applyBorder="1" applyAlignment="1">
      <alignment horizontal="left" vertical="top" wrapText="1"/>
    </xf>
    <xf numFmtId="0" fontId="9" fillId="0" borderId="5" xfId="8" applyFont="1" applyFill="1" applyBorder="1" applyAlignment="1">
      <alignment horizontal="left" vertical="top" wrapText="1"/>
    </xf>
    <xf numFmtId="0" fontId="9" fillId="0" borderId="17" xfId="8" applyFont="1" applyFill="1" applyBorder="1" applyAlignment="1">
      <alignment horizontal="left" vertical="top" wrapText="1"/>
    </xf>
    <xf numFmtId="0" fontId="9" fillId="0" borderId="23" xfId="8" applyFont="1" applyFill="1" applyBorder="1" applyAlignment="1">
      <alignment horizontal="left" vertical="top" wrapText="1"/>
    </xf>
    <xf numFmtId="0" fontId="9" fillId="0" borderId="35" xfId="7" applyFont="1" applyFill="1" applyBorder="1" applyAlignment="1">
      <alignment horizontal="left" vertical="top" wrapText="1"/>
    </xf>
    <xf numFmtId="0" fontId="9" fillId="0" borderId="6" xfId="7" applyFont="1" applyFill="1" applyBorder="1" applyAlignment="1">
      <alignment horizontal="left" vertical="top" wrapText="1"/>
    </xf>
    <xf numFmtId="0" fontId="9" fillId="0" borderId="0" xfId="7" applyFont="1" applyFill="1" applyAlignment="1">
      <alignment horizontal="left" vertical="top" wrapText="1"/>
    </xf>
    <xf numFmtId="0" fontId="9" fillId="0" borderId="14" xfId="7" applyFont="1" applyFill="1" applyBorder="1" applyAlignment="1">
      <alignment horizontal="left" vertical="top" wrapText="1"/>
    </xf>
    <xf numFmtId="0" fontId="9" fillId="0" borderId="36" xfId="7" applyFont="1" applyFill="1" applyBorder="1" applyAlignment="1">
      <alignment horizontal="left" vertical="top" wrapText="1"/>
    </xf>
    <xf numFmtId="0" fontId="9" fillId="0" borderId="37" xfId="7" applyFont="1" applyFill="1" applyBorder="1" applyAlignment="1">
      <alignment horizontal="left" vertical="top" wrapText="1"/>
    </xf>
    <xf numFmtId="0" fontId="9" fillId="0" borderId="17" xfId="7" applyFont="1" applyFill="1" applyBorder="1" applyAlignment="1">
      <alignment horizontal="left" vertical="top" wrapText="1"/>
    </xf>
    <xf numFmtId="0" fontId="9" fillId="0" borderId="5" xfId="7" applyFont="1" applyFill="1" applyBorder="1" applyAlignment="1">
      <alignment horizontal="left" vertical="top" wrapText="1"/>
    </xf>
    <xf numFmtId="0" fontId="9" fillId="0" borderId="38" xfId="7" applyFont="1" applyFill="1" applyBorder="1" applyAlignment="1">
      <alignment horizontal="left" vertical="top" wrapText="1"/>
    </xf>
    <xf numFmtId="0" fontId="9" fillId="0" borderId="39" xfId="7" applyFont="1" applyFill="1" applyBorder="1" applyAlignment="1">
      <alignment horizontal="left" vertical="top" wrapText="1"/>
    </xf>
    <xf numFmtId="0" fontId="9" fillId="0" borderId="9" xfId="6" applyFont="1" applyBorder="1" applyAlignment="1">
      <alignment horizontal="left" vertical="top"/>
    </xf>
    <xf numFmtId="0" fontId="9" fillId="0" borderId="8" xfId="6" applyFont="1" applyBorder="1" applyAlignment="1">
      <alignment horizontal="left" vertical="top"/>
    </xf>
    <xf numFmtId="0" fontId="9" fillId="0" borderId="9" xfId="6" applyFont="1" applyBorder="1" applyAlignment="1">
      <alignment vertical="top"/>
    </xf>
    <xf numFmtId="0" fontId="9" fillId="0" borderId="28" xfId="6" applyFont="1" applyFill="1" applyBorder="1" applyAlignment="1">
      <alignment horizontal="left" vertical="top" wrapText="1"/>
    </xf>
    <xf numFmtId="0" fontId="9" fillId="0" borderId="20" xfId="7" applyFont="1" applyFill="1" applyBorder="1" applyAlignment="1">
      <alignment horizontal="left" vertical="top" wrapText="1"/>
    </xf>
    <xf numFmtId="0" fontId="9" fillId="0" borderId="11" xfId="7" applyFont="1" applyFill="1" applyBorder="1" applyAlignment="1">
      <alignment horizontal="left" vertical="top" wrapText="1"/>
    </xf>
    <xf numFmtId="0" fontId="9" fillId="0" borderId="19" xfId="6" applyFont="1" applyBorder="1" applyAlignment="1">
      <alignment horizontal="left" vertical="top" wrapText="1"/>
    </xf>
    <xf numFmtId="0" fontId="9" fillId="0" borderId="15" xfId="10" applyFont="1" applyFill="1" applyBorder="1" applyAlignment="1">
      <alignment horizontal="left" vertical="top" wrapText="1"/>
    </xf>
    <xf numFmtId="0" fontId="9" fillId="0" borderId="22" xfId="10" applyFont="1" applyFill="1" applyBorder="1" applyAlignment="1">
      <alignment horizontal="left" vertical="top" wrapText="1"/>
    </xf>
    <xf numFmtId="0" fontId="9" fillId="0" borderId="16" xfId="10" applyFont="1" applyFill="1" applyBorder="1" applyAlignment="1">
      <alignment horizontal="left" vertical="top" wrapText="1"/>
    </xf>
    <xf numFmtId="0" fontId="9" fillId="0" borderId="20" xfId="10" applyFont="1" applyFill="1" applyBorder="1" applyAlignment="1">
      <alignment horizontal="left" vertical="top" wrapText="1"/>
    </xf>
    <xf numFmtId="0" fontId="9" fillId="0" borderId="14" xfId="10" applyFont="1" applyFill="1" applyBorder="1" applyAlignment="1">
      <alignment horizontal="left" vertical="top" wrapText="1"/>
    </xf>
    <xf numFmtId="0" fontId="9" fillId="0" borderId="10" xfId="10" applyFont="1" applyFill="1" applyBorder="1" applyAlignment="1">
      <alignment horizontal="left" vertical="top" wrapText="1"/>
    </xf>
    <xf numFmtId="0" fontId="9" fillId="0" borderId="8" xfId="10" applyFont="1" applyFill="1" applyBorder="1" applyAlignment="1">
      <alignment horizontal="left" vertical="top" wrapText="1"/>
    </xf>
    <xf numFmtId="0" fontId="9" fillId="0" borderId="9" xfId="10" applyFont="1" applyFill="1" applyBorder="1" applyAlignment="1">
      <alignment horizontal="left" vertical="top" wrapText="1"/>
    </xf>
    <xf numFmtId="0" fontId="9" fillId="0" borderId="21" xfId="8" applyFont="1" applyFill="1" applyBorder="1" applyAlignment="1">
      <alignment horizontal="left" vertical="top" wrapText="1"/>
    </xf>
    <xf numFmtId="0" fontId="9" fillId="0" borderId="0" xfId="8" applyFont="1" applyFill="1" applyAlignment="1">
      <alignment horizontal="left" vertical="top" wrapText="1"/>
    </xf>
    <xf numFmtId="0" fontId="9" fillId="0" borderId="35" xfId="6" applyFont="1" applyFill="1" applyBorder="1" applyAlignment="1">
      <alignment horizontal="left" vertical="top" wrapText="1"/>
    </xf>
    <xf numFmtId="0" fontId="9" fillId="0" borderId="27" xfId="8" applyFont="1" applyFill="1" applyBorder="1" applyAlignment="1">
      <alignment horizontal="left" vertical="top" wrapText="1"/>
    </xf>
    <xf numFmtId="0" fontId="9" fillId="0" borderId="19" xfId="8" applyFont="1" applyFill="1" applyBorder="1" applyAlignment="1">
      <alignment horizontal="left" vertical="top" wrapText="1"/>
    </xf>
    <xf numFmtId="0" fontId="9" fillId="0" borderId="40" xfId="6" applyFont="1" applyBorder="1" applyAlignment="1">
      <alignment horizontal="left" vertical="top" wrapText="1"/>
    </xf>
    <xf numFmtId="0" fontId="10" fillId="0" borderId="0" xfId="8" applyFont="1" applyFill="1" applyAlignment="1">
      <alignment horizontal="left" vertical="top"/>
    </xf>
    <xf numFmtId="0" fontId="9" fillId="0" borderId="6" xfId="8" applyFont="1" applyFill="1" applyBorder="1" applyAlignment="1">
      <alignment horizontal="left" vertical="top" wrapText="1"/>
    </xf>
    <xf numFmtId="0" fontId="9" fillId="0" borderId="5" xfId="6" applyFont="1" applyFill="1" applyBorder="1" applyAlignment="1">
      <alignment horizontal="left" vertical="top" wrapText="1"/>
    </xf>
    <xf numFmtId="0" fontId="10" fillId="0" borderId="4" xfId="6" applyFont="1" applyBorder="1" applyAlignment="1">
      <alignment horizontal="left" vertical="top"/>
    </xf>
    <xf numFmtId="0" fontId="9" fillId="0" borderId="35" xfId="6" applyFont="1" applyBorder="1" applyAlignment="1">
      <alignment horizontal="left" vertical="top"/>
    </xf>
    <xf numFmtId="0" fontId="9" fillId="0" borderId="27" xfId="6" applyFont="1" applyBorder="1" applyAlignment="1">
      <alignment horizontal="left" vertical="top"/>
    </xf>
    <xf numFmtId="0" fontId="9" fillId="0" borderId="19" xfId="6" applyFont="1" applyBorder="1" applyAlignment="1">
      <alignment horizontal="left" vertical="top"/>
    </xf>
    <xf numFmtId="0" fontId="9" fillId="0" borderId="0" xfId="6" applyFont="1" applyAlignment="1">
      <alignment horizontal="left" vertical="top"/>
    </xf>
    <xf numFmtId="0" fontId="10" fillId="0" borderId="33" xfId="6" applyFont="1" applyBorder="1" applyAlignment="1">
      <alignment horizontal="left" vertical="top"/>
    </xf>
    <xf numFmtId="0" fontId="9" fillId="0" borderId="41" xfId="6" applyFont="1" applyBorder="1" applyAlignment="1">
      <alignment horizontal="left" vertical="top" wrapText="1"/>
    </xf>
    <xf numFmtId="0" fontId="9" fillId="0" borderId="0" xfId="6" applyFont="1" applyAlignment="1">
      <alignment vertical="top" wrapText="1"/>
    </xf>
    <xf numFmtId="49" fontId="9" fillId="0" borderId="5" xfId="6" applyNumberFormat="1" applyFont="1" applyFill="1" applyBorder="1" applyAlignment="1">
      <alignment horizontal="left" vertical="top" wrapText="1"/>
    </xf>
    <xf numFmtId="0" fontId="9" fillId="0" borderId="3" xfId="6" applyFont="1" applyBorder="1" applyAlignment="1">
      <alignment horizontal="left" vertical="top"/>
    </xf>
    <xf numFmtId="0" fontId="9" fillId="0" borderId="42" xfId="6" applyFont="1" applyBorder="1" applyAlignment="1">
      <alignment horizontal="left" vertical="top" wrapText="1"/>
    </xf>
    <xf numFmtId="0" fontId="9" fillId="0" borderId="42" xfId="6" applyFont="1" applyBorder="1" applyAlignment="1">
      <alignment vertical="top" wrapText="1"/>
    </xf>
    <xf numFmtId="0" fontId="0" fillId="7" borderId="1" xfId="0" applyFill="1" applyBorder="1"/>
    <xf numFmtId="0" fontId="0" fillId="7" borderId="1" xfId="0" applyFont="1" applyFill="1" applyBorder="1"/>
    <xf numFmtId="0" fontId="0" fillId="9" borderId="1" xfId="0" applyFill="1" applyBorder="1"/>
    <xf numFmtId="0" fontId="0" fillId="9" borderId="1" xfId="0" applyFont="1" applyFill="1" applyBorder="1"/>
    <xf numFmtId="0" fontId="0" fillId="9" borderId="0" xfId="0" applyFill="1"/>
    <xf numFmtId="0" fontId="0" fillId="9" borderId="1" xfId="0" quotePrefix="1" applyFill="1" applyBorder="1"/>
    <xf numFmtId="0" fontId="0" fillId="9" borderId="1" xfId="0" applyFill="1" applyBorder="1" applyAlignment="1">
      <alignment wrapText="1"/>
    </xf>
    <xf numFmtId="0" fontId="2" fillId="9" borderId="1" xfId="0" applyFont="1" applyFill="1" applyBorder="1"/>
    <xf numFmtId="0" fontId="3" fillId="9" borderId="0" xfId="0" applyFont="1" applyFill="1"/>
    <xf numFmtId="0" fontId="0" fillId="9" borderId="1" xfId="0" quotePrefix="1" applyFont="1" applyFill="1" applyBorder="1" applyAlignment="1">
      <alignment wrapText="1"/>
    </xf>
    <xf numFmtId="0" fontId="0" fillId="9" borderId="1" xfId="0" applyFont="1" applyFill="1" applyBorder="1" applyAlignment="1">
      <alignment wrapText="1"/>
    </xf>
    <xf numFmtId="0" fontId="0" fillId="9" borderId="0" xfId="0" applyFont="1" applyFill="1"/>
    <xf numFmtId="0" fontId="0" fillId="7" borderId="1" xfId="0" applyFill="1" applyBorder="1" applyAlignment="1">
      <alignment wrapText="1"/>
    </xf>
    <xf numFmtId="0" fontId="0" fillId="9" borderId="0" xfId="0" applyFill="1" applyAlignment="1">
      <alignment wrapText="1"/>
    </xf>
    <xf numFmtId="0" fontId="0" fillId="0" borderId="0" xfId="0" quotePrefix="1"/>
    <xf numFmtId="0" fontId="5" fillId="0" borderId="0" xfId="0" applyFont="1"/>
    <xf numFmtId="0" fontId="15" fillId="0" borderId="0" xfId="0" applyFont="1"/>
    <xf numFmtId="0" fontId="5" fillId="0" borderId="0" xfId="0" applyFont="1" applyBorder="1"/>
    <xf numFmtId="0" fontId="0" fillId="0" borderId="0" xfId="0" applyBorder="1"/>
    <xf numFmtId="3" fontId="0" fillId="0" borderId="0" xfId="0" applyNumberFormat="1" applyBorder="1"/>
    <xf numFmtId="3" fontId="8" fillId="8" borderId="0" xfId="11" applyNumberFormat="1" applyFont="1" applyFill="1" applyBorder="1" applyAlignment="1">
      <alignment horizontal="right"/>
    </xf>
    <xf numFmtId="3" fontId="14" fillId="8" borderId="0" xfId="11" applyNumberFormat="1" applyFont="1" applyFill="1" applyBorder="1" applyAlignment="1">
      <alignment horizontal="right"/>
    </xf>
    <xf numFmtId="3" fontId="8" fillId="8" borderId="0" xfId="12" applyNumberFormat="1" applyFont="1" applyFill="1" applyBorder="1" applyAlignment="1">
      <alignment horizontal="right"/>
    </xf>
    <xf numFmtId="3" fontId="8" fillId="8" borderId="0" xfId="13" applyNumberFormat="1" applyFont="1" applyFill="1" applyBorder="1" applyAlignment="1">
      <alignment horizontal="right"/>
    </xf>
    <xf numFmtId="3" fontId="14" fillId="8" borderId="0" xfId="13" applyNumberFormat="1" applyFont="1" applyFill="1" applyBorder="1" applyAlignment="1">
      <alignment horizontal="right"/>
    </xf>
    <xf numFmtId="3" fontId="12" fillId="0" borderId="0" xfId="0" applyNumberFormat="1" applyFont="1" applyBorder="1"/>
    <xf numFmtId="0" fontId="0" fillId="0" borderId="0" xfId="0" applyFont="1"/>
    <xf numFmtId="0" fontId="5" fillId="9" borderId="0" xfId="0" applyFont="1" applyFill="1" applyBorder="1"/>
    <xf numFmtId="0" fontId="0" fillId="9" borderId="0" xfId="0" applyFill="1" applyBorder="1"/>
    <xf numFmtId="0" fontId="5" fillId="9" borderId="0" xfId="0" applyFont="1" applyFill="1"/>
    <xf numFmtId="0" fontId="0" fillId="9" borderId="0" xfId="0" quotePrefix="1" applyFill="1"/>
    <xf numFmtId="3" fontId="0" fillId="9" borderId="0" xfId="0" applyNumberFormat="1" applyFill="1" applyBorder="1"/>
    <xf numFmtId="3" fontId="8" fillId="10" borderId="0" xfId="12" applyNumberFormat="1" applyFont="1" applyFill="1" applyBorder="1" applyAlignment="1">
      <alignment horizontal="right"/>
    </xf>
    <xf numFmtId="3" fontId="8" fillId="10" borderId="0" xfId="13" applyNumberFormat="1" applyFont="1" applyFill="1" applyBorder="1" applyAlignment="1">
      <alignment horizontal="right"/>
    </xf>
    <xf numFmtId="3" fontId="14" fillId="10" borderId="0" xfId="13" applyNumberFormat="1" applyFont="1" applyFill="1" applyBorder="1" applyAlignment="1">
      <alignment horizontal="right"/>
    </xf>
    <xf numFmtId="3" fontId="12" fillId="9" borderId="0" xfId="0" applyNumberFormat="1" applyFont="1" applyFill="1" applyBorder="1"/>
    <xf numFmtId="0" fontId="15" fillId="9" borderId="0" xfId="0" applyFont="1" applyFill="1"/>
    <xf numFmtId="0" fontId="0" fillId="9" borderId="43" xfId="0" applyFill="1" applyBorder="1"/>
    <xf numFmtId="3" fontId="17" fillId="9" borderId="0" xfId="14" applyNumberFormat="1" applyFont="1" applyFill="1" applyBorder="1" applyAlignment="1">
      <alignment horizontal="right"/>
    </xf>
    <xf numFmtId="3" fontId="17" fillId="9" borderId="44" xfId="14" applyNumberFormat="1" applyFont="1" applyFill="1" applyBorder="1" applyAlignment="1">
      <alignment horizontal="right"/>
    </xf>
    <xf numFmtId="3" fontId="18" fillId="9" borderId="0" xfId="14" applyNumberFormat="1" applyFont="1" applyFill="1" applyBorder="1" applyAlignment="1">
      <alignment horizontal="right"/>
    </xf>
    <xf numFmtId="3" fontId="0" fillId="0" borderId="0" xfId="0" applyNumberFormat="1"/>
    <xf numFmtId="3" fontId="14" fillId="0" borderId="45" xfId="12" applyNumberFormat="1" applyFont="1" applyFill="1" applyBorder="1" applyAlignment="1">
      <alignment horizontal="right"/>
    </xf>
    <xf numFmtId="3" fontId="14" fillId="0" borderId="45" xfId="12" applyNumberFormat="1" applyFont="1" applyFill="1" applyBorder="1" applyAlignment="1">
      <alignment horizontal="right"/>
    </xf>
    <xf numFmtId="3" fontId="14" fillId="0" borderId="45" xfId="12" applyNumberFormat="1" applyFont="1" applyFill="1" applyBorder="1" applyAlignment="1">
      <alignment horizontal="right"/>
    </xf>
    <xf numFmtId="3" fontId="14" fillId="0" borderId="45" xfId="12" applyNumberFormat="1" applyFont="1" applyFill="1" applyBorder="1" applyAlignment="1">
      <alignment horizontal="right"/>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30" fillId="0" borderId="0" xfId="0" applyFont="1" applyAlignment="1">
      <alignment vertical="center" wrapText="1"/>
    </xf>
    <xf numFmtId="0" fontId="2" fillId="0" borderId="0" xfId="0" applyFont="1" applyAlignment="1">
      <alignment vertical="center"/>
    </xf>
    <xf numFmtId="0" fontId="30" fillId="9" borderId="0" xfId="0" applyFont="1" applyFill="1" applyAlignment="1">
      <alignment vertical="center" wrapText="1"/>
    </xf>
    <xf numFmtId="0" fontId="2" fillId="9" borderId="0" xfId="0" applyFont="1" applyFill="1" applyAlignment="1">
      <alignment vertical="center"/>
    </xf>
    <xf numFmtId="0" fontId="55" fillId="9" borderId="1" xfId="65" applyFont="1" applyFill="1" applyBorder="1" applyAlignment="1">
      <alignment vertical="center" wrapText="1"/>
    </xf>
    <xf numFmtId="0" fontId="55" fillId="9" borderId="1" xfId="70" applyFont="1" applyFill="1" applyBorder="1" applyAlignment="1">
      <alignment vertical="center" wrapText="1"/>
    </xf>
    <xf numFmtId="0" fontId="56" fillId="0" borderId="0" xfId="0" applyFont="1" applyAlignment="1" applyProtection="1">
      <alignment horizontal="left" vertical="top"/>
    </xf>
    <xf numFmtId="0" fontId="6" fillId="0" borderId="0" xfId="0" applyFont="1" applyAlignment="1">
      <alignment horizontal="left" vertical="top"/>
    </xf>
    <xf numFmtId="0" fontId="6" fillId="0" borderId="0" xfId="0" applyFont="1" applyAlignment="1">
      <alignment horizontal="center" vertical="top"/>
    </xf>
    <xf numFmtId="0" fontId="57" fillId="0" borderId="0" xfId="0" applyFont="1" applyAlignment="1">
      <alignment horizontal="left" vertical="top" wrapText="1"/>
    </xf>
    <xf numFmtId="0" fontId="58" fillId="0" borderId="0" xfId="0" applyFont="1" applyAlignment="1">
      <alignment horizontal="left" vertical="top" wrapText="1"/>
    </xf>
    <xf numFmtId="0" fontId="58" fillId="0" borderId="0" xfId="0" applyFont="1" applyAlignment="1">
      <alignment horizontal="center" vertical="top" wrapText="1"/>
    </xf>
    <xf numFmtId="0" fontId="60" fillId="43" borderId="0" xfId="0" applyFont="1" applyFill="1" applyAlignment="1">
      <alignment horizontal="left" vertical="top" wrapText="1"/>
    </xf>
    <xf numFmtId="0" fontId="61" fillId="43" borderId="55" xfId="0" applyFont="1" applyFill="1" applyBorder="1" applyAlignment="1">
      <alignment horizontal="left" vertical="top" wrapText="1"/>
    </xf>
    <xf numFmtId="0" fontId="60" fillId="43" borderId="1" xfId="0" applyFont="1" applyFill="1" applyBorder="1"/>
    <xf numFmtId="0" fontId="60" fillId="43" borderId="1" xfId="0" applyFont="1" applyFill="1" applyBorder="1" applyAlignment="1">
      <alignment wrapText="1"/>
    </xf>
    <xf numFmtId="0" fontId="58" fillId="0" borderId="1" xfId="0" applyFont="1" applyFill="1" applyBorder="1" applyAlignment="1">
      <alignment horizontal="left" vertical="top"/>
    </xf>
    <xf numFmtId="0" fontId="58" fillId="0" borderId="1" xfId="0" applyFont="1" applyFill="1" applyBorder="1" applyAlignment="1">
      <alignment horizontal="left" vertical="top" wrapText="1"/>
    </xf>
    <xf numFmtId="0" fontId="58" fillId="0" borderId="1" xfId="0" quotePrefix="1" applyFont="1" applyFill="1" applyBorder="1" applyAlignment="1">
      <alignment horizontal="left" vertical="top" wrapText="1"/>
    </xf>
    <xf numFmtId="0" fontId="23" fillId="0" borderId="1" xfId="0" applyFont="1" applyFill="1" applyBorder="1" applyAlignment="1">
      <alignment horizontal="left" vertical="top" wrapText="1"/>
    </xf>
    <xf numFmtId="0" fontId="62" fillId="0" borderId="1" xfId="144" quotePrefix="1" applyFont="1" applyFill="1" applyBorder="1" applyAlignment="1">
      <alignment horizontal="left" vertical="top" wrapText="1"/>
    </xf>
    <xf numFmtId="0" fontId="0" fillId="0" borderId="0" xfId="0" applyFill="1" applyBorder="1"/>
    <xf numFmtId="3" fontId="14" fillId="0" borderId="0" xfId="12" applyNumberFormat="1" applyFont="1" applyFill="1" applyBorder="1" applyAlignment="1">
      <alignment horizontal="right"/>
    </xf>
    <xf numFmtId="0" fontId="15" fillId="9" borderId="0" xfId="0" applyFont="1" applyFill="1" applyBorder="1"/>
    <xf numFmtId="0" fontId="0" fillId="9" borderId="0" xfId="0" applyFont="1" applyFill="1" applyBorder="1"/>
    <xf numFmtId="0" fontId="0" fillId="9" borderId="0" xfId="0" quotePrefix="1" applyFill="1" applyBorder="1"/>
    <xf numFmtId="0" fontId="0" fillId="11" borderId="56" xfId="0" applyFill="1" applyBorder="1" applyAlignment="1">
      <alignment wrapText="1"/>
    </xf>
    <xf numFmtId="0" fontId="0" fillId="11" borderId="56" xfId="0" applyFill="1" applyBorder="1"/>
    <xf numFmtId="0" fontId="0" fillId="12" borderId="56" xfId="0" applyFill="1" applyBorder="1"/>
    <xf numFmtId="0" fontId="0" fillId="9" borderId="56" xfId="0" applyFill="1" applyBorder="1"/>
    <xf numFmtId="0" fontId="0" fillId="44" borderId="57" xfId="0" applyFill="1" applyBorder="1" applyAlignment="1">
      <alignment wrapText="1"/>
    </xf>
    <xf numFmtId="0" fontId="0" fillId="14" borderId="57" xfId="0" applyFill="1" applyBorder="1" applyAlignment="1">
      <alignment wrapText="1"/>
    </xf>
    <xf numFmtId="0" fontId="0" fillId="9" borderId="57" xfId="0" applyFill="1" applyBorder="1" applyAlignment="1">
      <alignment wrapText="1"/>
    </xf>
    <xf numFmtId="0" fontId="0" fillId="9" borderId="57" xfId="0" applyFill="1" applyBorder="1"/>
    <xf numFmtId="0" fontId="5" fillId="13" borderId="58" xfId="0" applyFont="1" applyFill="1" applyBorder="1"/>
    <xf numFmtId="0" fontId="5" fillId="13" borderId="59" xfId="0" applyFont="1" applyFill="1" applyBorder="1"/>
    <xf numFmtId="0" fontId="5" fillId="13" borderId="60" xfId="0" applyFont="1" applyFill="1" applyBorder="1"/>
    <xf numFmtId="0" fontId="0" fillId="9" borderId="61" xfId="0" applyFill="1" applyBorder="1"/>
    <xf numFmtId="0" fontId="0" fillId="9" borderId="62" xfId="0" applyFill="1" applyBorder="1"/>
    <xf numFmtId="0" fontId="0" fillId="9" borderId="63" xfId="0" applyFill="1" applyBorder="1"/>
    <xf numFmtId="0" fontId="59" fillId="0" borderId="0" xfId="0" applyFont="1" applyFill="1" applyAlignment="1">
      <alignment horizontal="left" vertical="top" wrapText="1"/>
    </xf>
    <xf numFmtId="49" fontId="10" fillId="0" borderId="19" xfId="6" applyNumberFormat="1" applyFont="1" applyFill="1" applyBorder="1" applyAlignment="1">
      <alignment horizontal="left" vertical="top" wrapText="1"/>
    </xf>
    <xf numFmtId="0" fontId="10" fillId="0" borderId="0" xfId="6" applyFont="1" applyAlignment="1">
      <alignment horizontal="left" vertical="top" wrapText="1"/>
    </xf>
    <xf numFmtId="0" fontId="10" fillId="0" borderId="5" xfId="6" applyFont="1" applyFill="1" applyBorder="1" applyAlignment="1">
      <alignment horizontal="left" vertical="top" wrapText="1"/>
    </xf>
    <xf numFmtId="0" fontId="10" fillId="0" borderId="5" xfId="8" applyFont="1" applyFill="1" applyBorder="1" applyAlignment="1">
      <alignment horizontal="left" vertical="top" wrapText="1"/>
    </xf>
    <xf numFmtId="0" fontId="10" fillId="0" borderId="24" xfId="6" applyFont="1" applyFill="1" applyBorder="1" applyAlignment="1">
      <alignment horizontal="left" vertical="top" wrapText="1"/>
    </xf>
    <xf numFmtId="0" fontId="9" fillId="0" borderId="15" xfId="6" applyFont="1" applyFill="1" applyBorder="1" applyAlignment="1">
      <alignment horizontal="left" vertical="top" wrapText="1"/>
    </xf>
    <xf numFmtId="0" fontId="9" fillId="0" borderId="8" xfId="6" applyFont="1" applyFill="1" applyBorder="1" applyAlignment="1">
      <alignment horizontal="left" vertical="top" wrapText="1"/>
    </xf>
    <xf numFmtId="0" fontId="9" fillId="0" borderId="14" xfId="6" applyFont="1" applyFill="1" applyBorder="1" applyAlignment="1">
      <alignment horizontal="left" vertical="top" wrapText="1"/>
    </xf>
    <xf numFmtId="0" fontId="10" fillId="0" borderId="0" xfId="8" applyFont="1" applyFill="1" applyAlignment="1">
      <alignment horizontal="left" vertical="top" wrapText="1"/>
    </xf>
    <xf numFmtId="0" fontId="9" fillId="0" borderId="16" xfId="6" applyFont="1" applyFill="1" applyBorder="1" applyAlignment="1">
      <alignment horizontal="left" vertical="top" wrapText="1"/>
    </xf>
    <xf numFmtId="0" fontId="0" fillId="9" borderId="43" xfId="0" applyFill="1" applyBorder="1" applyAlignment="1">
      <alignment horizontal="center"/>
    </xf>
  </cellXfs>
  <cellStyles count="145">
    <cellStyle name="20% - Accent1 2" xfId="97" xr:uid="{00000000-0005-0000-0000-000000000000}"/>
    <cellStyle name="20% - Accent1 3" xfId="3" xr:uid="{00000000-0005-0000-0000-000001000000}"/>
    <cellStyle name="20% - Accent2 2" xfId="98" xr:uid="{00000000-0005-0000-0000-000002000000}"/>
    <cellStyle name="20% - Accent3 2" xfId="99" xr:uid="{00000000-0005-0000-0000-000003000000}"/>
    <cellStyle name="20% - Accent3 3" xfId="136" xr:uid="{00000000-0005-0000-0000-000004000000}"/>
    <cellStyle name="20% - Accent3 4" xfId="5" xr:uid="{00000000-0005-0000-0000-000005000000}"/>
    <cellStyle name="20% - Accent4 2" xfId="100" xr:uid="{00000000-0005-0000-0000-000006000000}"/>
    <cellStyle name="20% - Accent4 3" xfId="137" xr:uid="{00000000-0005-0000-0000-000007000000}"/>
    <cellStyle name="20% - Accent4 5" xfId="2" xr:uid="{00000000-0005-0000-0000-000008000000}"/>
    <cellStyle name="20% - Accent5 2" xfId="94" xr:uid="{00000000-0005-0000-0000-000009000000}"/>
    <cellStyle name="20% - Accent5 3" xfId="138" xr:uid="{00000000-0005-0000-0000-00000A000000}"/>
    <cellStyle name="20% - Accent5 4" xfId="4" xr:uid="{00000000-0005-0000-0000-00000B000000}"/>
    <cellStyle name="20% - Accent6" xfId="65" builtinId="50"/>
    <cellStyle name="20% - Accent6 2" xfId="101" xr:uid="{00000000-0005-0000-0000-00000D000000}"/>
    <cellStyle name="20% - Accent6 3" xfId="139" xr:uid="{00000000-0005-0000-0000-00000E000000}"/>
    <cellStyle name="20% - Accent6 5" xfId="1" xr:uid="{00000000-0005-0000-0000-00000F000000}"/>
    <cellStyle name="20% - Accent6 5 2" xfId="144" xr:uid="{00000000-0005-0000-0000-000010000000}"/>
    <cellStyle name="40% - Accent1 2" xfId="102" xr:uid="{00000000-0005-0000-0000-000011000000}"/>
    <cellStyle name="40% - Accent2 2" xfId="103" xr:uid="{00000000-0005-0000-0000-000012000000}"/>
    <cellStyle name="40% - Accent3 2" xfId="104" xr:uid="{00000000-0005-0000-0000-000013000000}"/>
    <cellStyle name="40% - Accent4 2" xfId="105" xr:uid="{00000000-0005-0000-0000-000014000000}"/>
    <cellStyle name="40% - Accent4 3" xfId="140" xr:uid="{00000000-0005-0000-0000-000015000000}"/>
    <cellStyle name="40% - Accent5 2" xfId="93" xr:uid="{00000000-0005-0000-0000-000016000000}"/>
    <cellStyle name="40% - Accent6 2" xfId="106" xr:uid="{00000000-0005-0000-0000-000017000000}"/>
    <cellStyle name="60% - Accent1 2" xfId="107" xr:uid="{00000000-0005-0000-0000-000018000000}"/>
    <cellStyle name="60% - Accent2 2" xfId="108" xr:uid="{00000000-0005-0000-0000-000019000000}"/>
    <cellStyle name="60% - Accent3 2" xfId="109" xr:uid="{00000000-0005-0000-0000-00001A000000}"/>
    <cellStyle name="60% - Accent4 2" xfId="110" xr:uid="{00000000-0005-0000-0000-00001B000000}"/>
    <cellStyle name="60% - Accent5 2" xfId="111" xr:uid="{00000000-0005-0000-0000-00001C000000}"/>
    <cellStyle name="60% - Accent6 2" xfId="112" xr:uid="{00000000-0005-0000-0000-00001D000000}"/>
    <cellStyle name="Accent1 2" xfId="113" xr:uid="{00000000-0005-0000-0000-00001E000000}"/>
    <cellStyle name="Accent2 2" xfId="114" xr:uid="{00000000-0005-0000-0000-00001F000000}"/>
    <cellStyle name="Accent3 2" xfId="115" xr:uid="{00000000-0005-0000-0000-000020000000}"/>
    <cellStyle name="Accent4 2" xfId="116" xr:uid="{00000000-0005-0000-0000-000021000000}"/>
    <cellStyle name="Accent5 2" xfId="117" xr:uid="{00000000-0005-0000-0000-000022000000}"/>
    <cellStyle name="Accent6 2" xfId="118" xr:uid="{00000000-0005-0000-0000-000023000000}"/>
    <cellStyle name="Bad 2" xfId="119" xr:uid="{00000000-0005-0000-0000-000024000000}"/>
    <cellStyle name="Bad 3" xfId="73" xr:uid="{00000000-0005-0000-0000-000025000000}"/>
    <cellStyle name="Calculation 2" xfId="120" xr:uid="{00000000-0005-0000-0000-000026000000}"/>
    <cellStyle name="Check Cell 2" xfId="121" xr:uid="{00000000-0005-0000-0000-000027000000}"/>
    <cellStyle name="Comma 2" xfId="76" xr:uid="{00000000-0005-0000-0000-000028000000}"/>
    <cellStyle name="Comma 4" xfId="16" xr:uid="{00000000-0005-0000-0000-000029000000}"/>
    <cellStyle name="Comma 4 2 2 2" xfId="17" xr:uid="{00000000-0005-0000-0000-00002A000000}"/>
    <cellStyle name="Comma 4 3 2" xfId="13" xr:uid="{00000000-0005-0000-0000-00002B000000}"/>
    <cellStyle name="Comma 6" xfId="18" xr:uid="{00000000-0005-0000-0000-00002C000000}"/>
    <cellStyle name="Explanatory Text 2" xfId="122" xr:uid="{00000000-0005-0000-0000-00002D000000}"/>
    <cellStyle name="Good 2" xfId="123" xr:uid="{00000000-0005-0000-0000-00002E000000}"/>
    <cellStyle name="Heading 1 2" xfId="124" xr:uid="{00000000-0005-0000-0000-00002F000000}"/>
    <cellStyle name="Heading 2 2" xfId="125" xr:uid="{00000000-0005-0000-0000-000030000000}"/>
    <cellStyle name="Heading 3 2" xfId="126" xr:uid="{00000000-0005-0000-0000-000031000000}"/>
    <cellStyle name="Heading 4 2" xfId="127" xr:uid="{00000000-0005-0000-0000-000032000000}"/>
    <cellStyle name="Hyperlink" xfId="19" xr:uid="{00000000-0005-0000-0000-000033000000}"/>
    <cellStyle name="Hyperlink 2" xfId="20" xr:uid="{00000000-0005-0000-0000-000034000000}"/>
    <cellStyle name="Hyperlink 3" xfId="21" xr:uid="{00000000-0005-0000-0000-000035000000}"/>
    <cellStyle name="Hyperlink 3 2" xfId="22" xr:uid="{00000000-0005-0000-0000-000036000000}"/>
    <cellStyle name="Hyperlink 4" xfId="23" xr:uid="{00000000-0005-0000-0000-000037000000}"/>
    <cellStyle name="Hyperlink 4 2 2" xfId="24" xr:uid="{00000000-0005-0000-0000-000038000000}"/>
    <cellStyle name="Hyperlink 4 2 2 2" xfId="25" xr:uid="{00000000-0005-0000-0000-000039000000}"/>
    <cellStyle name="Hyperlink 5" xfId="96" xr:uid="{00000000-0005-0000-0000-00003A000000}"/>
    <cellStyle name="Hyperlink_SFR_Tables_January2013_March_Update_REVISED" xfId="26" xr:uid="{00000000-0005-0000-0000-00003B000000}"/>
    <cellStyle name="Input 2" xfId="128" xr:uid="{00000000-0005-0000-0000-00003C000000}"/>
    <cellStyle name="Linked Cell 2" xfId="129" xr:uid="{00000000-0005-0000-0000-00003D000000}"/>
    <cellStyle name="Neutral 2" xfId="130" xr:uid="{00000000-0005-0000-0000-00003E000000}"/>
    <cellStyle name="Neutral 3" xfId="74" xr:uid="{00000000-0005-0000-0000-00003F000000}"/>
    <cellStyle name="Normal" xfId="0" builtinId="0"/>
    <cellStyle name="Normal 10" xfId="27" xr:uid="{00000000-0005-0000-0000-000041000000}"/>
    <cellStyle name="Normal 10 2" xfId="77" xr:uid="{00000000-0005-0000-0000-000042000000}"/>
    <cellStyle name="Normal 10 3 3" xfId="28" xr:uid="{00000000-0005-0000-0000-000043000000}"/>
    <cellStyle name="Normal 10 3 5" xfId="29" xr:uid="{00000000-0005-0000-0000-000044000000}"/>
    <cellStyle name="Normal 10 3 6" xfId="30" xr:uid="{00000000-0005-0000-0000-000045000000}"/>
    <cellStyle name="Normal 10 4 2" xfId="31" xr:uid="{00000000-0005-0000-0000-000046000000}"/>
    <cellStyle name="Normal 11" xfId="32" xr:uid="{00000000-0005-0000-0000-000047000000}"/>
    <cellStyle name="Normal 11 2" xfId="78" xr:uid="{00000000-0005-0000-0000-000048000000}"/>
    <cellStyle name="Normal 12" xfId="79" xr:uid="{00000000-0005-0000-0000-000049000000}"/>
    <cellStyle name="Normal 13" xfId="95" xr:uid="{00000000-0005-0000-0000-00004A000000}"/>
    <cellStyle name="Normal 14" xfId="33" xr:uid="{00000000-0005-0000-0000-00004B000000}"/>
    <cellStyle name="Normal 14 2" xfId="143" xr:uid="{00000000-0005-0000-0000-00004C000000}"/>
    <cellStyle name="Normal 14 3" xfId="142" xr:uid="{00000000-0005-0000-0000-00004D000000}"/>
    <cellStyle name="Normal 15" xfId="66" xr:uid="{00000000-0005-0000-0000-00004E000000}"/>
    <cellStyle name="Normal 15 2" xfId="34" xr:uid="{00000000-0005-0000-0000-00004F000000}"/>
    <cellStyle name="Normal 2" xfId="6" xr:uid="{00000000-0005-0000-0000-000050000000}"/>
    <cellStyle name="Normal 2 11" xfId="36" xr:uid="{00000000-0005-0000-0000-000051000000}"/>
    <cellStyle name="Normal 2 2" xfId="35" xr:uid="{00000000-0005-0000-0000-000052000000}"/>
    <cellStyle name="Normal 2 2 10" xfId="37" xr:uid="{00000000-0005-0000-0000-000053000000}"/>
    <cellStyle name="Normal 2 2 2" xfId="81" xr:uid="{00000000-0005-0000-0000-000054000000}"/>
    <cellStyle name="Normal 2 2 3" xfId="82" xr:uid="{00000000-0005-0000-0000-000055000000}"/>
    <cellStyle name="Normal 2 2 4" xfId="80" xr:uid="{00000000-0005-0000-0000-000056000000}"/>
    <cellStyle name="Normal 2 2 6 2" xfId="38" xr:uid="{00000000-0005-0000-0000-000057000000}"/>
    <cellStyle name="Normal 2 2 8" xfId="39" xr:uid="{00000000-0005-0000-0000-000058000000}"/>
    <cellStyle name="Normal 2 3" xfId="83" xr:uid="{00000000-0005-0000-0000-000059000000}"/>
    <cellStyle name="Normal 2 3 4 2 2" xfId="40" xr:uid="{00000000-0005-0000-0000-00005A000000}"/>
    <cellStyle name="Normal 2 3 6" xfId="41" xr:uid="{00000000-0005-0000-0000-00005B000000}"/>
    <cellStyle name="Normal 2 4" xfId="84" xr:uid="{00000000-0005-0000-0000-00005C000000}"/>
    <cellStyle name="Normal 2 5" xfId="67" xr:uid="{00000000-0005-0000-0000-00005D000000}"/>
    <cellStyle name="Normal 2_Table 5 v1 Final 2" xfId="42" xr:uid="{00000000-0005-0000-0000-00005E000000}"/>
    <cellStyle name="Normal 21 2" xfId="43" xr:uid="{00000000-0005-0000-0000-00005F000000}"/>
    <cellStyle name="Normal 21 5" xfId="44" xr:uid="{00000000-0005-0000-0000-000060000000}"/>
    <cellStyle name="Normal 23" xfId="45" xr:uid="{00000000-0005-0000-0000-000061000000}"/>
    <cellStyle name="Normal 26" xfId="46" xr:uid="{00000000-0005-0000-0000-000062000000}"/>
    <cellStyle name="Normal 27" xfId="47" xr:uid="{00000000-0005-0000-0000-000063000000}"/>
    <cellStyle name="Normal 29" xfId="48" xr:uid="{00000000-0005-0000-0000-000064000000}"/>
    <cellStyle name="Normal 3" xfId="68" xr:uid="{00000000-0005-0000-0000-000065000000}"/>
    <cellStyle name="Normal 32" xfId="49" xr:uid="{00000000-0005-0000-0000-000066000000}"/>
    <cellStyle name="Normal 4" xfId="50" xr:uid="{00000000-0005-0000-0000-000067000000}"/>
    <cellStyle name="Normal 4 2" xfId="141" xr:uid="{00000000-0005-0000-0000-000068000000}"/>
    <cellStyle name="Normal 4 3" xfId="69" xr:uid="{00000000-0005-0000-0000-000069000000}"/>
    <cellStyle name="Normal 43" xfId="51" xr:uid="{00000000-0005-0000-0000-00006A000000}"/>
    <cellStyle name="Normal 5" xfId="52" xr:uid="{00000000-0005-0000-0000-00006B000000}"/>
    <cellStyle name="Normal 5 2" xfId="85" xr:uid="{00000000-0005-0000-0000-00006C000000}"/>
    <cellStyle name="Normal 6" xfId="86" xr:uid="{00000000-0005-0000-0000-00006D000000}"/>
    <cellStyle name="Normal 7" xfId="53" xr:uid="{00000000-0005-0000-0000-00006E000000}"/>
    <cellStyle name="Normal 7 2" xfId="87" xr:uid="{00000000-0005-0000-0000-00006F000000}"/>
    <cellStyle name="Normal 8" xfId="54" xr:uid="{00000000-0005-0000-0000-000070000000}"/>
    <cellStyle name="Normal 8 2" xfId="88" xr:uid="{00000000-0005-0000-0000-000071000000}"/>
    <cellStyle name="Normal 9" xfId="89" xr:uid="{00000000-0005-0000-0000-000072000000}"/>
    <cellStyle name="Normal_JanSFR Tables 1-3 v2 Final 3" xfId="11" xr:uid="{00000000-0005-0000-0000-000073000000}"/>
    <cellStyle name="Normal_RDS_1213_Schema_20120615" xfId="70" xr:uid="{00000000-0005-0000-0000-000074000000}"/>
    <cellStyle name="Normal_Reference_Tables" xfId="7" xr:uid="{00000000-0005-0000-0000-000075000000}"/>
    <cellStyle name="Normal_Reference_Tables_Aim" xfId="8" xr:uid="{00000000-0005-0000-0000-000076000000}"/>
    <cellStyle name="Normal_Reference_Tables_Learner" xfId="9" xr:uid="{00000000-0005-0000-0000-000077000000}"/>
    <cellStyle name="Normal_Sheet3" xfId="10" xr:uid="{00000000-0005-0000-0000-000078000000}"/>
    <cellStyle name="Normal_Table 11" xfId="12" xr:uid="{00000000-0005-0000-0000-000079000000}"/>
    <cellStyle name="Normal_Table 11 2" xfId="14" xr:uid="{00000000-0005-0000-0000-00007A000000}"/>
    <cellStyle name="Note 2" xfId="90" xr:uid="{00000000-0005-0000-0000-00007B000000}"/>
    <cellStyle name="Note 3" xfId="91" xr:uid="{00000000-0005-0000-0000-00007C000000}"/>
    <cellStyle name="Note 4" xfId="131" xr:uid="{00000000-0005-0000-0000-00007D000000}"/>
    <cellStyle name="OPM - Conclusion" xfId="92" xr:uid="{00000000-0005-0000-0000-00007E000000}"/>
    <cellStyle name="Output 2" xfId="132" xr:uid="{00000000-0005-0000-0000-00007F000000}"/>
    <cellStyle name="Percent 10" xfId="55" xr:uid="{00000000-0005-0000-0000-000080000000}"/>
    <cellStyle name="Percent 11 2" xfId="56" xr:uid="{00000000-0005-0000-0000-000081000000}"/>
    <cellStyle name="Percent 2" xfId="15" xr:uid="{00000000-0005-0000-0000-000082000000}"/>
    <cellStyle name="Percent 2 2" xfId="57" xr:uid="{00000000-0005-0000-0000-000083000000}"/>
    <cellStyle name="Percent 2 3 2 2 2" xfId="58" xr:uid="{00000000-0005-0000-0000-000084000000}"/>
    <cellStyle name="Percent 2 3 2 2 2 2" xfId="59" xr:uid="{00000000-0005-0000-0000-000085000000}"/>
    <cellStyle name="Percent 2 4 2 2" xfId="60" xr:uid="{00000000-0005-0000-0000-000086000000}"/>
    <cellStyle name="Percent 2 6" xfId="61" xr:uid="{00000000-0005-0000-0000-000087000000}"/>
    <cellStyle name="Percent 3" xfId="62" xr:uid="{00000000-0005-0000-0000-000088000000}"/>
    <cellStyle name="Percent 3 5" xfId="63" xr:uid="{00000000-0005-0000-0000-000089000000}"/>
    <cellStyle name="Spotty" xfId="71" xr:uid="{00000000-0005-0000-0000-00008A000000}"/>
    <cellStyle name="Title 2" xfId="133" xr:uid="{00000000-0005-0000-0000-00008B000000}"/>
    <cellStyle name="Total 2" xfId="134" xr:uid="{00000000-0005-0000-0000-00008C000000}"/>
    <cellStyle name="ts97" xfId="64" xr:uid="{00000000-0005-0000-0000-00008D000000}"/>
    <cellStyle name="Warning Text 2" xfId="135" xr:uid="{00000000-0005-0000-0000-00008E000000}"/>
    <cellStyle name="Yellow" xfId="72" xr:uid="{00000000-0005-0000-0000-00008F000000}"/>
    <cellStyle name="Yellow 2" xfId="75" xr:uid="{00000000-0005-0000-0000-000090000000}"/>
  </cellStyles>
  <dxfs count="11">
    <dxf>
      <fill>
        <patternFill patternType="solid">
          <fgColor indexed="64"/>
          <bgColor theme="0"/>
        </patternFill>
      </fill>
      <border diagonalUp="0" diagonalDown="0">
        <left style="thin">
          <color auto="1"/>
        </left>
        <right/>
        <top style="thin">
          <color auto="1"/>
        </top>
        <bottom style="thin">
          <color auto="1"/>
        </bottom>
        <vertical/>
        <horizontal/>
      </border>
    </dxf>
    <dxf>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ill>
        <patternFill patternType="solid">
          <fgColor indexed="64"/>
          <bgColor theme="0"/>
        </patternFill>
      </fill>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1"/>
        <color theme="1"/>
        <name val="Calibri"/>
        <scheme val="minor"/>
      </font>
      <fill>
        <patternFill patternType="solid">
          <fgColor indexed="64"/>
          <bgColor theme="4" tint="0.59999389629810485"/>
        </patternFill>
      </fill>
      <border diagonalUp="0" diagonalDown="0" outline="0">
        <left style="thin">
          <color auto="1"/>
        </left>
        <right style="thin">
          <color auto="1"/>
        </right>
        <top/>
        <bottom/>
      </border>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gov.uk/government/statistics/further-education-and-skills-november-2018"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781550" cy="3990901"/>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0"/>
          <a:ext cx="4781550" cy="39909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50" b="1">
              <a:solidFill>
                <a:schemeClr val="tx1"/>
              </a:solidFill>
              <a:latin typeface="+mn-lt"/>
              <a:ea typeface="+mn-ea"/>
              <a:cs typeface="+mn-cs"/>
            </a:rPr>
            <a:t>Apprenticeship starts for</a:t>
          </a:r>
          <a:r>
            <a:rPr lang="en-GB" sz="1050" b="1" baseline="0">
              <a:solidFill>
                <a:schemeClr val="tx1"/>
              </a:solidFill>
              <a:latin typeface="+mn-lt"/>
              <a:ea typeface="+mn-ea"/>
              <a:cs typeface="+mn-cs"/>
            </a:rPr>
            <a:t> each year - can change the starts flag to achievements for apprenticeship achievements.</a:t>
          </a:r>
          <a:endParaRPr lang="en-GB" sz="1050" b="1">
            <a:solidFill>
              <a:schemeClr val="tx1"/>
            </a:solidFill>
            <a:latin typeface="+mn-lt"/>
            <a:ea typeface="+mn-ea"/>
            <a:cs typeface="+mn-cs"/>
          </a:endParaRPr>
        </a:p>
        <a:p>
          <a:r>
            <a:rPr lang="en-GB" sz="1100">
              <a:solidFill>
                <a:schemeClr val="tx1"/>
              </a:solidFill>
              <a:latin typeface="+mn-lt"/>
              <a:ea typeface="+mn-ea"/>
              <a:cs typeface="+mn-cs"/>
            </a:rPr>
            <a:t>Select</a:t>
          </a:r>
        </a:p>
        <a:p>
          <a:r>
            <a:rPr lang="en-GB" sz="1100">
              <a:solidFill>
                <a:schemeClr val="tx1"/>
              </a:solidFill>
              <a:latin typeface="+mn-lt"/>
              <a:ea typeface="+mn-ea"/>
              <a:cs typeface="+mn-cs"/>
            </a:rPr>
            <a:t> </a:t>
          </a:r>
        </a:p>
        <a:p>
          <a:r>
            <a:rPr lang="en-GB" sz="1100">
              <a:solidFill>
                <a:schemeClr val="tx1"/>
              </a:solidFill>
              <a:latin typeface="+mn-lt"/>
              <a:ea typeface="+mn-ea"/>
              <a:cs typeface="+mn-cs"/>
            </a:rPr>
            <a:t>  year </a:t>
          </a:r>
        </a:p>
        <a:p>
          <a:r>
            <a:rPr lang="en-GB" sz="1100">
              <a:solidFill>
                <a:schemeClr val="tx1"/>
              </a:solidFill>
              <a:latin typeface="+mn-lt"/>
              <a:ea typeface="+mn-ea"/>
              <a:cs typeface="+mn-cs"/>
            </a:rPr>
            <a:t>  ,sum(case when notional_level=2 then 1 else 0 end) L2</a:t>
          </a:r>
        </a:p>
        <a:p>
          <a:r>
            <a:rPr lang="en-GB" sz="1100">
              <a:solidFill>
                <a:schemeClr val="tx1"/>
              </a:solidFill>
              <a:latin typeface="+mn-lt"/>
              <a:ea typeface="+mn-ea"/>
              <a:cs typeface="+mn-cs"/>
            </a:rPr>
            <a:t>  ,sum(case when notional_level=3 then 1 else 0 end) L3</a:t>
          </a:r>
        </a:p>
        <a:p>
          <a:r>
            <a:rPr lang="en-GB" sz="1100">
              <a:solidFill>
                <a:schemeClr val="tx1"/>
              </a:solidFill>
              <a:latin typeface="+mn-lt"/>
              <a:ea typeface="+mn-ea"/>
              <a:cs typeface="+mn-cs"/>
            </a:rPr>
            <a:t>  ,sum(case when notional_level in (4,5,6,7,8) then 1 else 0 end) L4p</a:t>
          </a:r>
        </a:p>
        <a:p>
          <a:r>
            <a:rPr lang="en-GB" sz="1100">
              <a:solidFill>
                <a:schemeClr val="tx1"/>
              </a:solidFill>
              <a:latin typeface="+mn-lt"/>
              <a:ea typeface="+mn-ea"/>
              <a:cs typeface="+mn-cs"/>
            </a:rPr>
            <a:t>  ,count(*) total</a:t>
          </a:r>
        </a:p>
        <a:p>
          <a:r>
            <a:rPr lang="en-GB" sz="1100">
              <a:solidFill>
                <a:schemeClr val="tx1"/>
              </a:solidFill>
              <a:latin typeface="+mn-lt"/>
              <a:ea typeface="+mn-ea"/>
              <a:cs typeface="+mn-cs"/>
            </a:rPr>
            <a:t>  </a:t>
          </a:r>
        </a:p>
        <a:p>
          <a:r>
            <a:rPr lang="en-GB" sz="1100">
              <a:solidFill>
                <a:schemeClr val="tx1"/>
              </a:solidFill>
              <a:latin typeface="+mn-lt"/>
              <a:ea typeface="+mn-ea"/>
              <a:cs typeface="+mn-cs"/>
            </a:rPr>
            <a:t>  From</a:t>
          </a:r>
        </a:p>
        <a:p>
          <a:r>
            <a:rPr lang="en-GB" sz="1100">
              <a:solidFill>
                <a:schemeClr val="tx1"/>
              </a:solidFill>
              <a:latin typeface="+mn-lt"/>
              <a:ea typeface="+mn-ea"/>
              <a:cs typeface="+mn-cs"/>
            </a:rPr>
            <a:t>  [MDR_Modelling_Longitudinal_ILR].[data].[Learning_Aims] a</a:t>
          </a:r>
        </a:p>
        <a:p>
          <a:r>
            <a:rPr lang="en-GB" sz="1100">
              <a:solidFill>
                <a:schemeClr val="tx1"/>
              </a:solidFill>
              <a:latin typeface="+mn-lt"/>
              <a:ea typeface="+mn-ea"/>
              <a:cs typeface="+mn-cs"/>
            </a:rPr>
            <a:t>  </a:t>
          </a:r>
        </a:p>
        <a:p>
          <a:r>
            <a:rPr lang="en-GB" sz="1100">
              <a:solidFill>
                <a:schemeClr val="tx1"/>
              </a:solidFill>
              <a:latin typeface="+mn-lt"/>
              <a:ea typeface="+mn-ea"/>
              <a:cs typeface="+mn-cs"/>
            </a:rPr>
            <a:t>  where </a:t>
          </a:r>
        </a:p>
        <a:p>
          <a:r>
            <a:rPr lang="en-GB" sz="1100">
              <a:solidFill>
                <a:schemeClr val="tx1"/>
              </a:solidFill>
              <a:latin typeface="+mn-lt"/>
              <a:ea typeface="+mn-ea"/>
              <a:cs typeface="+mn-cs"/>
            </a:rPr>
            <a:t>  app = 1</a:t>
          </a:r>
        </a:p>
        <a:p>
          <a:r>
            <a:rPr lang="en-GB" sz="1100">
              <a:solidFill>
                <a:schemeClr val="tx1"/>
              </a:solidFill>
              <a:latin typeface="+mn-lt"/>
              <a:ea typeface="+mn-ea"/>
              <a:cs typeface="+mn-cs"/>
            </a:rPr>
            <a:t>  and start = 1</a:t>
          </a:r>
        </a:p>
        <a:p>
          <a:r>
            <a:rPr lang="en-GB" sz="1100">
              <a:solidFill>
                <a:schemeClr val="tx1"/>
              </a:solidFill>
              <a:latin typeface="+mn-lt"/>
              <a:ea typeface="+mn-ea"/>
              <a:cs typeface="+mn-cs"/>
            </a:rPr>
            <a:t>  </a:t>
          </a:r>
        </a:p>
        <a:p>
          <a:r>
            <a:rPr lang="en-GB" sz="1100">
              <a:solidFill>
                <a:schemeClr val="tx1"/>
              </a:solidFill>
              <a:latin typeface="+mn-lt"/>
              <a:ea typeface="+mn-ea"/>
              <a:cs typeface="+mn-cs"/>
            </a:rPr>
            <a:t>  Group by </a:t>
          </a:r>
        </a:p>
        <a:p>
          <a:r>
            <a:rPr lang="en-GB" sz="1100">
              <a:solidFill>
                <a:schemeClr val="tx1"/>
              </a:solidFill>
              <a:latin typeface="+mn-lt"/>
              <a:ea typeface="+mn-ea"/>
              <a:cs typeface="+mn-cs"/>
            </a:rPr>
            <a:t>  year</a:t>
          </a:r>
        </a:p>
        <a:p>
          <a:r>
            <a:rPr lang="en-GB" sz="1100">
              <a:solidFill>
                <a:schemeClr val="tx1"/>
              </a:solidFill>
              <a:latin typeface="+mn-lt"/>
              <a:ea typeface="+mn-ea"/>
              <a:cs typeface="+mn-cs"/>
            </a:rPr>
            <a:t>  Order by</a:t>
          </a:r>
        </a:p>
        <a:p>
          <a:r>
            <a:rPr lang="en-GB" sz="1100">
              <a:solidFill>
                <a:schemeClr val="tx1"/>
              </a:solidFill>
              <a:latin typeface="+mn-lt"/>
              <a:ea typeface="+mn-ea"/>
              <a:cs typeface="+mn-cs"/>
            </a:rPr>
            <a:t>  Year</a:t>
          </a:r>
        </a:p>
        <a:p>
          <a:endParaRPr lang="en-GB" sz="1100">
            <a:solidFill>
              <a:schemeClr val="tx1"/>
            </a:solidFill>
            <a:latin typeface="+mn-lt"/>
            <a:ea typeface="+mn-ea"/>
            <a:cs typeface="+mn-cs"/>
          </a:endParaRPr>
        </a:p>
        <a:p>
          <a:endParaRPr lang="en-GB" sz="8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781550" cy="11362726"/>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0" y="0"/>
          <a:ext cx="4781550" cy="11362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b="1">
              <a:solidFill>
                <a:schemeClr val="tx1"/>
              </a:solidFill>
              <a:latin typeface="+mn-lt"/>
              <a:ea typeface="+mn-ea"/>
              <a:cs typeface="+mn-cs"/>
            </a:rPr>
            <a:t>FE and Skills Participation</a:t>
          </a:r>
          <a:r>
            <a:rPr lang="en-GB" sz="1000" b="1" baseline="0">
              <a:solidFill>
                <a:schemeClr val="tx1"/>
              </a:solidFill>
              <a:latin typeface="+mn-lt"/>
              <a:ea typeface="+mn-ea"/>
              <a:cs typeface="+mn-cs"/>
            </a:rPr>
            <a:t> 19+ by Level - can add the achievement flag to the where clause and amend FL2/FL3 to use the L_FullLevelAch flags clause for achievements</a:t>
          </a:r>
          <a:endParaRPr lang="en-GB" sz="1000" b="1">
            <a:solidFill>
              <a:schemeClr val="tx1"/>
            </a:solidFill>
            <a:latin typeface="+mn-lt"/>
            <a:ea typeface="+mn-ea"/>
            <a:cs typeface="+mn-cs"/>
          </a:endParaRPr>
        </a:p>
        <a:p>
          <a:r>
            <a:rPr lang="en-GB" sz="800">
              <a:solidFill>
                <a:schemeClr val="tx1"/>
              </a:solidFill>
              <a:latin typeface="+mn-lt"/>
              <a:ea typeface="+mn-ea"/>
              <a:cs typeface="+mn-cs"/>
            </a:rPr>
            <a:t>--Participation</a:t>
          </a:r>
        </a:p>
        <a:p>
          <a:r>
            <a:rPr lang="en-GB" sz="800">
              <a:solidFill>
                <a:schemeClr val="tx1"/>
              </a:solidFill>
              <a:latin typeface="+mn-lt"/>
              <a:ea typeface="+mn-ea"/>
              <a:cs typeface="+mn-cs"/>
            </a:rPr>
            <a:t>Select---table</a:t>
          </a:r>
        </a:p>
        <a:p>
          <a:r>
            <a:rPr lang="en-GB" sz="800">
              <a:solidFill>
                <a:schemeClr val="tx1"/>
              </a:solidFill>
              <a:latin typeface="+mn-lt"/>
              <a:ea typeface="+mn-ea"/>
              <a:cs typeface="+mn-cs"/>
            </a:rPr>
            <a:t> year</a:t>
          </a:r>
        </a:p>
        <a:p>
          <a:r>
            <a:rPr lang="en-GB" sz="800">
              <a:solidFill>
                <a:schemeClr val="tx1"/>
              </a:solidFill>
              <a:latin typeface="+mn-lt"/>
              <a:ea typeface="+mn-ea"/>
              <a:cs typeface="+mn-cs"/>
            </a:rPr>
            <a:t> ,sum(BelowL2) as BelowL2</a:t>
          </a:r>
        </a:p>
        <a:p>
          <a:r>
            <a:rPr lang="en-GB" sz="800">
              <a:solidFill>
                <a:schemeClr val="tx1"/>
              </a:solidFill>
              <a:latin typeface="+mn-lt"/>
              <a:ea typeface="+mn-ea"/>
              <a:cs typeface="+mn-cs"/>
            </a:rPr>
            <a:t> ,sum(SFL) as SFL</a:t>
          </a:r>
        </a:p>
        <a:p>
          <a:r>
            <a:rPr lang="en-GB" sz="800">
              <a:solidFill>
                <a:schemeClr val="tx1"/>
              </a:solidFill>
              <a:latin typeface="+mn-lt"/>
              <a:ea typeface="+mn-ea"/>
              <a:cs typeface="+mn-cs"/>
            </a:rPr>
            <a:t> ,sum(Level2) as Level2</a:t>
          </a:r>
        </a:p>
        <a:p>
          <a:r>
            <a:rPr lang="en-GB" sz="800">
              <a:solidFill>
                <a:schemeClr val="tx1"/>
              </a:solidFill>
              <a:latin typeface="+mn-lt"/>
              <a:ea typeface="+mn-ea"/>
              <a:cs typeface="+mn-cs"/>
            </a:rPr>
            <a:t> ,sum(FL2) as FL2</a:t>
          </a:r>
        </a:p>
        <a:p>
          <a:r>
            <a:rPr lang="en-GB" sz="800">
              <a:solidFill>
                <a:schemeClr val="tx1"/>
              </a:solidFill>
              <a:latin typeface="+mn-lt"/>
              <a:ea typeface="+mn-ea"/>
              <a:cs typeface="+mn-cs"/>
            </a:rPr>
            <a:t> ,sum(Level3) as Level3</a:t>
          </a:r>
        </a:p>
        <a:p>
          <a:r>
            <a:rPr lang="en-GB" sz="800">
              <a:solidFill>
                <a:schemeClr val="tx1"/>
              </a:solidFill>
              <a:latin typeface="+mn-lt"/>
              <a:ea typeface="+mn-ea"/>
              <a:cs typeface="+mn-cs"/>
            </a:rPr>
            <a:t> ,sum(FL3) as FL3</a:t>
          </a:r>
        </a:p>
        <a:p>
          <a:r>
            <a:rPr lang="en-GB" sz="800">
              <a:solidFill>
                <a:schemeClr val="tx1"/>
              </a:solidFill>
              <a:latin typeface="+mn-lt"/>
              <a:ea typeface="+mn-ea"/>
              <a:cs typeface="+mn-cs"/>
            </a:rPr>
            <a:t> ,sum(Level4p) as Level4P</a:t>
          </a:r>
        </a:p>
        <a:p>
          <a:r>
            <a:rPr lang="en-GB" sz="800">
              <a:solidFill>
                <a:schemeClr val="tx1"/>
              </a:solidFill>
              <a:latin typeface="+mn-lt"/>
              <a:ea typeface="+mn-ea"/>
              <a:cs typeface="+mn-cs"/>
            </a:rPr>
            <a:t> ,sum(Total) as Total</a:t>
          </a:r>
        </a:p>
        <a:p>
          <a:r>
            <a:rPr lang="en-GB" sz="800">
              <a:solidFill>
                <a:schemeClr val="tx1"/>
              </a:solidFill>
              <a:latin typeface="+mn-lt"/>
              <a:ea typeface="+mn-ea"/>
              <a:cs typeface="+mn-cs"/>
            </a:rPr>
            <a:t> ,sum(AppL2) as AppL2</a:t>
          </a:r>
        </a:p>
        <a:p>
          <a:r>
            <a:rPr lang="en-GB" sz="800">
              <a:solidFill>
                <a:schemeClr val="tx1"/>
              </a:solidFill>
              <a:latin typeface="+mn-lt"/>
              <a:ea typeface="+mn-ea"/>
              <a:cs typeface="+mn-cs"/>
            </a:rPr>
            <a:t> ,sum(AppL3) as AppL3</a:t>
          </a:r>
        </a:p>
        <a:p>
          <a:r>
            <a:rPr lang="en-GB" sz="800">
              <a:solidFill>
                <a:schemeClr val="tx1"/>
              </a:solidFill>
              <a:latin typeface="+mn-lt"/>
              <a:ea typeface="+mn-ea"/>
              <a:cs typeface="+mn-cs"/>
            </a:rPr>
            <a:t> ,sum(AppL4p) as AppL4p</a:t>
          </a:r>
        </a:p>
        <a:p>
          <a:r>
            <a:rPr lang="en-GB" sz="800">
              <a:solidFill>
                <a:schemeClr val="tx1"/>
              </a:solidFill>
              <a:latin typeface="+mn-lt"/>
              <a:ea typeface="+mn-ea"/>
              <a:cs typeface="+mn-cs"/>
            </a:rPr>
            <a:t> ,sum(AppTotal) as AppTotal</a:t>
          </a:r>
        </a:p>
        <a:p>
          <a:endParaRPr lang="en-GB" sz="800">
            <a:solidFill>
              <a:schemeClr val="tx1"/>
            </a:solidFill>
            <a:latin typeface="+mn-lt"/>
            <a:ea typeface="+mn-ea"/>
            <a:cs typeface="+mn-cs"/>
          </a:endParaRPr>
        </a:p>
        <a:p>
          <a:endParaRPr lang="en-GB" sz="800">
            <a:solidFill>
              <a:schemeClr val="tx1"/>
            </a:solidFill>
            <a:latin typeface="+mn-lt"/>
            <a:ea typeface="+mn-ea"/>
            <a:cs typeface="+mn-cs"/>
          </a:endParaRPr>
        </a:p>
        <a:p>
          <a:r>
            <a:rPr lang="en-GB" sz="800">
              <a:solidFill>
                <a:schemeClr val="tx1"/>
              </a:solidFill>
              <a:latin typeface="+mn-lt"/>
              <a:ea typeface="+mn-ea"/>
              <a:cs typeface="+mn-cs"/>
            </a:rPr>
            <a:t>from(</a:t>
          </a:r>
        </a:p>
        <a:p>
          <a:r>
            <a:rPr lang="en-GB" sz="800">
              <a:solidFill>
                <a:schemeClr val="tx1"/>
              </a:solidFill>
              <a:latin typeface="+mn-lt"/>
              <a:ea typeface="+mn-ea"/>
              <a:cs typeface="+mn-cs"/>
            </a:rPr>
            <a:t>  Select----learner information</a:t>
          </a:r>
        </a:p>
        <a:p>
          <a:r>
            <a:rPr lang="en-GB" sz="800">
              <a:solidFill>
                <a:schemeClr val="tx1"/>
              </a:solidFill>
              <a:latin typeface="+mn-lt"/>
              <a:ea typeface="+mn-ea"/>
              <a:cs typeface="+mn-cs"/>
            </a:rPr>
            <a:t>  Year</a:t>
          </a:r>
        </a:p>
        <a:p>
          <a:r>
            <a:rPr lang="en-GB" sz="800">
              <a:solidFill>
                <a:schemeClr val="tx1"/>
              </a:solidFill>
              <a:latin typeface="+mn-lt"/>
              <a:ea typeface="+mn-ea"/>
              <a:cs typeface="+mn-cs"/>
            </a:rPr>
            <a:t>  ,Dataset_identifier</a:t>
          </a:r>
        </a:p>
        <a:p>
          <a:r>
            <a:rPr lang="en-GB" sz="800">
              <a:solidFill>
                <a:schemeClr val="tx1"/>
              </a:solidFill>
              <a:latin typeface="+mn-lt"/>
              <a:ea typeface="+mn-ea"/>
              <a:cs typeface="+mn-cs"/>
            </a:rPr>
            <a:t>  ,external_id</a:t>
          </a:r>
        </a:p>
        <a:p>
          <a:r>
            <a:rPr lang="en-GB" sz="800">
              <a:solidFill>
                <a:schemeClr val="tx1"/>
              </a:solidFill>
              <a:latin typeface="+mn-lt"/>
              <a:ea typeface="+mn-ea"/>
              <a:cs typeface="+mn-cs"/>
            </a:rPr>
            <a:t>  ,case when AcAge between 0 and 18 then 'under19' else '19+' end as AgeGroup</a:t>
          </a:r>
        </a:p>
        <a:p>
          <a:r>
            <a:rPr lang="en-GB" sz="800">
              <a:solidFill>
                <a:schemeClr val="tx1"/>
              </a:solidFill>
              <a:latin typeface="+mn-lt"/>
              <a:ea typeface="+mn-ea"/>
              <a:cs typeface="+mn-cs"/>
            </a:rPr>
            <a:t>  </a:t>
          </a:r>
        </a:p>
        <a:p>
          <a:r>
            <a:rPr lang="en-GB" sz="800">
              <a:solidFill>
                <a:schemeClr val="tx1"/>
              </a:solidFill>
              <a:latin typeface="+mn-lt"/>
              <a:ea typeface="+mn-ea"/>
              <a:cs typeface="+mn-cs"/>
            </a:rPr>
            <a:t>  ,Max(BelowL2) as BelowL2</a:t>
          </a:r>
        </a:p>
        <a:p>
          <a:r>
            <a:rPr lang="en-GB" sz="800">
              <a:solidFill>
                <a:schemeClr val="tx1"/>
              </a:solidFill>
              <a:latin typeface="+mn-lt"/>
              <a:ea typeface="+mn-ea"/>
              <a:cs typeface="+mn-cs"/>
            </a:rPr>
            <a:t>  ,Max(SFL) as SFL</a:t>
          </a:r>
        </a:p>
        <a:p>
          <a:r>
            <a:rPr lang="en-GB" sz="800">
              <a:solidFill>
                <a:schemeClr val="tx1"/>
              </a:solidFill>
              <a:latin typeface="+mn-lt"/>
              <a:ea typeface="+mn-ea"/>
              <a:cs typeface="+mn-cs"/>
            </a:rPr>
            <a:t>  ,Max(Level2) as Level2</a:t>
          </a:r>
        </a:p>
        <a:p>
          <a:r>
            <a:rPr lang="en-GB" sz="800">
              <a:solidFill>
                <a:schemeClr val="tx1"/>
              </a:solidFill>
              <a:latin typeface="+mn-lt"/>
              <a:ea typeface="+mn-ea"/>
              <a:cs typeface="+mn-cs"/>
            </a:rPr>
            <a:t>  ,Max(FL2) as FL2</a:t>
          </a:r>
        </a:p>
        <a:p>
          <a:r>
            <a:rPr lang="en-GB" sz="800">
              <a:solidFill>
                <a:schemeClr val="tx1"/>
              </a:solidFill>
              <a:latin typeface="+mn-lt"/>
              <a:ea typeface="+mn-ea"/>
              <a:cs typeface="+mn-cs"/>
            </a:rPr>
            <a:t>  ,Max(Level3) as Level3</a:t>
          </a:r>
        </a:p>
        <a:p>
          <a:r>
            <a:rPr lang="en-GB" sz="800">
              <a:solidFill>
                <a:schemeClr val="tx1"/>
              </a:solidFill>
              <a:latin typeface="+mn-lt"/>
              <a:ea typeface="+mn-ea"/>
              <a:cs typeface="+mn-cs"/>
            </a:rPr>
            <a:t>  ,Max(FL3) as FL3</a:t>
          </a:r>
        </a:p>
        <a:p>
          <a:r>
            <a:rPr lang="en-GB" sz="800">
              <a:solidFill>
                <a:schemeClr val="tx1"/>
              </a:solidFill>
              <a:latin typeface="+mn-lt"/>
              <a:ea typeface="+mn-ea"/>
              <a:cs typeface="+mn-cs"/>
            </a:rPr>
            <a:t>  ,Max(Level4p) as Level4p</a:t>
          </a:r>
        </a:p>
        <a:p>
          <a:r>
            <a:rPr lang="en-GB" sz="800">
              <a:solidFill>
                <a:schemeClr val="tx1"/>
              </a:solidFill>
              <a:latin typeface="+mn-lt"/>
              <a:ea typeface="+mn-ea"/>
              <a:cs typeface="+mn-cs"/>
            </a:rPr>
            <a:t>  ,Max(Total) as Total</a:t>
          </a:r>
        </a:p>
        <a:p>
          <a:r>
            <a:rPr lang="en-GB" sz="800">
              <a:solidFill>
                <a:schemeClr val="tx1"/>
              </a:solidFill>
              <a:latin typeface="+mn-lt"/>
              <a:ea typeface="+mn-ea"/>
              <a:cs typeface="+mn-cs"/>
            </a:rPr>
            <a:t>  ,Max(AppL2) as AppL2</a:t>
          </a:r>
        </a:p>
        <a:p>
          <a:r>
            <a:rPr lang="en-GB" sz="800">
              <a:solidFill>
                <a:schemeClr val="tx1"/>
              </a:solidFill>
              <a:latin typeface="+mn-lt"/>
              <a:ea typeface="+mn-ea"/>
              <a:cs typeface="+mn-cs"/>
            </a:rPr>
            <a:t>  ,Max(AppL3) as AppL3</a:t>
          </a:r>
        </a:p>
        <a:p>
          <a:r>
            <a:rPr lang="en-GB" sz="800">
              <a:solidFill>
                <a:schemeClr val="tx1"/>
              </a:solidFill>
              <a:latin typeface="+mn-lt"/>
              <a:ea typeface="+mn-ea"/>
              <a:cs typeface="+mn-cs"/>
            </a:rPr>
            <a:t>  ,Max(AppL4p) as AppL4p</a:t>
          </a:r>
        </a:p>
        <a:p>
          <a:r>
            <a:rPr lang="en-GB" sz="800">
              <a:solidFill>
                <a:schemeClr val="tx1"/>
              </a:solidFill>
              <a:latin typeface="+mn-lt"/>
              <a:ea typeface="+mn-ea"/>
              <a:cs typeface="+mn-cs"/>
            </a:rPr>
            <a:t>  ,Max(AppTotal) as AppTotal</a:t>
          </a:r>
        </a:p>
        <a:p>
          <a:r>
            <a:rPr lang="en-GB" sz="800">
              <a:solidFill>
                <a:schemeClr val="tx1"/>
              </a:solidFill>
              <a:latin typeface="+mn-lt"/>
              <a:ea typeface="+mn-ea"/>
              <a:cs typeface="+mn-cs"/>
            </a:rPr>
            <a:t> </a:t>
          </a:r>
        </a:p>
        <a:p>
          <a:r>
            <a:rPr lang="en-GB" sz="800">
              <a:solidFill>
                <a:schemeClr val="tx1"/>
              </a:solidFill>
              <a:latin typeface="+mn-lt"/>
              <a:ea typeface="+mn-ea"/>
              <a:cs typeface="+mn-cs"/>
            </a:rPr>
            <a:t>  from</a:t>
          </a:r>
        </a:p>
        <a:p>
          <a:r>
            <a:rPr lang="en-GB" sz="800">
              <a:solidFill>
                <a:schemeClr val="tx1"/>
              </a:solidFill>
              <a:latin typeface="+mn-lt"/>
              <a:ea typeface="+mn-ea"/>
              <a:cs typeface="+mn-cs"/>
            </a:rPr>
            <a:t>  (</a:t>
          </a:r>
        </a:p>
        <a:p>
          <a:r>
            <a:rPr lang="en-GB" sz="800">
              <a:solidFill>
                <a:schemeClr val="tx1"/>
              </a:solidFill>
              <a:latin typeface="+mn-lt"/>
              <a:ea typeface="+mn-ea"/>
              <a:cs typeface="+mn-cs"/>
            </a:rPr>
            <a:t>  Select----aims information</a:t>
          </a:r>
        </a:p>
        <a:p>
          <a:r>
            <a:rPr lang="en-GB" sz="800">
              <a:solidFill>
                <a:schemeClr val="tx1"/>
              </a:solidFill>
              <a:latin typeface="+mn-lt"/>
              <a:ea typeface="+mn-ea"/>
              <a:cs typeface="+mn-cs"/>
            </a:rPr>
            <a:t>  a.year</a:t>
          </a:r>
        </a:p>
        <a:p>
          <a:r>
            <a:rPr lang="en-GB" sz="800">
              <a:solidFill>
                <a:schemeClr val="tx1"/>
              </a:solidFill>
              <a:latin typeface="+mn-lt"/>
              <a:ea typeface="+mn-ea"/>
              <a:cs typeface="+mn-cs"/>
            </a:rPr>
            <a:t>  ,a.Dataset_identifier</a:t>
          </a:r>
        </a:p>
        <a:p>
          <a:r>
            <a:rPr lang="en-GB" sz="800">
              <a:solidFill>
                <a:schemeClr val="tx1"/>
              </a:solidFill>
              <a:latin typeface="+mn-lt"/>
              <a:ea typeface="+mn-ea"/>
              <a:cs typeface="+mn-cs"/>
            </a:rPr>
            <a:t>  ,a.external_id</a:t>
          </a:r>
        </a:p>
        <a:p>
          <a:r>
            <a:rPr lang="en-GB" sz="800">
              <a:solidFill>
                <a:schemeClr val="tx1"/>
              </a:solidFill>
              <a:latin typeface="+mn-lt"/>
              <a:ea typeface="+mn-ea"/>
              <a:cs typeface="+mn-cs"/>
            </a:rPr>
            <a:t>  ,AcAge</a:t>
          </a:r>
        </a:p>
        <a:p>
          <a:r>
            <a:rPr lang="en-GB" sz="800">
              <a:solidFill>
                <a:schemeClr val="tx1"/>
              </a:solidFill>
              <a:latin typeface="+mn-lt"/>
              <a:ea typeface="+mn-ea"/>
              <a:cs typeface="+mn-cs"/>
            </a:rPr>
            <a:t>  </a:t>
          </a:r>
        </a:p>
        <a:p>
          <a:r>
            <a:rPr lang="en-GB" sz="800">
              <a:solidFill>
                <a:schemeClr val="tx1"/>
              </a:solidFill>
              <a:latin typeface="+mn-lt"/>
              <a:ea typeface="+mn-ea"/>
              <a:cs typeface="+mn-cs"/>
            </a:rPr>
            <a:t>  ,BelowL2 = case when [Notional_Level] in (0,1) and SFL_P=0 and Inscope_aim=1  then 1 else 0 end</a:t>
          </a:r>
        </a:p>
        <a:p>
          <a:r>
            <a:rPr lang="en-GB" sz="800">
              <a:solidFill>
                <a:schemeClr val="tx1"/>
              </a:solidFill>
              <a:latin typeface="+mn-lt"/>
              <a:ea typeface="+mn-ea"/>
              <a:cs typeface="+mn-cs"/>
            </a:rPr>
            <a:t>  ,SFL = case when SFL_P=1 then 1 else 0 end</a:t>
          </a:r>
        </a:p>
        <a:p>
          <a:r>
            <a:rPr lang="en-GB" sz="800">
              <a:solidFill>
                <a:schemeClr val="tx1"/>
              </a:solidFill>
              <a:latin typeface="+mn-lt"/>
              <a:ea typeface="+mn-ea"/>
              <a:cs typeface="+mn-cs"/>
            </a:rPr>
            <a:t>  ,Level2 = case when [Notional_Level] in (2) and Inscope_aim=1  then 1 else 0 end</a:t>
          </a:r>
        </a:p>
        <a:p>
          <a:r>
            <a:rPr lang="en-GB" sz="800">
              <a:solidFill>
                <a:schemeClr val="tx1"/>
              </a:solidFill>
              <a:latin typeface="+mn-lt"/>
              <a:ea typeface="+mn-ea"/>
              <a:cs typeface="+mn-cs"/>
            </a:rPr>
            <a:t>  ,FL2 = case when [L_FullLevel2] = 1 then 1 else 0 end</a:t>
          </a:r>
        </a:p>
        <a:p>
          <a:r>
            <a:rPr lang="en-GB" sz="800">
              <a:solidFill>
                <a:schemeClr val="tx1"/>
              </a:solidFill>
              <a:latin typeface="+mn-lt"/>
              <a:ea typeface="+mn-ea"/>
              <a:cs typeface="+mn-cs"/>
            </a:rPr>
            <a:t>  ,Level3 = case when [Notional_Level] in (3) and Inscope_aim=1  then 1 else 0 end</a:t>
          </a:r>
        </a:p>
        <a:p>
          <a:r>
            <a:rPr lang="en-GB" sz="800">
              <a:solidFill>
                <a:schemeClr val="tx1"/>
              </a:solidFill>
              <a:latin typeface="+mn-lt"/>
              <a:ea typeface="+mn-ea"/>
              <a:cs typeface="+mn-cs"/>
            </a:rPr>
            <a:t>  ,FL3 = case when [L_FullLevel3] = 1 then 1 else 0 end</a:t>
          </a:r>
        </a:p>
        <a:p>
          <a:r>
            <a:rPr lang="en-GB" sz="800">
              <a:solidFill>
                <a:schemeClr val="tx1"/>
              </a:solidFill>
              <a:latin typeface="+mn-lt"/>
              <a:ea typeface="+mn-ea"/>
              <a:cs typeface="+mn-cs"/>
            </a:rPr>
            <a:t>  ,Level4p = case when [Notional_Level] in (4,5,6,7,8) and Inscope_aim=1  then 1 else 0 end</a:t>
          </a:r>
        </a:p>
        <a:p>
          <a:r>
            <a:rPr lang="en-GB" sz="800">
              <a:solidFill>
                <a:schemeClr val="tx1"/>
              </a:solidFill>
              <a:latin typeface="+mn-lt"/>
              <a:ea typeface="+mn-ea"/>
              <a:cs typeface="+mn-cs"/>
            </a:rPr>
            <a:t>  ,Total = 1</a:t>
          </a:r>
        </a:p>
        <a:p>
          <a:r>
            <a:rPr lang="en-GB" sz="800">
              <a:solidFill>
                <a:schemeClr val="tx1"/>
              </a:solidFill>
              <a:latin typeface="+mn-lt"/>
              <a:ea typeface="+mn-ea"/>
              <a:cs typeface="+mn-cs"/>
            </a:rPr>
            <a:t>  ,AppL2 = case when app = 1 and [Notional_Level] in (2) then 1 else 0 end</a:t>
          </a:r>
        </a:p>
        <a:p>
          <a:r>
            <a:rPr lang="en-GB" sz="800">
              <a:solidFill>
                <a:schemeClr val="tx1"/>
              </a:solidFill>
              <a:latin typeface="+mn-lt"/>
              <a:ea typeface="+mn-ea"/>
              <a:cs typeface="+mn-cs"/>
            </a:rPr>
            <a:t>  ,AppL3 = case when app = 1 and [Notional_Level] in (3) then 1 else 0 end</a:t>
          </a:r>
        </a:p>
        <a:p>
          <a:r>
            <a:rPr lang="en-GB" sz="800">
              <a:solidFill>
                <a:schemeClr val="tx1"/>
              </a:solidFill>
              <a:latin typeface="+mn-lt"/>
              <a:ea typeface="+mn-ea"/>
              <a:cs typeface="+mn-cs"/>
            </a:rPr>
            <a:t>  ,AppL4p = case when app = 1 and [Notional_Level] in (4,5,6,7,8) then 1 else 0 end</a:t>
          </a:r>
        </a:p>
        <a:p>
          <a:r>
            <a:rPr lang="en-GB" sz="800">
              <a:solidFill>
                <a:schemeClr val="tx1"/>
              </a:solidFill>
              <a:latin typeface="+mn-lt"/>
              <a:ea typeface="+mn-ea"/>
              <a:cs typeface="+mn-cs"/>
            </a:rPr>
            <a:t>  ,AppTotal = case when app = 1 then 1 else 0 end</a:t>
          </a:r>
        </a:p>
        <a:p>
          <a:endParaRPr lang="en-GB" sz="800">
            <a:solidFill>
              <a:schemeClr val="tx1"/>
            </a:solidFill>
            <a:latin typeface="+mn-lt"/>
            <a:ea typeface="+mn-ea"/>
            <a:cs typeface="+mn-cs"/>
          </a:endParaRPr>
        </a:p>
        <a:p>
          <a:r>
            <a:rPr lang="en-GB" sz="800">
              <a:solidFill>
                <a:schemeClr val="tx1"/>
              </a:solidFill>
              <a:latin typeface="+mn-lt"/>
              <a:ea typeface="+mn-ea"/>
              <a:cs typeface="+mn-cs"/>
            </a:rPr>
            <a:t>  From</a:t>
          </a:r>
        </a:p>
        <a:p>
          <a:r>
            <a:rPr lang="en-GB" sz="800">
              <a:solidFill>
                <a:schemeClr val="tx1"/>
              </a:solidFill>
              <a:latin typeface="+mn-lt"/>
              <a:ea typeface="+mn-ea"/>
              <a:cs typeface="+mn-cs"/>
            </a:rPr>
            <a:t>  [L_ILR</a:t>
          </a:r>
          <a:r>
            <a:rPr lang="en-GB" sz="800" baseline="0">
              <a:solidFill>
                <a:schemeClr val="tx1"/>
              </a:solidFill>
              <a:latin typeface="+mn-lt"/>
              <a:ea typeface="+mn-ea"/>
              <a:cs typeface="+mn-cs"/>
            </a:rPr>
            <a:t> aims file</a:t>
          </a:r>
          <a:r>
            <a:rPr lang="en-GB" sz="800">
              <a:solidFill>
                <a:schemeClr val="tx1"/>
              </a:solidFill>
              <a:latin typeface="+mn-lt"/>
              <a:ea typeface="+mn-ea"/>
              <a:cs typeface="+mn-cs"/>
            </a:rPr>
            <a:t>] a</a:t>
          </a:r>
        </a:p>
        <a:p>
          <a:r>
            <a:rPr lang="en-GB" sz="800">
              <a:solidFill>
                <a:schemeClr val="tx1"/>
              </a:solidFill>
              <a:latin typeface="+mn-lt"/>
              <a:ea typeface="+mn-ea"/>
              <a:cs typeface="+mn-cs"/>
            </a:rPr>
            <a:t>  Inner Join [L_ILR learner file] l</a:t>
          </a:r>
        </a:p>
        <a:p>
          <a:r>
            <a:rPr lang="en-GB" sz="800">
              <a:solidFill>
                <a:schemeClr val="tx1"/>
              </a:solidFill>
              <a:latin typeface="+mn-lt"/>
              <a:ea typeface="+mn-ea"/>
              <a:cs typeface="+mn-cs"/>
            </a:rPr>
            <a:t>  ON </a:t>
          </a:r>
        </a:p>
        <a:p>
          <a:r>
            <a:rPr lang="en-GB" sz="800">
              <a:solidFill>
                <a:schemeClr val="tx1"/>
              </a:solidFill>
              <a:latin typeface="+mn-lt"/>
              <a:ea typeface="+mn-ea"/>
              <a:cs typeface="+mn-cs"/>
            </a:rPr>
            <a:t>  a.external_id=l.external_id</a:t>
          </a:r>
        </a:p>
        <a:p>
          <a:r>
            <a:rPr lang="en-GB" sz="800">
              <a:solidFill>
                <a:schemeClr val="tx1"/>
              </a:solidFill>
              <a:latin typeface="+mn-lt"/>
              <a:ea typeface="+mn-ea"/>
              <a:cs typeface="+mn-cs"/>
            </a:rPr>
            <a:t> </a:t>
          </a:r>
        </a:p>
        <a:p>
          <a:r>
            <a:rPr lang="en-GB" sz="800">
              <a:solidFill>
                <a:schemeClr val="tx1"/>
              </a:solidFill>
              <a:latin typeface="+mn-lt"/>
              <a:ea typeface="+mn-ea"/>
              <a:cs typeface="+mn-cs"/>
            </a:rPr>
            <a:t>  where [Funded_SFR]=1</a:t>
          </a:r>
        </a:p>
        <a:p>
          <a:r>
            <a:rPr lang="en-GB" sz="800">
              <a:solidFill>
                <a:schemeClr val="tx1"/>
              </a:solidFill>
              <a:latin typeface="+mn-lt"/>
              <a:ea typeface="+mn-ea"/>
              <a:cs typeface="+mn-cs"/>
            </a:rPr>
            <a:t>and active=1</a:t>
          </a:r>
        </a:p>
        <a:p>
          <a:r>
            <a:rPr lang="en-GB" sz="800">
              <a:solidFill>
                <a:schemeClr val="tx1"/>
              </a:solidFill>
              <a:latin typeface="+mn-lt"/>
              <a:ea typeface="+mn-ea"/>
              <a:cs typeface="+mn-cs"/>
            </a:rPr>
            <a:t>and a.year&gt;2007</a:t>
          </a:r>
        </a:p>
        <a:p>
          <a:r>
            <a:rPr lang="en-GB" sz="800">
              <a:solidFill>
                <a:schemeClr val="tx1"/>
              </a:solidFill>
              <a:latin typeface="+mn-lt"/>
              <a:ea typeface="+mn-ea"/>
              <a:cs typeface="+mn-cs"/>
            </a:rPr>
            <a:t>and 336 not in ( LDM_1, LDM_2, LDM_3, LDM_4 )</a:t>
          </a:r>
        </a:p>
        <a:p>
          <a:r>
            <a:rPr lang="en-GB" sz="800">
              <a:solidFill>
                <a:schemeClr val="tx1"/>
              </a:solidFill>
              <a:latin typeface="+mn-lt"/>
              <a:ea typeface="+mn-ea"/>
              <a:cs typeface="+mn-cs"/>
            </a:rPr>
            <a:t>        and ( isnull(learning_aim_id,0) NOT IN ( 'Z0007842', 'Z0007843' ))</a:t>
          </a:r>
        </a:p>
        <a:p>
          <a:endParaRPr lang="en-GB" sz="800">
            <a:solidFill>
              <a:schemeClr val="tx1"/>
            </a:solidFill>
            <a:latin typeface="+mn-lt"/>
            <a:ea typeface="+mn-ea"/>
            <a:cs typeface="+mn-cs"/>
          </a:endParaRPr>
        </a:p>
        <a:p>
          <a:r>
            <a:rPr lang="en-GB" sz="800">
              <a:solidFill>
                <a:schemeClr val="tx1"/>
              </a:solidFill>
              <a:latin typeface="+mn-lt"/>
              <a:ea typeface="+mn-ea"/>
              <a:cs typeface="+mn-cs"/>
            </a:rPr>
            <a:t>  ) x</a:t>
          </a:r>
        </a:p>
        <a:p>
          <a:endParaRPr lang="en-GB" sz="800">
            <a:solidFill>
              <a:schemeClr val="tx1"/>
            </a:solidFill>
            <a:latin typeface="+mn-lt"/>
            <a:ea typeface="+mn-ea"/>
            <a:cs typeface="+mn-cs"/>
          </a:endParaRPr>
        </a:p>
        <a:p>
          <a:r>
            <a:rPr lang="en-GB" sz="800">
              <a:solidFill>
                <a:schemeClr val="tx1"/>
              </a:solidFill>
              <a:latin typeface="+mn-lt"/>
              <a:ea typeface="+mn-ea"/>
              <a:cs typeface="+mn-cs"/>
            </a:rPr>
            <a:t>  Group by</a:t>
          </a:r>
        </a:p>
        <a:p>
          <a:r>
            <a:rPr lang="en-GB" sz="800">
              <a:solidFill>
                <a:schemeClr val="tx1"/>
              </a:solidFill>
              <a:latin typeface="+mn-lt"/>
              <a:ea typeface="+mn-ea"/>
              <a:cs typeface="+mn-cs"/>
            </a:rPr>
            <a:t>    Year</a:t>
          </a:r>
        </a:p>
        <a:p>
          <a:r>
            <a:rPr lang="en-GB" sz="800">
              <a:solidFill>
                <a:schemeClr val="tx1"/>
              </a:solidFill>
              <a:latin typeface="+mn-lt"/>
              <a:ea typeface="+mn-ea"/>
              <a:cs typeface="+mn-cs"/>
            </a:rPr>
            <a:t>  ,Dataset_identifier</a:t>
          </a:r>
        </a:p>
        <a:p>
          <a:r>
            <a:rPr lang="en-GB" sz="800">
              <a:solidFill>
                <a:schemeClr val="tx1"/>
              </a:solidFill>
              <a:latin typeface="+mn-lt"/>
              <a:ea typeface="+mn-ea"/>
              <a:cs typeface="+mn-cs"/>
            </a:rPr>
            <a:t>  ,external_id</a:t>
          </a:r>
        </a:p>
        <a:p>
          <a:r>
            <a:rPr lang="en-GB" sz="800">
              <a:solidFill>
                <a:schemeClr val="tx1"/>
              </a:solidFill>
              <a:latin typeface="+mn-lt"/>
              <a:ea typeface="+mn-ea"/>
              <a:cs typeface="+mn-cs"/>
            </a:rPr>
            <a:t>  ,case when AcAge between 0 and 18 then 'under19' else '19+' end</a:t>
          </a:r>
        </a:p>
        <a:p>
          <a:r>
            <a:rPr lang="en-GB" sz="800">
              <a:solidFill>
                <a:schemeClr val="tx1"/>
              </a:solidFill>
              <a:latin typeface="+mn-lt"/>
              <a:ea typeface="+mn-ea"/>
              <a:cs typeface="+mn-cs"/>
            </a:rPr>
            <a:t>  ,case when AcAge between 0 and 18 then 'under19' else '19+' end</a:t>
          </a:r>
        </a:p>
        <a:p>
          <a:r>
            <a:rPr lang="en-GB" sz="800">
              <a:solidFill>
                <a:schemeClr val="tx1"/>
              </a:solidFill>
              <a:latin typeface="+mn-lt"/>
              <a:ea typeface="+mn-ea"/>
              <a:cs typeface="+mn-cs"/>
            </a:rPr>
            <a:t>  ) y</a:t>
          </a:r>
        </a:p>
        <a:p>
          <a:r>
            <a:rPr lang="en-GB" sz="800">
              <a:solidFill>
                <a:schemeClr val="tx1"/>
              </a:solidFill>
              <a:latin typeface="+mn-lt"/>
              <a:ea typeface="+mn-ea"/>
              <a:cs typeface="+mn-cs"/>
            </a:rPr>
            <a:t>  where</a:t>
          </a:r>
        </a:p>
        <a:p>
          <a:r>
            <a:rPr lang="en-GB" sz="800">
              <a:solidFill>
                <a:schemeClr val="tx1"/>
              </a:solidFill>
              <a:latin typeface="+mn-lt"/>
              <a:ea typeface="+mn-ea"/>
              <a:cs typeface="+mn-cs"/>
            </a:rPr>
            <a:t>  agegroup = '19+'</a:t>
          </a:r>
        </a:p>
        <a:p>
          <a:r>
            <a:rPr lang="en-GB" sz="800">
              <a:solidFill>
                <a:schemeClr val="tx1"/>
              </a:solidFill>
              <a:latin typeface="+mn-lt"/>
              <a:ea typeface="+mn-ea"/>
              <a:cs typeface="+mn-cs"/>
            </a:rPr>
            <a:t>  Group by</a:t>
          </a:r>
        </a:p>
        <a:p>
          <a:r>
            <a:rPr lang="en-GB" sz="800">
              <a:solidFill>
                <a:schemeClr val="tx1"/>
              </a:solidFill>
              <a:latin typeface="+mn-lt"/>
              <a:ea typeface="+mn-ea"/>
              <a:cs typeface="+mn-cs"/>
            </a:rPr>
            <a:t>  YEar</a:t>
          </a:r>
        </a:p>
        <a:p>
          <a:r>
            <a:rPr lang="en-GB" sz="800">
              <a:solidFill>
                <a:schemeClr val="tx1"/>
              </a:solidFill>
              <a:latin typeface="+mn-lt"/>
              <a:ea typeface="+mn-ea"/>
              <a:cs typeface="+mn-cs"/>
            </a:rPr>
            <a:t>  Order by </a:t>
          </a:r>
        </a:p>
        <a:p>
          <a:r>
            <a:rPr lang="en-GB" sz="800">
              <a:solidFill>
                <a:schemeClr val="tx1"/>
              </a:solidFill>
              <a:latin typeface="+mn-lt"/>
              <a:ea typeface="+mn-ea"/>
              <a:cs typeface="+mn-cs"/>
            </a:rPr>
            <a:t>  year</a:t>
          </a:r>
        </a:p>
        <a:p>
          <a:endParaRPr lang="en-GB" sz="8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16" totalsRowShown="0" headerRowDxfId="7" headerRowBorderDxfId="6" tableBorderDxfId="5" totalsRowBorderDxfId="4">
  <autoFilter ref="A1:D16" xr:uid="{00000000-0009-0000-0100-000001000000}">
    <filterColumn colId="3">
      <filters blank="1">
        <filter val="No -  code to account for missing preceeding 0s fixed the vast majority of records, but introduced duplication. Need to re-work this and test it."/>
        <filter val="Partially - need to use A_STATUS for completions/achievements where there are no programme aims."/>
      </filters>
    </filterColumn>
  </autoFilter>
  <tableColumns count="4">
    <tableColumn id="1" xr3:uid="{00000000-0010-0000-0000-000001000000}" name="Issue number" dataDxfId="3">
      <calculatedColumnFormula>A1+1</calculatedColumnFormula>
    </tableColumn>
    <tableColumn id="2" xr3:uid="{00000000-0010-0000-0000-000002000000}" name="Problem" dataDxfId="2"/>
    <tableColumn id="3" xr3:uid="{00000000-0010-0000-0000-000003000000}" name="Detail" dataDxfId="1"/>
    <tableColumn id="4" xr3:uid="{00000000-0010-0000-0000-000004000000}" name="Resolved?"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78"/>
  <sheetViews>
    <sheetView zoomScale="70" zoomScaleNormal="70" workbookViewId="0">
      <pane xSplit="2" ySplit="1" topLeftCell="C47" activePane="bottomRight" state="frozen"/>
      <selection pane="topRight" activeCell="C1" sqref="C1"/>
      <selection pane="bottomLeft" activeCell="A2" sqref="A2"/>
      <selection pane="bottomRight" activeCell="B54" sqref="B54"/>
    </sheetView>
  </sheetViews>
  <sheetFormatPr defaultColWidth="9" defaultRowHeight="14.25" x14ac:dyDescent="0.45"/>
  <cols>
    <col min="1" max="1" width="2.73046875" style="130" customWidth="1"/>
    <col min="2" max="2" width="27" style="130" customWidth="1"/>
    <col min="3" max="3" width="24.86328125" style="130" customWidth="1"/>
    <col min="4" max="4" width="21.59765625" style="130" customWidth="1"/>
    <col min="5" max="5" width="41.1328125" style="139" customWidth="1"/>
    <col min="6" max="6" width="18.1328125" style="130" customWidth="1"/>
    <col min="7" max="7" width="45.59765625" style="137" customWidth="1"/>
    <col min="8" max="8" width="62" style="137" customWidth="1"/>
    <col min="9" max="9" width="54.3984375" style="137" customWidth="1"/>
    <col min="10" max="10" width="47.265625" style="137" customWidth="1"/>
    <col min="11" max="11" width="23.265625" style="137" customWidth="1"/>
    <col min="12" max="16384" width="9" style="130"/>
  </cols>
  <sheetData>
    <row r="1" spans="2:11" x14ac:dyDescent="0.45">
      <c r="B1" s="126" t="s">
        <v>164</v>
      </c>
      <c r="C1" s="126" t="s">
        <v>4</v>
      </c>
      <c r="D1" s="126" t="s">
        <v>5</v>
      </c>
      <c r="E1" s="138" t="s">
        <v>23</v>
      </c>
      <c r="F1" s="126" t="s">
        <v>161</v>
      </c>
      <c r="G1" s="127" t="s">
        <v>160</v>
      </c>
      <c r="H1" s="127" t="s">
        <v>159</v>
      </c>
      <c r="I1" s="127" t="s">
        <v>186</v>
      </c>
      <c r="J1" s="127" t="s">
        <v>187</v>
      </c>
      <c r="K1" s="127" t="s">
        <v>188</v>
      </c>
    </row>
    <row r="2" spans="2:11" x14ac:dyDescent="0.45">
      <c r="B2" s="128" t="s">
        <v>1</v>
      </c>
      <c r="C2" s="128" t="s">
        <v>1</v>
      </c>
      <c r="D2" s="128"/>
      <c r="E2" s="132" t="s">
        <v>128</v>
      </c>
      <c r="F2" s="128" t="s">
        <v>1646</v>
      </c>
      <c r="G2" s="129" t="s">
        <v>180</v>
      </c>
      <c r="H2" s="129" t="s">
        <v>162</v>
      </c>
      <c r="I2" s="129"/>
      <c r="J2" s="129"/>
      <c r="K2" s="129"/>
    </row>
    <row r="3" spans="2:11" x14ac:dyDescent="0.45">
      <c r="B3" s="128" t="s">
        <v>2</v>
      </c>
      <c r="C3" s="129" t="s">
        <v>1641</v>
      </c>
      <c r="D3" s="128"/>
      <c r="E3" s="132" t="s">
        <v>129</v>
      </c>
      <c r="F3" s="128" t="s">
        <v>1646</v>
      </c>
      <c r="G3" s="129"/>
      <c r="H3" s="129" t="s">
        <v>1642</v>
      </c>
      <c r="I3" s="129"/>
      <c r="J3" s="129"/>
      <c r="K3" s="129"/>
    </row>
    <row r="4" spans="2:11" x14ac:dyDescent="0.45">
      <c r="B4" s="128" t="s">
        <v>98</v>
      </c>
      <c r="C4" s="128" t="s">
        <v>3</v>
      </c>
      <c r="D4" s="128" t="s">
        <v>101</v>
      </c>
      <c r="E4" s="132" t="s">
        <v>130</v>
      </c>
      <c r="F4" s="128" t="s">
        <v>1646</v>
      </c>
      <c r="G4" s="129"/>
      <c r="H4" s="129" t="s">
        <v>162</v>
      </c>
      <c r="I4" s="129"/>
      <c r="J4" s="129"/>
      <c r="K4" s="129"/>
    </row>
    <row r="5" spans="2:11" x14ac:dyDescent="0.45">
      <c r="B5" s="128" t="s">
        <v>6</v>
      </c>
      <c r="C5" s="131" t="s">
        <v>7</v>
      </c>
      <c r="D5" s="128" t="s">
        <v>99</v>
      </c>
      <c r="E5" s="132" t="s">
        <v>131</v>
      </c>
      <c r="F5" s="128" t="s">
        <v>1646</v>
      </c>
      <c r="G5" s="129"/>
      <c r="H5" s="129" t="s">
        <v>162</v>
      </c>
      <c r="I5" s="129"/>
      <c r="J5" s="129"/>
      <c r="K5" s="129"/>
    </row>
    <row r="6" spans="2:11" x14ac:dyDescent="0.45">
      <c r="B6" s="128" t="s">
        <v>9</v>
      </c>
      <c r="C6" s="128" t="s">
        <v>8</v>
      </c>
      <c r="D6" s="128" t="s">
        <v>100</v>
      </c>
      <c r="E6" s="132" t="s">
        <v>132</v>
      </c>
      <c r="F6" s="128" t="s">
        <v>1646</v>
      </c>
      <c r="G6" s="129"/>
      <c r="H6" s="129" t="s">
        <v>162</v>
      </c>
      <c r="I6" s="129"/>
      <c r="J6" s="129"/>
      <c r="K6" s="129"/>
    </row>
    <row r="7" spans="2:11" ht="42.75" x14ac:dyDescent="0.45">
      <c r="B7" s="128" t="s">
        <v>1644</v>
      </c>
      <c r="C7" s="128" t="s">
        <v>1533</v>
      </c>
      <c r="D7" s="128" t="s">
        <v>1533</v>
      </c>
      <c r="E7" s="132" t="s">
        <v>1869</v>
      </c>
      <c r="F7" s="128" t="s">
        <v>1646</v>
      </c>
      <c r="G7" s="129" t="s">
        <v>1533</v>
      </c>
      <c r="H7" s="136" t="s">
        <v>1871</v>
      </c>
      <c r="I7" s="129"/>
      <c r="J7" s="129"/>
      <c r="K7" s="129"/>
    </row>
    <row r="8" spans="2:11" x14ac:dyDescent="0.45">
      <c r="B8" s="128" t="s">
        <v>12</v>
      </c>
      <c r="C8" s="128" t="s">
        <v>11</v>
      </c>
      <c r="D8" s="128" t="s">
        <v>102</v>
      </c>
      <c r="E8" s="132" t="s">
        <v>133</v>
      </c>
      <c r="F8" s="128" t="s">
        <v>1646</v>
      </c>
      <c r="G8" s="129"/>
      <c r="H8" s="129" t="s">
        <v>162</v>
      </c>
      <c r="I8" s="129"/>
      <c r="J8" s="129"/>
      <c r="K8" s="129"/>
    </row>
    <row r="9" spans="2:11" x14ac:dyDescent="0.45">
      <c r="B9" s="128" t="s">
        <v>13</v>
      </c>
      <c r="C9" s="128" t="s">
        <v>10</v>
      </c>
      <c r="D9" s="128" t="s">
        <v>103</v>
      </c>
      <c r="E9" s="132" t="s">
        <v>134</v>
      </c>
      <c r="F9" s="128" t="s">
        <v>1646</v>
      </c>
      <c r="G9" s="129"/>
      <c r="H9" s="129" t="s">
        <v>162</v>
      </c>
      <c r="I9" s="129"/>
      <c r="J9" s="129"/>
      <c r="K9" s="129"/>
    </row>
    <row r="10" spans="2:11" x14ac:dyDescent="0.45">
      <c r="B10" s="128" t="s">
        <v>15</v>
      </c>
      <c r="C10" s="128" t="s">
        <v>14</v>
      </c>
      <c r="D10" s="128" t="s">
        <v>109</v>
      </c>
      <c r="E10" s="132" t="s">
        <v>135</v>
      </c>
      <c r="F10" s="128" t="s">
        <v>1646</v>
      </c>
      <c r="G10" s="129" t="s">
        <v>1643</v>
      </c>
      <c r="H10" s="129" t="s">
        <v>162</v>
      </c>
      <c r="I10" s="129"/>
      <c r="J10" s="129"/>
      <c r="K10" s="129"/>
    </row>
    <row r="11" spans="2:11" x14ac:dyDescent="0.45">
      <c r="B11" s="128" t="s">
        <v>17</v>
      </c>
      <c r="C11" s="128" t="s">
        <v>16</v>
      </c>
      <c r="D11" s="128" t="s">
        <v>110</v>
      </c>
      <c r="E11" s="132" t="s">
        <v>136</v>
      </c>
      <c r="F11" s="128" t="s">
        <v>1786</v>
      </c>
      <c r="G11" s="129" t="s">
        <v>196</v>
      </c>
      <c r="H11" s="129" t="s">
        <v>162</v>
      </c>
      <c r="I11" s="129"/>
      <c r="J11" s="129"/>
      <c r="K11" s="129"/>
    </row>
    <row r="12" spans="2:11" x14ac:dyDescent="0.45">
      <c r="B12" s="128" t="s">
        <v>19</v>
      </c>
      <c r="C12" s="128" t="s">
        <v>18</v>
      </c>
      <c r="D12" s="128"/>
      <c r="E12" s="132" t="s">
        <v>137</v>
      </c>
      <c r="F12" s="128" t="s">
        <v>1787</v>
      </c>
      <c r="G12" s="129" t="s">
        <v>196</v>
      </c>
      <c r="H12" s="129" t="s">
        <v>162</v>
      </c>
      <c r="I12" s="129"/>
      <c r="J12" s="129"/>
      <c r="K12" s="129"/>
    </row>
    <row r="13" spans="2:11" ht="49.9" customHeight="1" x14ac:dyDescent="0.45">
      <c r="B13" s="128" t="s">
        <v>21</v>
      </c>
      <c r="C13" s="128" t="s">
        <v>20</v>
      </c>
      <c r="D13" s="128"/>
      <c r="E13" s="132" t="s">
        <v>138</v>
      </c>
      <c r="F13" s="128" t="s">
        <v>1788</v>
      </c>
      <c r="G13" s="135" t="s">
        <v>197</v>
      </c>
      <c r="H13" s="129" t="s">
        <v>162</v>
      </c>
      <c r="I13" s="129"/>
      <c r="J13" s="129"/>
      <c r="K13" s="129"/>
    </row>
    <row r="14" spans="2:11" ht="210.4" customHeight="1" x14ac:dyDescent="0.45">
      <c r="B14" s="128" t="s">
        <v>22</v>
      </c>
      <c r="C14" s="128" t="s">
        <v>22</v>
      </c>
      <c r="D14" s="128" t="s">
        <v>106</v>
      </c>
      <c r="E14" s="132" t="s">
        <v>1650</v>
      </c>
      <c r="F14" s="128" t="s">
        <v>1646</v>
      </c>
      <c r="G14" s="136" t="s">
        <v>198</v>
      </c>
      <c r="H14" s="129" t="s">
        <v>162</v>
      </c>
      <c r="I14" s="129"/>
      <c r="J14" s="129"/>
      <c r="K14" s="129"/>
    </row>
    <row r="15" spans="2:11" x14ac:dyDescent="0.45">
      <c r="B15" s="128" t="s">
        <v>25</v>
      </c>
      <c r="C15" s="128" t="s">
        <v>24</v>
      </c>
      <c r="D15" s="128" t="s">
        <v>120</v>
      </c>
      <c r="E15" s="132" t="s">
        <v>139</v>
      </c>
      <c r="F15" s="128" t="s">
        <v>1646</v>
      </c>
      <c r="G15" s="129" t="s">
        <v>1533</v>
      </c>
      <c r="H15" s="129" t="s">
        <v>162</v>
      </c>
      <c r="I15" s="129"/>
      <c r="J15" s="129"/>
      <c r="K15" s="129"/>
    </row>
    <row r="16" spans="2:11" x14ac:dyDescent="0.45">
      <c r="B16" s="128" t="s">
        <v>27</v>
      </c>
      <c r="C16" s="128" t="s">
        <v>26</v>
      </c>
      <c r="D16" s="128"/>
      <c r="E16" s="132" t="s">
        <v>140</v>
      </c>
      <c r="F16" s="128" t="s">
        <v>1789</v>
      </c>
      <c r="G16" s="129" t="s">
        <v>1533</v>
      </c>
      <c r="H16" s="129" t="s">
        <v>162</v>
      </c>
      <c r="I16" s="129"/>
      <c r="J16" s="129"/>
      <c r="K16" s="129"/>
    </row>
    <row r="17" spans="2:11" ht="228" x14ac:dyDescent="0.45">
      <c r="B17" s="128" t="s">
        <v>29</v>
      </c>
      <c r="C17" s="128" t="s">
        <v>28</v>
      </c>
      <c r="D17" s="128" t="s">
        <v>107</v>
      </c>
      <c r="E17" s="132" t="s">
        <v>141</v>
      </c>
      <c r="F17" s="128" t="s">
        <v>1646</v>
      </c>
      <c r="G17" s="135" t="s">
        <v>199</v>
      </c>
      <c r="H17" s="129" t="s">
        <v>162</v>
      </c>
      <c r="I17" s="129"/>
      <c r="J17" s="129"/>
      <c r="K17" s="129"/>
    </row>
    <row r="18" spans="2:11" ht="114" x14ac:dyDescent="0.45">
      <c r="B18" s="128" t="s">
        <v>30</v>
      </c>
      <c r="C18" s="128" t="s">
        <v>30</v>
      </c>
      <c r="D18" s="128" t="s">
        <v>105</v>
      </c>
      <c r="E18" s="132" t="s">
        <v>142</v>
      </c>
      <c r="F18" s="128" t="s">
        <v>1646</v>
      </c>
      <c r="G18" s="136" t="s">
        <v>1531</v>
      </c>
      <c r="H18" s="129" t="s">
        <v>162</v>
      </c>
      <c r="I18" s="129"/>
      <c r="J18" s="129"/>
      <c r="K18" s="129"/>
    </row>
    <row r="19" spans="2:11" ht="256.5" x14ac:dyDescent="0.45">
      <c r="B19" s="128" t="s">
        <v>31</v>
      </c>
      <c r="C19" s="128" t="s">
        <v>31</v>
      </c>
      <c r="D19" s="128" t="s">
        <v>104</v>
      </c>
      <c r="E19" s="132" t="s">
        <v>144</v>
      </c>
      <c r="F19" s="128" t="s">
        <v>1646</v>
      </c>
      <c r="G19" s="135" t="s">
        <v>1532</v>
      </c>
      <c r="H19" s="129" t="s">
        <v>162</v>
      </c>
      <c r="I19" s="129"/>
      <c r="J19" s="129"/>
      <c r="K19" s="129"/>
    </row>
    <row r="20" spans="2:11" ht="142.5" x14ac:dyDescent="0.45">
      <c r="B20" s="128" t="s">
        <v>33</v>
      </c>
      <c r="C20" s="128" t="s">
        <v>32</v>
      </c>
      <c r="D20" s="128" t="s">
        <v>122</v>
      </c>
      <c r="E20" s="132" t="s">
        <v>146</v>
      </c>
      <c r="F20" s="128" t="s">
        <v>1646</v>
      </c>
      <c r="G20" s="135" t="s">
        <v>1590</v>
      </c>
      <c r="H20" s="129" t="s">
        <v>162</v>
      </c>
      <c r="I20" s="129"/>
      <c r="J20" s="129"/>
      <c r="K20" s="129"/>
    </row>
    <row r="21" spans="2:11" ht="142.5" x14ac:dyDescent="0.45">
      <c r="B21" s="128" t="s">
        <v>35</v>
      </c>
      <c r="C21" s="128" t="s">
        <v>34</v>
      </c>
      <c r="D21" s="128" t="s">
        <v>121</v>
      </c>
      <c r="E21" s="132" t="s">
        <v>145</v>
      </c>
      <c r="F21" s="128" t="s">
        <v>1790</v>
      </c>
      <c r="G21" s="135" t="s">
        <v>1590</v>
      </c>
      <c r="H21" s="129" t="s">
        <v>162</v>
      </c>
      <c r="I21" s="129"/>
      <c r="J21" s="129"/>
      <c r="K21" s="129"/>
    </row>
    <row r="22" spans="2:11" ht="128.25" x14ac:dyDescent="0.45">
      <c r="B22" s="128" t="s">
        <v>37</v>
      </c>
      <c r="C22" s="128" t="s">
        <v>36</v>
      </c>
      <c r="D22" s="128" t="s">
        <v>126</v>
      </c>
      <c r="E22" s="132" t="s">
        <v>147</v>
      </c>
      <c r="F22" s="128" t="s">
        <v>1646</v>
      </c>
      <c r="G22" s="135" t="s">
        <v>1553</v>
      </c>
      <c r="H22" s="129" t="s">
        <v>162</v>
      </c>
      <c r="I22" s="129"/>
      <c r="J22" s="129"/>
      <c r="K22" s="129"/>
    </row>
    <row r="23" spans="2:11" ht="85.5" x14ac:dyDescent="0.45">
      <c r="B23" s="128" t="s">
        <v>38</v>
      </c>
      <c r="C23" s="128" t="s">
        <v>38</v>
      </c>
      <c r="D23" s="128" t="s">
        <v>127</v>
      </c>
      <c r="E23" s="132" t="s">
        <v>148</v>
      </c>
      <c r="F23" s="128" t="s">
        <v>1791</v>
      </c>
      <c r="G23" s="135" t="s">
        <v>1589</v>
      </c>
      <c r="H23" s="129" t="s">
        <v>162</v>
      </c>
      <c r="I23" s="129"/>
      <c r="J23" s="129"/>
      <c r="K23" s="129"/>
    </row>
    <row r="24" spans="2:11" x14ac:dyDescent="0.45">
      <c r="B24" s="128" t="s">
        <v>40</v>
      </c>
      <c r="C24" s="128" t="s">
        <v>39</v>
      </c>
      <c r="D24" s="128" t="s">
        <v>111</v>
      </c>
      <c r="E24" s="132" t="s">
        <v>143</v>
      </c>
      <c r="F24" s="128" t="s">
        <v>1646</v>
      </c>
      <c r="G24" s="129" t="s">
        <v>1533</v>
      </c>
      <c r="H24" s="129" t="s">
        <v>162</v>
      </c>
      <c r="I24" s="129"/>
      <c r="J24" s="129"/>
      <c r="K24" s="129"/>
    </row>
    <row r="25" spans="2:11" x14ac:dyDescent="0.45">
      <c r="B25" s="128" t="s">
        <v>42</v>
      </c>
      <c r="C25" s="128" t="s">
        <v>41</v>
      </c>
      <c r="D25" s="128" t="s">
        <v>112</v>
      </c>
      <c r="E25" s="132" t="s">
        <v>149</v>
      </c>
      <c r="F25" s="128" t="s">
        <v>1646</v>
      </c>
      <c r="G25" s="129" t="s">
        <v>1533</v>
      </c>
      <c r="H25" s="129" t="s">
        <v>162</v>
      </c>
      <c r="I25" s="129"/>
      <c r="J25" s="129"/>
      <c r="K25" s="129"/>
    </row>
    <row r="26" spans="2:11" x14ac:dyDescent="0.45">
      <c r="B26" s="128" t="s">
        <v>44</v>
      </c>
      <c r="C26" s="128" t="s">
        <v>43</v>
      </c>
      <c r="D26" s="128" t="s">
        <v>113</v>
      </c>
      <c r="E26" s="132" t="s">
        <v>150</v>
      </c>
      <c r="F26" s="128" t="s">
        <v>1646</v>
      </c>
      <c r="G26" s="129" t="s">
        <v>1533</v>
      </c>
      <c r="H26" s="129" t="s">
        <v>162</v>
      </c>
      <c r="I26" s="129"/>
      <c r="J26" s="129"/>
      <c r="K26" s="129"/>
    </row>
    <row r="27" spans="2:11" ht="185.25" x14ac:dyDescent="0.45">
      <c r="B27" s="128" t="s">
        <v>45</v>
      </c>
      <c r="C27" s="128" t="s">
        <v>45</v>
      </c>
      <c r="D27" s="128" t="s">
        <v>114</v>
      </c>
      <c r="E27" s="132" t="s">
        <v>151</v>
      </c>
      <c r="F27" s="128" t="s">
        <v>1646</v>
      </c>
      <c r="G27" s="136" t="s">
        <v>200</v>
      </c>
      <c r="H27" s="129" t="s">
        <v>162</v>
      </c>
      <c r="I27" s="129"/>
      <c r="J27" s="129"/>
      <c r="K27" s="129"/>
    </row>
    <row r="28" spans="2:11" ht="185.25" x14ac:dyDescent="0.45">
      <c r="B28" s="128" t="s">
        <v>46</v>
      </c>
      <c r="C28" s="128" t="s">
        <v>46</v>
      </c>
      <c r="D28" s="128" t="s">
        <v>115</v>
      </c>
      <c r="E28" s="132" t="s">
        <v>152</v>
      </c>
      <c r="F28" s="128" t="s">
        <v>1646</v>
      </c>
      <c r="G28" s="136" t="s">
        <v>201</v>
      </c>
      <c r="H28" s="129" t="s">
        <v>162</v>
      </c>
      <c r="I28" s="129"/>
      <c r="J28" s="129"/>
      <c r="K28" s="129"/>
    </row>
    <row r="29" spans="2:11" x14ac:dyDescent="0.45">
      <c r="B29" s="128" t="s">
        <v>48</v>
      </c>
      <c r="C29" s="128" t="s">
        <v>47</v>
      </c>
      <c r="D29" s="128"/>
      <c r="E29" s="132" t="s">
        <v>153</v>
      </c>
      <c r="F29" s="128" t="s">
        <v>1646</v>
      </c>
      <c r="G29" s="129" t="s">
        <v>1533</v>
      </c>
      <c r="H29" s="129" t="s">
        <v>162</v>
      </c>
      <c r="I29" s="129"/>
      <c r="J29" s="129"/>
      <c r="K29" s="129"/>
    </row>
    <row r="30" spans="2:11" x14ac:dyDescent="0.45">
      <c r="B30" s="128" t="s">
        <v>50</v>
      </c>
      <c r="C30" s="128" t="s">
        <v>49</v>
      </c>
      <c r="D30" s="128" t="s">
        <v>116</v>
      </c>
      <c r="E30" s="132" t="s">
        <v>154</v>
      </c>
      <c r="F30" s="128" t="s">
        <v>1646</v>
      </c>
      <c r="G30" s="129" t="s">
        <v>1533</v>
      </c>
      <c r="H30" s="129" t="s">
        <v>162</v>
      </c>
      <c r="I30" s="129"/>
      <c r="J30" s="129"/>
      <c r="K30" s="129"/>
    </row>
    <row r="31" spans="2:11" x14ac:dyDescent="0.45">
      <c r="B31" s="128" t="s">
        <v>52</v>
      </c>
      <c r="C31" s="128" t="s">
        <v>51</v>
      </c>
      <c r="D31" s="128" t="s">
        <v>108</v>
      </c>
      <c r="E31" s="132" t="s">
        <v>155</v>
      </c>
      <c r="F31" s="128" t="s">
        <v>1646</v>
      </c>
      <c r="G31" s="129" t="s">
        <v>1533</v>
      </c>
      <c r="H31" s="129" t="s">
        <v>162</v>
      </c>
      <c r="I31" s="129"/>
      <c r="J31" s="129"/>
      <c r="K31" s="129"/>
    </row>
    <row r="32" spans="2:11" ht="42.75" x14ac:dyDescent="0.45">
      <c r="B32" s="128" t="s">
        <v>54</v>
      </c>
      <c r="C32" s="128" t="s">
        <v>53</v>
      </c>
      <c r="D32" s="128"/>
      <c r="E32" s="132" t="s">
        <v>156</v>
      </c>
      <c r="F32" s="128" t="s">
        <v>1646</v>
      </c>
      <c r="G32" s="135" t="s">
        <v>1534</v>
      </c>
      <c r="H32" s="129" t="s">
        <v>162</v>
      </c>
      <c r="I32" s="129"/>
      <c r="J32" s="129"/>
      <c r="K32" s="129"/>
    </row>
    <row r="33" spans="2:11" ht="42.75" x14ac:dyDescent="0.45">
      <c r="B33" s="128" t="s">
        <v>59</v>
      </c>
      <c r="C33" s="128" t="s">
        <v>55</v>
      </c>
      <c r="D33" s="128"/>
      <c r="E33" s="132" t="s">
        <v>157</v>
      </c>
      <c r="F33" s="128" t="s">
        <v>1791</v>
      </c>
      <c r="G33" s="135" t="s">
        <v>1535</v>
      </c>
      <c r="H33" s="129" t="s">
        <v>162</v>
      </c>
      <c r="I33" s="129"/>
      <c r="J33" s="129"/>
      <c r="K33" s="129"/>
    </row>
    <row r="34" spans="2:11" ht="85.5" x14ac:dyDescent="0.45">
      <c r="B34" s="128" t="s">
        <v>60</v>
      </c>
      <c r="C34" s="128" t="s">
        <v>56</v>
      </c>
      <c r="D34" s="128"/>
      <c r="E34" s="132" t="s">
        <v>158</v>
      </c>
      <c r="F34" s="128" t="s">
        <v>1791</v>
      </c>
      <c r="G34" s="135" t="s">
        <v>1536</v>
      </c>
      <c r="H34" s="129" t="s">
        <v>162</v>
      </c>
      <c r="I34" s="129"/>
      <c r="J34" s="129"/>
      <c r="K34" s="129"/>
    </row>
    <row r="35" spans="2:11" ht="28.5" x14ac:dyDescent="0.45">
      <c r="B35" s="128" t="s">
        <v>58</v>
      </c>
      <c r="C35" s="128" t="s">
        <v>57</v>
      </c>
      <c r="D35" s="128" t="s">
        <v>123</v>
      </c>
      <c r="E35" s="132" t="s">
        <v>1537</v>
      </c>
      <c r="F35" s="128" t="s">
        <v>1792</v>
      </c>
      <c r="G35" s="129" t="s">
        <v>1533</v>
      </c>
      <c r="H35" s="129" t="s">
        <v>162</v>
      </c>
      <c r="I35" s="129"/>
      <c r="J35" s="129"/>
      <c r="K35" s="129"/>
    </row>
    <row r="36" spans="2:11" ht="28.5" x14ac:dyDescent="0.45">
      <c r="B36" s="128" t="s">
        <v>62</v>
      </c>
      <c r="C36" s="128" t="s">
        <v>61</v>
      </c>
      <c r="D36" s="128" t="s">
        <v>124</v>
      </c>
      <c r="E36" s="132" t="s">
        <v>1538</v>
      </c>
      <c r="F36" s="128" t="s">
        <v>1792</v>
      </c>
      <c r="G36" s="129" t="s">
        <v>1533</v>
      </c>
      <c r="H36" s="129" t="s">
        <v>162</v>
      </c>
      <c r="I36" s="129"/>
      <c r="J36" s="129"/>
      <c r="K36" s="129"/>
    </row>
    <row r="37" spans="2:11" ht="28.5" x14ac:dyDescent="0.45">
      <c r="B37" s="128" t="s">
        <v>64</v>
      </c>
      <c r="C37" s="128" t="s">
        <v>63</v>
      </c>
      <c r="D37" s="128" t="s">
        <v>125</v>
      </c>
      <c r="E37" s="132" t="s">
        <v>1539</v>
      </c>
      <c r="F37" s="128" t="s">
        <v>1789</v>
      </c>
      <c r="G37" s="129" t="s">
        <v>1533</v>
      </c>
      <c r="H37" s="129" t="s">
        <v>162</v>
      </c>
      <c r="I37" s="129"/>
      <c r="J37" s="129"/>
      <c r="K37" s="129"/>
    </row>
    <row r="38" spans="2:11" ht="28.5" x14ac:dyDescent="0.45">
      <c r="B38" s="128" t="s">
        <v>66</v>
      </c>
      <c r="C38" s="128" t="s">
        <v>65</v>
      </c>
      <c r="D38" s="128" t="s">
        <v>124</v>
      </c>
      <c r="E38" s="132" t="s">
        <v>1540</v>
      </c>
      <c r="F38" s="128" t="s">
        <v>1789</v>
      </c>
      <c r="G38" s="129" t="s">
        <v>1533</v>
      </c>
      <c r="H38" s="129" t="s">
        <v>162</v>
      </c>
      <c r="I38" s="129"/>
      <c r="J38" s="129"/>
      <c r="K38" s="129"/>
    </row>
    <row r="39" spans="2:11" x14ac:dyDescent="0.45">
      <c r="B39" s="128" t="s">
        <v>68</v>
      </c>
      <c r="C39" s="128" t="s">
        <v>67</v>
      </c>
      <c r="D39" s="128"/>
      <c r="E39" s="132" t="s">
        <v>1541</v>
      </c>
      <c r="F39" s="128" t="s">
        <v>1646</v>
      </c>
      <c r="G39" s="129" t="s">
        <v>1533</v>
      </c>
      <c r="H39" s="129" t="s">
        <v>162</v>
      </c>
      <c r="I39" s="129"/>
      <c r="J39" s="129"/>
      <c r="K39" s="129"/>
    </row>
    <row r="40" spans="2:11" ht="141.75" customHeight="1" x14ac:dyDescent="0.45">
      <c r="B40" s="128" t="s">
        <v>70</v>
      </c>
      <c r="C40" s="128" t="s">
        <v>69</v>
      </c>
      <c r="D40" s="128"/>
      <c r="E40" s="132"/>
      <c r="F40" s="128" t="s">
        <v>1793</v>
      </c>
      <c r="G40" s="135" t="s">
        <v>1545</v>
      </c>
      <c r="H40" s="129" t="s">
        <v>163</v>
      </c>
      <c r="I40" s="129"/>
      <c r="J40" s="129"/>
      <c r="K40" s="129"/>
    </row>
    <row r="41" spans="2:11" ht="121.5" customHeight="1" x14ac:dyDescent="0.45">
      <c r="B41" s="128" t="s">
        <v>71</v>
      </c>
      <c r="C41" s="128" t="s">
        <v>0</v>
      </c>
      <c r="D41" s="128"/>
      <c r="E41" s="132" t="s">
        <v>1543</v>
      </c>
      <c r="F41" s="128" t="s">
        <v>1646</v>
      </c>
      <c r="G41" s="136" t="s">
        <v>1542</v>
      </c>
      <c r="H41" s="129" t="s">
        <v>163</v>
      </c>
      <c r="I41" s="129"/>
      <c r="J41" s="129"/>
      <c r="K41" s="129"/>
    </row>
    <row r="42" spans="2:11" x14ac:dyDescent="0.45">
      <c r="B42" s="128" t="s">
        <v>73</v>
      </c>
      <c r="C42" s="128" t="s">
        <v>72</v>
      </c>
      <c r="D42" s="128"/>
      <c r="E42" s="132"/>
      <c r="F42" s="128" t="s">
        <v>1793</v>
      </c>
      <c r="G42" s="129" t="s">
        <v>1533</v>
      </c>
      <c r="H42" s="129" t="s">
        <v>163</v>
      </c>
      <c r="I42" s="129"/>
      <c r="J42" s="129"/>
      <c r="K42" s="129"/>
    </row>
    <row r="43" spans="2:11" x14ac:dyDescent="0.45">
      <c r="B43" s="128" t="s">
        <v>75</v>
      </c>
      <c r="C43" s="128" t="s">
        <v>74</v>
      </c>
      <c r="D43" s="128"/>
      <c r="E43" s="132"/>
      <c r="F43" s="128" t="s">
        <v>1793</v>
      </c>
      <c r="G43" s="129" t="s">
        <v>1533</v>
      </c>
      <c r="H43" s="129" t="s">
        <v>163</v>
      </c>
      <c r="I43" s="129"/>
      <c r="J43" s="129"/>
      <c r="K43" s="129"/>
    </row>
    <row r="44" spans="2:11" x14ac:dyDescent="0.45">
      <c r="B44" s="128" t="s">
        <v>77</v>
      </c>
      <c r="C44" s="128" t="s">
        <v>76</v>
      </c>
      <c r="D44" s="128"/>
      <c r="E44" s="132"/>
      <c r="F44" s="128" t="s">
        <v>1793</v>
      </c>
      <c r="G44" s="129" t="s">
        <v>1533</v>
      </c>
      <c r="H44" s="129" t="s">
        <v>163</v>
      </c>
      <c r="I44" s="129"/>
      <c r="J44" s="129"/>
      <c r="K44" s="129"/>
    </row>
    <row r="45" spans="2:11" x14ac:dyDescent="0.45">
      <c r="B45" s="128" t="s">
        <v>79</v>
      </c>
      <c r="C45" s="128" t="s">
        <v>78</v>
      </c>
      <c r="D45" s="128"/>
      <c r="E45" s="132"/>
      <c r="F45" s="128" t="s">
        <v>1793</v>
      </c>
      <c r="G45" s="129" t="s">
        <v>1533</v>
      </c>
      <c r="H45" s="129" t="s">
        <v>163</v>
      </c>
      <c r="I45" s="129"/>
      <c r="J45" s="129"/>
      <c r="K45" s="129"/>
    </row>
    <row r="46" spans="2:11" x14ac:dyDescent="0.45">
      <c r="B46" s="128" t="s">
        <v>80</v>
      </c>
      <c r="C46" s="128" t="s">
        <v>80</v>
      </c>
      <c r="D46" s="128" t="s">
        <v>117</v>
      </c>
      <c r="E46" s="132" t="s">
        <v>1544</v>
      </c>
      <c r="F46" s="128" t="s">
        <v>1646</v>
      </c>
      <c r="G46" s="129" t="s">
        <v>1643</v>
      </c>
      <c r="H46" s="129" t="s">
        <v>162</v>
      </c>
      <c r="I46" s="129"/>
      <c r="J46" s="129"/>
      <c r="K46" s="129"/>
    </row>
    <row r="47" spans="2:11" x14ac:dyDescent="0.45">
      <c r="B47" s="128" t="s">
        <v>81</v>
      </c>
      <c r="C47" s="128" t="s">
        <v>81</v>
      </c>
      <c r="D47" s="128" t="s">
        <v>118</v>
      </c>
      <c r="E47" s="132" t="s">
        <v>1544</v>
      </c>
      <c r="F47" s="128" t="s">
        <v>1646</v>
      </c>
      <c r="G47" s="129" t="s">
        <v>1643</v>
      </c>
      <c r="H47" s="129" t="s">
        <v>162</v>
      </c>
      <c r="I47" s="129"/>
      <c r="J47" s="129"/>
      <c r="K47" s="129"/>
    </row>
    <row r="48" spans="2:11" x14ac:dyDescent="0.45">
      <c r="B48" s="128" t="s">
        <v>82</v>
      </c>
      <c r="C48" s="128" t="s">
        <v>82</v>
      </c>
      <c r="D48" s="128" t="s">
        <v>119</v>
      </c>
      <c r="E48" s="132" t="s">
        <v>1544</v>
      </c>
      <c r="F48" s="128" t="s">
        <v>1786</v>
      </c>
      <c r="G48" s="129" t="s">
        <v>1643</v>
      </c>
      <c r="H48" s="129" t="s">
        <v>162</v>
      </c>
      <c r="I48" s="129"/>
      <c r="J48" s="129"/>
      <c r="K48" s="129"/>
    </row>
    <row r="49" spans="2:13" x14ac:dyDescent="0.45">
      <c r="B49" s="128" t="s">
        <v>83</v>
      </c>
      <c r="C49" s="128" t="s">
        <v>83</v>
      </c>
      <c r="D49" s="128"/>
      <c r="E49" s="132" t="s">
        <v>1544</v>
      </c>
      <c r="F49" s="128" t="s">
        <v>1789</v>
      </c>
      <c r="G49" s="129" t="s">
        <v>1643</v>
      </c>
      <c r="H49" s="129" t="s">
        <v>162</v>
      </c>
      <c r="I49" s="129"/>
      <c r="J49" s="129"/>
      <c r="K49" s="129"/>
    </row>
    <row r="50" spans="2:13" ht="28.5" x14ac:dyDescent="0.45">
      <c r="B50" s="128" t="s">
        <v>181</v>
      </c>
      <c r="C50" s="128"/>
      <c r="D50" s="128" t="s">
        <v>181</v>
      </c>
      <c r="E50" s="132" t="s">
        <v>182</v>
      </c>
      <c r="F50" s="128" t="s">
        <v>1794</v>
      </c>
      <c r="G50" s="129"/>
      <c r="H50" s="129" t="s">
        <v>162</v>
      </c>
      <c r="I50" s="129"/>
      <c r="J50" s="129"/>
      <c r="K50" s="129"/>
    </row>
    <row r="51" spans="2:13" ht="116.25" customHeight="1" x14ac:dyDescent="0.45">
      <c r="B51" s="128" t="s">
        <v>1961</v>
      </c>
      <c r="C51" s="128" t="s">
        <v>1882</v>
      </c>
      <c r="D51" s="132" t="s">
        <v>1886</v>
      </c>
      <c r="E51" s="132" t="s">
        <v>1888</v>
      </c>
      <c r="F51" s="128" t="s">
        <v>1786</v>
      </c>
      <c r="G51" s="136" t="s">
        <v>1887</v>
      </c>
      <c r="H51" s="129" t="s">
        <v>162</v>
      </c>
      <c r="I51" s="129"/>
      <c r="J51" s="129"/>
      <c r="K51" s="129"/>
    </row>
    <row r="52" spans="2:13" ht="22.15" customHeight="1" x14ac:dyDescent="0.45">
      <c r="B52" s="128" t="s">
        <v>1962</v>
      </c>
      <c r="C52" s="128" t="s">
        <v>1883</v>
      </c>
      <c r="D52" s="139" t="s">
        <v>1889</v>
      </c>
      <c r="E52" s="132" t="s">
        <v>1890</v>
      </c>
      <c r="F52" s="128" t="s">
        <v>1793</v>
      </c>
      <c r="G52" s="136" t="s">
        <v>1893</v>
      </c>
      <c r="H52" s="129" t="s">
        <v>162</v>
      </c>
      <c r="I52" s="129"/>
      <c r="J52" s="129"/>
      <c r="K52" s="129"/>
    </row>
    <row r="53" spans="2:13" ht="28.5" x14ac:dyDescent="0.45">
      <c r="B53" s="128" t="s">
        <v>1963</v>
      </c>
      <c r="C53" s="128" t="s">
        <v>1884</v>
      </c>
      <c r="D53" s="128" t="s">
        <v>1885</v>
      </c>
      <c r="E53" s="132" t="s">
        <v>1892</v>
      </c>
      <c r="F53" s="128" t="s">
        <v>1891</v>
      </c>
      <c r="G53" s="129" t="s">
        <v>1533</v>
      </c>
      <c r="H53" s="129" t="s">
        <v>162</v>
      </c>
      <c r="I53" s="129"/>
      <c r="J53" s="129"/>
      <c r="K53" s="129"/>
    </row>
    <row r="54" spans="2:13" x14ac:dyDescent="0.45">
      <c r="B54" s="133" t="s">
        <v>183</v>
      </c>
      <c r="C54" s="133" t="s">
        <v>183</v>
      </c>
      <c r="D54" s="128" t="s">
        <v>185</v>
      </c>
      <c r="E54" s="132" t="s">
        <v>184</v>
      </c>
      <c r="F54" s="128" t="s">
        <v>1795</v>
      </c>
      <c r="G54" s="129" t="s">
        <v>1533</v>
      </c>
      <c r="H54" s="129" t="s">
        <v>162</v>
      </c>
      <c r="I54" s="129"/>
      <c r="J54" s="129"/>
      <c r="K54" s="129"/>
    </row>
    <row r="55" spans="2:13" ht="180" customHeight="1" x14ac:dyDescent="0.45">
      <c r="B55" s="128" t="s">
        <v>84</v>
      </c>
      <c r="C55" s="128" t="s">
        <v>165</v>
      </c>
      <c r="D55" s="128"/>
      <c r="E55" s="132" t="s">
        <v>166</v>
      </c>
      <c r="F55" s="128" t="s">
        <v>1796</v>
      </c>
      <c r="G55" s="136" t="s">
        <v>1554</v>
      </c>
      <c r="H55" s="136" t="s">
        <v>1557</v>
      </c>
      <c r="I55" s="136" t="s">
        <v>1558</v>
      </c>
      <c r="J55" s="136" t="s">
        <v>1559</v>
      </c>
      <c r="K55" s="136" t="s">
        <v>1560</v>
      </c>
      <c r="L55" s="134"/>
      <c r="M55" s="134"/>
    </row>
    <row r="56" spans="2:13" ht="180" customHeight="1" x14ac:dyDescent="0.45">
      <c r="B56" s="128" t="s">
        <v>85</v>
      </c>
      <c r="C56" s="128" t="s">
        <v>165</v>
      </c>
      <c r="D56" s="128"/>
      <c r="E56" s="132" t="s">
        <v>167</v>
      </c>
      <c r="F56" s="128" t="s">
        <v>1795</v>
      </c>
      <c r="G56" s="136" t="s">
        <v>1555</v>
      </c>
      <c r="H56" s="136" t="s">
        <v>1561</v>
      </c>
      <c r="I56" s="136" t="s">
        <v>1562</v>
      </c>
      <c r="J56" s="129"/>
      <c r="K56" s="129"/>
    </row>
    <row r="57" spans="2:13" ht="180" customHeight="1" x14ac:dyDescent="0.45">
      <c r="B57" s="128" t="s">
        <v>86</v>
      </c>
      <c r="C57" s="128" t="s">
        <v>165</v>
      </c>
      <c r="D57" s="128"/>
      <c r="E57" s="132" t="s">
        <v>168</v>
      </c>
      <c r="F57" s="128" t="s">
        <v>1795</v>
      </c>
      <c r="G57" s="136" t="s">
        <v>1556</v>
      </c>
      <c r="H57" s="136" t="s">
        <v>1563</v>
      </c>
      <c r="I57" s="136" t="s">
        <v>1564</v>
      </c>
      <c r="J57" s="129"/>
      <c r="K57" s="129"/>
    </row>
    <row r="58" spans="2:13" ht="214.15" customHeight="1" x14ac:dyDescent="0.45">
      <c r="B58" s="128" t="s">
        <v>87</v>
      </c>
      <c r="C58" s="128" t="s">
        <v>165</v>
      </c>
      <c r="D58" s="128"/>
      <c r="E58" s="132" t="s">
        <v>169</v>
      </c>
      <c r="F58" s="128" t="s">
        <v>1795</v>
      </c>
      <c r="G58" s="136" t="s">
        <v>1556</v>
      </c>
      <c r="H58" s="136" t="s">
        <v>1565</v>
      </c>
      <c r="I58" s="136" t="s">
        <v>1566</v>
      </c>
      <c r="J58" s="129"/>
      <c r="K58" s="129"/>
    </row>
    <row r="59" spans="2:13" ht="42.75" x14ac:dyDescent="0.45">
      <c r="B59" s="128" t="s">
        <v>88</v>
      </c>
      <c r="C59" s="128" t="s">
        <v>165</v>
      </c>
      <c r="D59" s="128"/>
      <c r="E59" s="132" t="s">
        <v>170</v>
      </c>
      <c r="F59" s="128" t="s">
        <v>1787</v>
      </c>
      <c r="G59" s="129"/>
      <c r="H59" s="136" t="s">
        <v>191</v>
      </c>
      <c r="I59" s="129"/>
      <c r="J59" s="129"/>
      <c r="K59" s="129"/>
    </row>
    <row r="60" spans="2:13" ht="270.75" x14ac:dyDescent="0.45">
      <c r="B60" s="128" t="s">
        <v>89</v>
      </c>
      <c r="C60" s="128" t="s">
        <v>165</v>
      </c>
      <c r="D60" s="128"/>
      <c r="E60" s="132" t="s">
        <v>171</v>
      </c>
      <c r="F60" s="128" t="s">
        <v>1646</v>
      </c>
      <c r="G60" s="135" t="s">
        <v>1553</v>
      </c>
      <c r="H60" s="136" t="s">
        <v>1567</v>
      </c>
      <c r="I60" s="136" t="s">
        <v>1568</v>
      </c>
      <c r="J60" s="136" t="s">
        <v>1569</v>
      </c>
      <c r="K60" s="129"/>
    </row>
    <row r="61" spans="2:13" ht="242.25" x14ac:dyDescent="0.45">
      <c r="B61" s="128" t="s">
        <v>90</v>
      </c>
      <c r="C61" s="128" t="s">
        <v>165</v>
      </c>
      <c r="D61" s="128"/>
      <c r="E61" s="132" t="s">
        <v>172</v>
      </c>
      <c r="F61" s="128" t="s">
        <v>1793</v>
      </c>
      <c r="G61" s="136" t="s">
        <v>1546</v>
      </c>
      <c r="H61" s="136" t="s">
        <v>1570</v>
      </c>
      <c r="I61" s="136" t="s">
        <v>1571</v>
      </c>
      <c r="J61" s="136" t="s">
        <v>192</v>
      </c>
      <c r="K61" s="129"/>
    </row>
    <row r="62" spans="2:13" ht="409.5" x14ac:dyDescent="0.45">
      <c r="B62" s="128" t="s">
        <v>91</v>
      </c>
      <c r="C62" s="128" t="s">
        <v>165</v>
      </c>
      <c r="D62" s="128"/>
      <c r="E62" s="132" t="s">
        <v>173</v>
      </c>
      <c r="F62" s="128" t="s">
        <v>1793</v>
      </c>
      <c r="G62" s="136" t="s">
        <v>1547</v>
      </c>
      <c r="H62" s="136" t="s">
        <v>1572</v>
      </c>
      <c r="I62" s="136" t="s">
        <v>1573</v>
      </c>
      <c r="J62" s="136" t="s">
        <v>193</v>
      </c>
      <c r="K62" s="129"/>
    </row>
    <row r="63" spans="2:13" ht="57" x14ac:dyDescent="0.45">
      <c r="B63" s="128" t="s">
        <v>92</v>
      </c>
      <c r="C63" s="128" t="s">
        <v>165</v>
      </c>
      <c r="D63" s="128"/>
      <c r="E63" s="132" t="s">
        <v>175</v>
      </c>
      <c r="F63" s="128" t="s">
        <v>1646</v>
      </c>
      <c r="G63" s="136" t="s">
        <v>1548</v>
      </c>
      <c r="H63" s="136" t="s">
        <v>1574</v>
      </c>
      <c r="I63" s="136" t="s">
        <v>1575</v>
      </c>
      <c r="J63" s="136" t="s">
        <v>194</v>
      </c>
      <c r="K63" s="129"/>
    </row>
    <row r="64" spans="2:13" ht="57" x14ac:dyDescent="0.45">
      <c r="B64" s="128" t="s">
        <v>93</v>
      </c>
      <c r="C64" s="128" t="s">
        <v>165</v>
      </c>
      <c r="D64" s="128"/>
      <c r="E64" s="132" t="s">
        <v>174</v>
      </c>
      <c r="F64" s="128" t="s">
        <v>1790</v>
      </c>
      <c r="G64" s="136" t="s">
        <v>1548</v>
      </c>
      <c r="H64" s="136" t="s">
        <v>1576</v>
      </c>
      <c r="I64" s="136" t="s">
        <v>1577</v>
      </c>
      <c r="J64" s="129"/>
      <c r="K64" s="129"/>
    </row>
    <row r="65" spans="2:11" ht="213.75" x14ac:dyDescent="0.45">
      <c r="B65" s="128" t="s">
        <v>94</v>
      </c>
      <c r="C65" s="128" t="s">
        <v>165</v>
      </c>
      <c r="D65" s="128"/>
      <c r="E65" s="132" t="s">
        <v>176</v>
      </c>
      <c r="F65" s="128" t="s">
        <v>1646</v>
      </c>
      <c r="G65" s="136" t="s">
        <v>1549</v>
      </c>
      <c r="H65" s="136" t="s">
        <v>1578</v>
      </c>
      <c r="I65" s="136" t="s">
        <v>1579</v>
      </c>
      <c r="J65" s="136" t="s">
        <v>1580</v>
      </c>
      <c r="K65" s="129"/>
    </row>
    <row r="66" spans="2:11" ht="71.25" x14ac:dyDescent="0.45">
      <c r="B66" s="128" t="s">
        <v>95</v>
      </c>
      <c r="C66" s="128" t="s">
        <v>165</v>
      </c>
      <c r="D66" s="128"/>
      <c r="E66" s="132" t="s">
        <v>177</v>
      </c>
      <c r="F66" s="128" t="s">
        <v>1646</v>
      </c>
      <c r="G66" s="136" t="s">
        <v>1550</v>
      </c>
      <c r="H66" s="136" t="s">
        <v>1581</v>
      </c>
      <c r="I66" s="136" t="s">
        <v>1582</v>
      </c>
      <c r="J66" s="129"/>
      <c r="K66" s="129"/>
    </row>
    <row r="67" spans="2:11" ht="228" x14ac:dyDescent="0.45">
      <c r="B67" s="128" t="s">
        <v>96</v>
      </c>
      <c r="C67" s="128" t="s">
        <v>165</v>
      </c>
      <c r="D67" s="128"/>
      <c r="E67" s="132" t="s">
        <v>178</v>
      </c>
      <c r="F67" s="128" t="s">
        <v>1646</v>
      </c>
      <c r="G67" s="136" t="s">
        <v>1551</v>
      </c>
      <c r="H67" s="136" t="s">
        <v>1583</v>
      </c>
      <c r="I67" s="136" t="s">
        <v>1584</v>
      </c>
      <c r="J67" s="136" t="s">
        <v>1585</v>
      </c>
      <c r="K67" s="129"/>
    </row>
    <row r="68" spans="2:11" ht="228" x14ac:dyDescent="0.45">
      <c r="B68" s="128" t="s">
        <v>97</v>
      </c>
      <c r="C68" s="128" t="s">
        <v>165</v>
      </c>
      <c r="D68" s="128"/>
      <c r="E68" s="132" t="s">
        <v>179</v>
      </c>
      <c r="F68" s="128" t="s">
        <v>1646</v>
      </c>
      <c r="G68" s="136" t="s">
        <v>1552</v>
      </c>
      <c r="H68" s="136" t="s">
        <v>1586</v>
      </c>
      <c r="I68" s="136" t="s">
        <v>1587</v>
      </c>
      <c r="J68" s="136" t="s">
        <v>1588</v>
      </c>
      <c r="K68" s="129"/>
    </row>
    <row r="69" spans="2:11" ht="128.25" x14ac:dyDescent="0.45">
      <c r="B69" s="128" t="s">
        <v>1865</v>
      </c>
      <c r="C69" s="128" t="s">
        <v>165</v>
      </c>
      <c r="D69" s="128"/>
      <c r="E69" s="132" t="s">
        <v>1866</v>
      </c>
      <c r="F69" s="128" t="s">
        <v>1646</v>
      </c>
      <c r="G69" s="136" t="s">
        <v>1645</v>
      </c>
      <c r="H69" s="136" t="s">
        <v>1669</v>
      </c>
      <c r="I69" s="136"/>
      <c r="J69" s="136"/>
      <c r="K69" s="129"/>
    </row>
    <row r="70" spans="2:11" ht="204" customHeight="1" x14ac:dyDescent="0.45">
      <c r="B70" s="128" t="s">
        <v>1778</v>
      </c>
      <c r="C70" s="128" t="s">
        <v>165</v>
      </c>
      <c r="D70" s="128"/>
      <c r="E70" s="132" t="s">
        <v>1779</v>
      </c>
      <c r="F70" s="128" t="s">
        <v>1793</v>
      </c>
      <c r="G70" s="136" t="s">
        <v>1780</v>
      </c>
      <c r="H70" s="136" t="s">
        <v>1784</v>
      </c>
      <c r="I70" s="136" t="s">
        <v>1781</v>
      </c>
      <c r="J70" s="136"/>
      <c r="K70" s="129"/>
    </row>
    <row r="71" spans="2:11" ht="199.5" x14ac:dyDescent="0.45">
      <c r="B71" s="128" t="s">
        <v>1782</v>
      </c>
      <c r="C71" s="128" t="s">
        <v>165</v>
      </c>
      <c r="D71" s="128"/>
      <c r="E71" s="132" t="s">
        <v>1783</v>
      </c>
      <c r="F71" s="128" t="s">
        <v>1646</v>
      </c>
      <c r="G71" s="136" t="s">
        <v>1780</v>
      </c>
      <c r="H71" s="136" t="s">
        <v>1785</v>
      </c>
      <c r="I71" s="136"/>
      <c r="J71" s="136"/>
      <c r="K71" s="129"/>
    </row>
    <row r="75" spans="2:11" ht="15.4" x14ac:dyDescent="0.45">
      <c r="B75" s="177"/>
    </row>
    <row r="76" spans="2:11" ht="15.4" x14ac:dyDescent="0.45">
      <c r="B76" s="177"/>
    </row>
    <row r="77" spans="2:11" ht="15.4" x14ac:dyDescent="0.45">
      <c r="B77" s="177"/>
    </row>
    <row r="78" spans="2:11" x14ac:dyDescent="0.45">
      <c r="B78" s="17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38"/>
  <sheetViews>
    <sheetView tabSelected="1" topLeftCell="A22" zoomScale="70" zoomScaleNormal="70" workbookViewId="0">
      <selection activeCell="B27" sqref="B27"/>
    </sheetView>
  </sheetViews>
  <sheetFormatPr defaultRowHeight="14.25" x14ac:dyDescent="0.45"/>
  <cols>
    <col min="1" max="1" width="4.3984375" customWidth="1"/>
    <col min="2" max="2" width="22.1328125" customWidth="1"/>
    <col min="3" max="3" width="24.86328125" customWidth="1"/>
    <col min="4" max="4" width="21.59765625" customWidth="1"/>
    <col min="5" max="5" width="41.1328125" customWidth="1"/>
    <col min="6" max="6" width="18.1328125" customWidth="1"/>
    <col min="7" max="7" width="45.59765625" customWidth="1"/>
    <col min="8" max="8" width="62" customWidth="1"/>
    <col min="9" max="9" width="41.1328125" customWidth="1"/>
    <col min="10" max="10" width="47.265625" customWidth="1"/>
    <col min="11" max="11" width="23.265625" customWidth="1"/>
  </cols>
  <sheetData>
    <row r="1" spans="2:11" x14ac:dyDescent="0.45">
      <c r="B1" s="126" t="s">
        <v>164</v>
      </c>
      <c r="C1" s="126" t="s">
        <v>4</v>
      </c>
      <c r="D1" s="126" t="s">
        <v>5</v>
      </c>
      <c r="E1" s="138" t="s">
        <v>23</v>
      </c>
      <c r="F1" s="126" t="s">
        <v>161</v>
      </c>
      <c r="G1" s="127" t="s">
        <v>160</v>
      </c>
      <c r="H1" s="127" t="s">
        <v>159</v>
      </c>
      <c r="I1" s="127" t="s">
        <v>186</v>
      </c>
      <c r="J1" s="127" t="s">
        <v>187</v>
      </c>
      <c r="K1" s="127" t="s">
        <v>188</v>
      </c>
    </row>
    <row r="2" spans="2:11" x14ac:dyDescent="0.45">
      <c r="B2" s="128" t="s">
        <v>1</v>
      </c>
      <c r="C2" s="128" t="s">
        <v>1</v>
      </c>
      <c r="D2" s="128"/>
      <c r="E2" s="132" t="s">
        <v>128</v>
      </c>
      <c r="F2" s="128"/>
      <c r="G2" s="129" t="s">
        <v>180</v>
      </c>
      <c r="H2" s="129" t="s">
        <v>162</v>
      </c>
      <c r="I2" s="129"/>
      <c r="J2" s="129"/>
      <c r="K2" s="129"/>
    </row>
    <row r="3" spans="2:11" x14ac:dyDescent="0.45">
      <c r="B3" s="128" t="s">
        <v>2</v>
      </c>
      <c r="C3" s="128"/>
      <c r="D3" s="128"/>
      <c r="E3" s="132" t="s">
        <v>129</v>
      </c>
      <c r="F3" s="128"/>
      <c r="G3" s="136" t="s">
        <v>1533</v>
      </c>
      <c r="H3" s="129" t="s">
        <v>162</v>
      </c>
      <c r="I3" s="129"/>
      <c r="J3" s="129"/>
      <c r="K3" s="129"/>
    </row>
    <row r="4" spans="2:11" x14ac:dyDescent="0.45">
      <c r="B4" s="128" t="s">
        <v>98</v>
      </c>
      <c r="C4" s="128" t="s">
        <v>3</v>
      </c>
      <c r="D4" s="128" t="s">
        <v>101</v>
      </c>
      <c r="E4" s="132" t="s">
        <v>130</v>
      </c>
      <c r="F4" s="128"/>
      <c r="G4" s="136" t="s">
        <v>1533</v>
      </c>
      <c r="H4" s="129" t="s">
        <v>162</v>
      </c>
      <c r="I4" s="129"/>
      <c r="J4" s="129"/>
      <c r="K4" s="129"/>
    </row>
    <row r="5" spans="2:11" x14ac:dyDescent="0.45">
      <c r="B5" s="128" t="s">
        <v>6</v>
      </c>
      <c r="C5" s="131" t="s">
        <v>7</v>
      </c>
      <c r="D5" s="128" t="s">
        <v>99</v>
      </c>
      <c r="E5" s="132" t="s">
        <v>131</v>
      </c>
      <c r="F5" s="128"/>
      <c r="G5" s="136" t="s">
        <v>1533</v>
      </c>
      <c r="H5" s="129" t="s">
        <v>162</v>
      </c>
      <c r="I5" s="129"/>
      <c r="J5" s="129"/>
      <c r="K5" s="129"/>
    </row>
    <row r="6" spans="2:11" x14ac:dyDescent="0.45">
      <c r="B6" s="128" t="s">
        <v>9</v>
      </c>
      <c r="C6" s="128" t="s">
        <v>8</v>
      </c>
      <c r="D6" s="128" t="s">
        <v>100</v>
      </c>
      <c r="E6" s="132" t="s">
        <v>132</v>
      </c>
      <c r="F6" s="128"/>
      <c r="G6" s="136" t="s">
        <v>1533</v>
      </c>
      <c r="H6" s="129" t="s">
        <v>162</v>
      </c>
      <c r="I6" s="129"/>
      <c r="J6" s="129"/>
      <c r="K6" s="129"/>
    </row>
    <row r="7" spans="2:11" s="130" customFormat="1" ht="228" x14ac:dyDescent="0.45">
      <c r="B7" s="128" t="s">
        <v>1644</v>
      </c>
      <c r="C7" s="128" t="s">
        <v>1533</v>
      </c>
      <c r="D7" s="128" t="s">
        <v>1533</v>
      </c>
      <c r="E7" s="132" t="s">
        <v>1869</v>
      </c>
      <c r="F7" s="128"/>
      <c r="G7" s="129" t="s">
        <v>1533</v>
      </c>
      <c r="H7" s="136" t="s">
        <v>1870</v>
      </c>
      <c r="I7" s="129"/>
      <c r="J7" s="129"/>
      <c r="K7" s="129"/>
    </row>
    <row r="8" spans="2:11" x14ac:dyDescent="0.45">
      <c r="B8" s="128" t="s">
        <v>1591</v>
      </c>
      <c r="C8" s="128" t="s">
        <v>1591</v>
      </c>
      <c r="D8" s="128" t="s">
        <v>1613</v>
      </c>
      <c r="E8" s="132" t="s">
        <v>1614</v>
      </c>
      <c r="F8" s="128"/>
      <c r="G8" s="136" t="s">
        <v>1533</v>
      </c>
      <c r="H8" s="129" t="s">
        <v>162</v>
      </c>
      <c r="I8" s="129"/>
      <c r="J8" s="129"/>
      <c r="K8" s="129"/>
    </row>
    <row r="9" spans="2:11" x14ac:dyDescent="0.45">
      <c r="B9" s="128" t="s">
        <v>1592</v>
      </c>
      <c r="C9" s="128" t="s">
        <v>1592</v>
      </c>
      <c r="D9" s="128"/>
      <c r="E9" s="132" t="s">
        <v>1632</v>
      </c>
      <c r="F9" s="128"/>
      <c r="G9" s="136" t="s">
        <v>1533</v>
      </c>
      <c r="H9" s="129" t="s">
        <v>162</v>
      </c>
      <c r="I9" s="129"/>
      <c r="J9" s="129"/>
      <c r="K9" s="129"/>
    </row>
    <row r="10" spans="2:11" x14ac:dyDescent="0.45">
      <c r="B10" s="128" t="s">
        <v>1593</v>
      </c>
      <c r="C10" s="128" t="s">
        <v>1593</v>
      </c>
      <c r="D10" s="128"/>
      <c r="E10" s="132" t="s">
        <v>1633</v>
      </c>
      <c r="F10" s="128"/>
      <c r="G10" s="136" t="s">
        <v>1533</v>
      </c>
      <c r="H10" s="129" t="s">
        <v>162</v>
      </c>
      <c r="I10" s="129"/>
      <c r="J10" s="129"/>
      <c r="K10" s="129"/>
    </row>
    <row r="11" spans="2:11" s="1" customFormat="1" ht="28.5" x14ac:dyDescent="0.45">
      <c r="B11" s="128" t="s">
        <v>1618</v>
      </c>
      <c r="C11" s="128" t="s">
        <v>1618</v>
      </c>
      <c r="D11" s="128" t="s">
        <v>1619</v>
      </c>
      <c r="E11" s="132" t="s">
        <v>1618</v>
      </c>
      <c r="F11" s="128"/>
      <c r="G11" s="136" t="s">
        <v>1622</v>
      </c>
      <c r="H11" s="129"/>
      <c r="I11" s="129"/>
      <c r="J11" s="129"/>
      <c r="K11" s="129"/>
    </row>
    <row r="12" spans="2:11" ht="409.5" x14ac:dyDescent="0.45">
      <c r="B12" s="128" t="s">
        <v>1594</v>
      </c>
      <c r="C12" s="128" t="s">
        <v>1594</v>
      </c>
      <c r="D12" s="128" t="s">
        <v>1617</v>
      </c>
      <c r="E12" s="132" t="s">
        <v>1634</v>
      </c>
      <c r="F12" s="128"/>
      <c r="G12" s="136" t="s">
        <v>1797</v>
      </c>
      <c r="H12" s="129" t="s">
        <v>162</v>
      </c>
      <c r="I12" s="129"/>
      <c r="J12" s="129"/>
      <c r="K12" s="129"/>
    </row>
    <row r="13" spans="2:11" x14ac:dyDescent="0.45">
      <c r="B13" s="128" t="s">
        <v>1595</v>
      </c>
      <c r="C13" s="128" t="s">
        <v>1595</v>
      </c>
      <c r="D13" s="128" t="s">
        <v>1616</v>
      </c>
      <c r="E13" s="132" t="s">
        <v>1615</v>
      </c>
      <c r="F13" s="128"/>
      <c r="G13" s="136" t="s">
        <v>1533</v>
      </c>
      <c r="H13" s="129" t="s">
        <v>162</v>
      </c>
      <c r="I13" s="129"/>
      <c r="J13" s="129"/>
      <c r="K13" s="129"/>
    </row>
    <row r="14" spans="2:11" x14ac:dyDescent="0.45">
      <c r="B14" s="128" t="s">
        <v>1596</v>
      </c>
      <c r="C14" s="128" t="s">
        <v>1606</v>
      </c>
      <c r="D14" s="128"/>
      <c r="E14" s="132" t="s">
        <v>1635</v>
      </c>
      <c r="F14" s="128"/>
      <c r="G14" s="135" t="s">
        <v>1533</v>
      </c>
      <c r="H14" s="129" t="s">
        <v>162</v>
      </c>
      <c r="I14" s="129"/>
      <c r="J14" s="129"/>
      <c r="K14" s="129"/>
    </row>
    <row r="15" spans="2:11" ht="128.25" x14ac:dyDescent="0.45">
      <c r="B15" s="128" t="s">
        <v>1597</v>
      </c>
      <c r="C15" s="128" t="s">
        <v>1621</v>
      </c>
      <c r="D15" s="128" t="s">
        <v>1620</v>
      </c>
      <c r="E15" s="132" t="s">
        <v>1636</v>
      </c>
      <c r="F15" s="128"/>
      <c r="G15" s="136" t="s">
        <v>1647</v>
      </c>
      <c r="H15" s="129" t="s">
        <v>162</v>
      </c>
      <c r="I15" s="129"/>
      <c r="J15" s="129"/>
      <c r="K15" s="129"/>
    </row>
    <row r="16" spans="2:11" ht="399" x14ac:dyDescent="0.45">
      <c r="B16" s="128" t="s">
        <v>1598</v>
      </c>
      <c r="C16" s="128" t="s">
        <v>1628</v>
      </c>
      <c r="D16" s="128"/>
      <c r="E16" s="132" t="s">
        <v>1637</v>
      </c>
      <c r="F16" s="128"/>
      <c r="G16" s="136" t="s">
        <v>1627</v>
      </c>
      <c r="H16" s="129" t="s">
        <v>162</v>
      </c>
      <c r="I16" s="129"/>
      <c r="J16" s="129"/>
      <c r="K16" s="129"/>
    </row>
    <row r="17" spans="2:11" ht="242.25" x14ac:dyDescent="0.45">
      <c r="B17" s="128" t="s">
        <v>1599</v>
      </c>
      <c r="C17" s="128" t="s">
        <v>1607</v>
      </c>
      <c r="D17" s="128" t="s">
        <v>1629</v>
      </c>
      <c r="E17" s="132" t="s">
        <v>1638</v>
      </c>
      <c r="F17" s="128"/>
      <c r="G17" s="136" t="s">
        <v>1648</v>
      </c>
      <c r="H17" s="129" t="s">
        <v>162</v>
      </c>
      <c r="I17" s="129"/>
      <c r="J17" s="129"/>
      <c r="K17" s="129"/>
    </row>
    <row r="18" spans="2:11" ht="156.75" x14ac:dyDescent="0.45">
      <c r="B18" s="128" t="s">
        <v>1600</v>
      </c>
      <c r="C18" s="128" t="s">
        <v>1630</v>
      </c>
      <c r="D18" s="128" t="s">
        <v>1631</v>
      </c>
      <c r="E18" s="132" t="s">
        <v>1639</v>
      </c>
      <c r="F18" s="128"/>
      <c r="G18" s="135" t="s">
        <v>1649</v>
      </c>
      <c r="H18" s="129" t="s">
        <v>162</v>
      </c>
      <c r="I18" s="129"/>
      <c r="J18" s="129"/>
      <c r="K18" s="129"/>
    </row>
    <row r="19" spans="2:11" ht="142.5" x14ac:dyDescent="0.45">
      <c r="B19" s="128" t="s">
        <v>1601</v>
      </c>
      <c r="C19" s="128" t="s">
        <v>1601</v>
      </c>
      <c r="D19" s="128" t="s">
        <v>122</v>
      </c>
      <c r="E19" s="132" t="s">
        <v>1612</v>
      </c>
      <c r="F19" s="128"/>
      <c r="G19" s="136" t="s">
        <v>1590</v>
      </c>
      <c r="H19" s="129" t="s">
        <v>162</v>
      </c>
      <c r="I19" s="129"/>
      <c r="J19" s="129"/>
      <c r="K19" s="129"/>
    </row>
    <row r="20" spans="2:11" x14ac:dyDescent="0.45">
      <c r="B20" s="128" t="s">
        <v>1602</v>
      </c>
      <c r="C20" s="128" t="s">
        <v>1602</v>
      </c>
      <c r="D20" s="128"/>
      <c r="E20" s="132" t="s">
        <v>1608</v>
      </c>
      <c r="F20" s="128"/>
      <c r="G20" s="135" t="s">
        <v>1623</v>
      </c>
      <c r="H20" s="129" t="s">
        <v>162</v>
      </c>
      <c r="I20" s="129"/>
      <c r="J20" s="129"/>
      <c r="K20" s="129"/>
    </row>
    <row r="21" spans="2:11" x14ac:dyDescent="0.45">
      <c r="B21" s="128" t="s">
        <v>1603</v>
      </c>
      <c r="C21" s="128" t="s">
        <v>1603</v>
      </c>
      <c r="D21" s="128"/>
      <c r="E21" s="132" t="s">
        <v>1609</v>
      </c>
      <c r="F21" s="128"/>
      <c r="G21" s="135" t="s">
        <v>1624</v>
      </c>
      <c r="H21" s="129" t="s">
        <v>162</v>
      </c>
      <c r="I21" s="129"/>
      <c r="J21" s="129"/>
      <c r="K21" s="129"/>
    </row>
    <row r="22" spans="2:11" x14ac:dyDescent="0.45">
      <c r="B22" s="128" t="s">
        <v>1604</v>
      </c>
      <c r="C22" s="128" t="s">
        <v>1604</v>
      </c>
      <c r="D22" s="128"/>
      <c r="E22" s="128" t="s">
        <v>1610</v>
      </c>
      <c r="F22" s="128"/>
      <c r="G22" s="132" t="s">
        <v>1625</v>
      </c>
      <c r="H22" s="129" t="s">
        <v>162</v>
      </c>
      <c r="I22" s="128"/>
      <c r="J22" s="128"/>
      <c r="K22" s="128"/>
    </row>
    <row r="23" spans="2:11" x14ac:dyDescent="0.45">
      <c r="B23" s="128" t="s">
        <v>1605</v>
      </c>
      <c r="C23" s="128" t="s">
        <v>1605</v>
      </c>
      <c r="D23" s="128"/>
      <c r="E23" s="128" t="s">
        <v>1611</v>
      </c>
      <c r="F23" s="128"/>
      <c r="G23" s="132" t="s">
        <v>1626</v>
      </c>
      <c r="H23" s="129" t="s">
        <v>162</v>
      </c>
      <c r="I23" s="128"/>
      <c r="J23" s="128"/>
      <c r="K23" s="128"/>
    </row>
    <row r="24" spans="2:11" s="1" customFormat="1" x14ac:dyDescent="0.45">
      <c r="B24" s="128" t="s">
        <v>1879</v>
      </c>
      <c r="C24" s="180" t="s">
        <v>1879</v>
      </c>
      <c r="D24" s="180" t="s">
        <v>1895</v>
      </c>
      <c r="E24" s="180" t="s">
        <v>1896</v>
      </c>
      <c r="F24" s="128"/>
      <c r="G24" s="132"/>
      <c r="H24" s="129" t="s">
        <v>162</v>
      </c>
      <c r="I24" s="128"/>
      <c r="J24" s="128"/>
      <c r="K24" s="128"/>
    </row>
    <row r="25" spans="2:11" s="1" customFormat="1" ht="71.25" x14ac:dyDescent="0.45">
      <c r="B25" s="128" t="s">
        <v>1880</v>
      </c>
      <c r="C25" s="179" t="s">
        <v>1897</v>
      </c>
      <c r="D25" s="179" t="s">
        <v>1880</v>
      </c>
      <c r="E25" s="179" t="s">
        <v>1898</v>
      </c>
      <c r="F25" s="128"/>
      <c r="G25" s="132" t="s">
        <v>1887</v>
      </c>
      <c r="H25" s="129" t="s">
        <v>162</v>
      </c>
      <c r="I25" s="128"/>
      <c r="J25" s="128"/>
      <c r="K25" s="128"/>
    </row>
    <row r="26" spans="2:11" s="1" customFormat="1" x14ac:dyDescent="0.45">
      <c r="B26" s="128" t="s">
        <v>1964</v>
      </c>
      <c r="C26" s="128" t="s">
        <v>1533</v>
      </c>
      <c r="D26" s="128" t="s">
        <v>1533</v>
      </c>
      <c r="E26" s="128" t="s">
        <v>1894</v>
      </c>
      <c r="F26" s="128"/>
      <c r="G26" s="132" t="s">
        <v>1533</v>
      </c>
      <c r="H26" s="129" t="s">
        <v>1533</v>
      </c>
      <c r="I26" s="128"/>
      <c r="J26" s="128"/>
      <c r="K26" s="128"/>
    </row>
    <row r="27" spans="2:11" s="1" customFormat="1" ht="213.75" x14ac:dyDescent="0.45">
      <c r="B27" s="128" t="s">
        <v>1881</v>
      </c>
      <c r="C27" s="180" t="s">
        <v>1899</v>
      </c>
      <c r="D27" s="180" t="s">
        <v>1900</v>
      </c>
      <c r="E27" s="180" t="s">
        <v>1901</v>
      </c>
      <c r="F27" s="128"/>
      <c r="G27" s="132" t="s">
        <v>1902</v>
      </c>
      <c r="H27" s="129" t="s">
        <v>162</v>
      </c>
      <c r="I27" s="128"/>
      <c r="J27" s="128"/>
      <c r="K27" s="128"/>
    </row>
    <row r="28" spans="2:11" ht="409.5" x14ac:dyDescent="0.45">
      <c r="B28" s="128" t="s">
        <v>1867</v>
      </c>
      <c r="C28" s="128" t="s">
        <v>1533</v>
      </c>
      <c r="D28" s="128" t="s">
        <v>1533</v>
      </c>
      <c r="E28" s="132" t="s">
        <v>1868</v>
      </c>
      <c r="F28" s="128"/>
      <c r="G28" s="132"/>
      <c r="H28" s="132" t="s">
        <v>1640</v>
      </c>
      <c r="I28" s="128"/>
      <c r="J28" s="128"/>
      <c r="K28" s="128"/>
    </row>
    <row r="34" spans="2:2" ht="15.4" x14ac:dyDescent="0.45">
      <c r="B34" s="175"/>
    </row>
    <row r="35" spans="2:2" ht="15.4" x14ac:dyDescent="0.45">
      <c r="B35" s="175"/>
    </row>
    <row r="36" spans="2:2" ht="15.4" x14ac:dyDescent="0.45">
      <c r="B36" s="175"/>
    </row>
    <row r="37" spans="2:2" ht="15.4" x14ac:dyDescent="0.45">
      <c r="B37" s="175"/>
    </row>
    <row r="38" spans="2:2" x14ac:dyDescent="0.45">
      <c r="B38" s="17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workbookViewId="0"/>
  </sheetViews>
  <sheetFormatPr defaultColWidth="14" defaultRowHeight="10.15" x14ac:dyDescent="0.45"/>
  <cols>
    <col min="1" max="1" width="28.73046875" style="185" customWidth="1"/>
    <col min="2" max="2" width="34" style="185" customWidth="1"/>
    <col min="3" max="3" width="19.73046875" style="185" bestFit="1" customWidth="1"/>
    <col min="4" max="4" width="14.265625" style="185" bestFit="1" customWidth="1"/>
    <col min="5" max="5" width="35.3984375" style="185" bestFit="1" customWidth="1"/>
    <col min="6" max="6" width="23.59765625" style="186" bestFit="1" customWidth="1"/>
    <col min="7" max="7" width="56.1328125" style="186" bestFit="1" customWidth="1"/>
    <col min="8" max="16384" width="14" style="185"/>
  </cols>
  <sheetData>
    <row r="1" spans="1:7" s="182" customFormat="1" ht="15" x14ac:dyDescent="0.45">
      <c r="A1" s="181" t="s">
        <v>1903</v>
      </c>
      <c r="F1" s="183"/>
      <c r="G1" s="183"/>
    </row>
    <row r="2" spans="1:7" ht="20.25" x14ac:dyDescent="0.45">
      <c r="A2" s="184" t="s">
        <v>1904</v>
      </c>
      <c r="B2" s="185" t="s">
        <v>1905</v>
      </c>
    </row>
    <row r="3" spans="1:7" ht="13.15" x14ac:dyDescent="0.45">
      <c r="A3" s="184" t="s">
        <v>1906</v>
      </c>
    </row>
    <row r="4" spans="1:7" ht="13.15" x14ac:dyDescent="0.45">
      <c r="A4" s="184" t="s">
        <v>1907</v>
      </c>
      <c r="B4" s="215" t="s">
        <v>1908</v>
      </c>
      <c r="C4" s="215"/>
      <c r="D4" s="215"/>
    </row>
    <row r="6" spans="1:7" x14ac:dyDescent="0.3">
      <c r="A6" s="187" t="s">
        <v>1909</v>
      </c>
      <c r="B6" s="188" t="s">
        <v>1910</v>
      </c>
      <c r="C6" s="189" t="s">
        <v>1911</v>
      </c>
      <c r="D6" s="189" t="s">
        <v>5</v>
      </c>
      <c r="E6" s="190" t="s">
        <v>23</v>
      </c>
      <c r="F6" s="189" t="s">
        <v>161</v>
      </c>
      <c r="G6" s="189" t="s">
        <v>160</v>
      </c>
    </row>
    <row r="7" spans="1:7" x14ac:dyDescent="0.45">
      <c r="A7" s="191" t="s">
        <v>1</v>
      </c>
      <c r="B7" s="191" t="s">
        <v>1</v>
      </c>
      <c r="C7" s="192"/>
      <c r="D7" s="192"/>
      <c r="E7" s="192" t="s">
        <v>128</v>
      </c>
      <c r="F7" s="192" t="s">
        <v>1646</v>
      </c>
      <c r="G7" s="192" t="s">
        <v>180</v>
      </c>
    </row>
    <row r="8" spans="1:7" x14ac:dyDescent="0.45">
      <c r="A8" s="192" t="s">
        <v>1912</v>
      </c>
      <c r="B8" s="192" t="s">
        <v>1912</v>
      </c>
      <c r="C8" s="192" t="s">
        <v>10</v>
      </c>
      <c r="D8" s="192" t="s">
        <v>103</v>
      </c>
      <c r="E8" s="192" t="s">
        <v>134</v>
      </c>
      <c r="F8" s="192" t="s">
        <v>1646</v>
      </c>
      <c r="G8" s="192"/>
    </row>
    <row r="9" spans="1:7" x14ac:dyDescent="0.45">
      <c r="A9" s="192" t="s">
        <v>68</v>
      </c>
      <c r="B9" s="192" t="s">
        <v>68</v>
      </c>
      <c r="C9" s="192" t="s">
        <v>67</v>
      </c>
      <c r="D9" s="192"/>
      <c r="E9" s="192" t="s">
        <v>1541</v>
      </c>
      <c r="F9" s="192" t="s">
        <v>1646</v>
      </c>
      <c r="G9" s="192" t="s">
        <v>1533</v>
      </c>
    </row>
    <row r="10" spans="1:7" ht="32.450000000000003" customHeight="1" x14ac:dyDescent="0.45">
      <c r="A10" s="192" t="s">
        <v>1913</v>
      </c>
      <c r="B10" s="192" t="s">
        <v>1913</v>
      </c>
      <c r="C10" s="192" t="s">
        <v>0</v>
      </c>
      <c r="D10" s="192"/>
      <c r="E10" s="192" t="s">
        <v>1543</v>
      </c>
      <c r="F10" s="192" t="s">
        <v>1646</v>
      </c>
      <c r="G10" s="192" t="s">
        <v>1542</v>
      </c>
    </row>
    <row r="11" spans="1:7" ht="32.450000000000003" customHeight="1" x14ac:dyDescent="0.45">
      <c r="A11" s="192" t="s">
        <v>89</v>
      </c>
      <c r="B11" s="192" t="s">
        <v>89</v>
      </c>
      <c r="C11" s="192" t="s">
        <v>1914</v>
      </c>
      <c r="D11" s="192"/>
      <c r="E11" s="192" t="s">
        <v>1915</v>
      </c>
      <c r="F11" s="192" t="s">
        <v>1646</v>
      </c>
      <c r="G11" s="192" t="s">
        <v>1916</v>
      </c>
    </row>
    <row r="12" spans="1:7" ht="32.450000000000003" customHeight="1" x14ac:dyDescent="0.45">
      <c r="A12" s="192" t="s">
        <v>1778</v>
      </c>
      <c r="B12" s="192" t="s">
        <v>1778</v>
      </c>
      <c r="C12" s="192" t="s">
        <v>1917</v>
      </c>
      <c r="D12" s="192"/>
      <c r="E12" s="192" t="s">
        <v>1918</v>
      </c>
      <c r="F12" s="192" t="s">
        <v>1646</v>
      </c>
      <c r="G12" s="192" t="s">
        <v>1919</v>
      </c>
    </row>
    <row r="13" spans="1:7" ht="32.450000000000003" customHeight="1" x14ac:dyDescent="0.45">
      <c r="A13" s="191" t="s">
        <v>70</v>
      </c>
      <c r="B13" s="191" t="s">
        <v>70</v>
      </c>
      <c r="C13" s="192" t="s">
        <v>69</v>
      </c>
      <c r="D13" s="192"/>
      <c r="E13" s="192"/>
      <c r="F13" s="192" t="s">
        <v>1793</v>
      </c>
      <c r="G13" s="193" t="s">
        <v>1545</v>
      </c>
    </row>
    <row r="14" spans="1:7" ht="32.450000000000003" customHeight="1" x14ac:dyDescent="0.45">
      <c r="A14" s="192" t="s">
        <v>54</v>
      </c>
      <c r="B14" s="192" t="s">
        <v>54</v>
      </c>
      <c r="C14" s="192" t="s">
        <v>1920</v>
      </c>
      <c r="D14" s="192"/>
      <c r="E14" s="194" t="s">
        <v>1921</v>
      </c>
      <c r="F14" s="192"/>
      <c r="G14" s="192" t="s">
        <v>1922</v>
      </c>
    </row>
    <row r="15" spans="1:7" ht="60.75" x14ac:dyDescent="0.45">
      <c r="A15" s="192" t="s">
        <v>1923</v>
      </c>
      <c r="B15" s="192" t="s">
        <v>1923</v>
      </c>
      <c r="C15" s="192" t="s">
        <v>1924</v>
      </c>
      <c r="D15" s="192"/>
      <c r="E15" s="192" t="s">
        <v>1925</v>
      </c>
      <c r="F15" s="192"/>
      <c r="G15" s="193" t="s">
        <v>1926</v>
      </c>
    </row>
    <row r="16" spans="1:7" ht="59.45" customHeight="1" x14ac:dyDescent="0.45">
      <c r="A16" s="192" t="s">
        <v>1927</v>
      </c>
      <c r="B16" s="192" t="s">
        <v>1927</v>
      </c>
      <c r="C16" s="192" t="s">
        <v>1927</v>
      </c>
      <c r="D16" s="192"/>
      <c r="E16" s="192" t="s">
        <v>1928</v>
      </c>
      <c r="F16" s="192"/>
      <c r="G16" s="193" t="s">
        <v>1929</v>
      </c>
    </row>
    <row r="17" spans="1:7" ht="59.45" customHeight="1" x14ac:dyDescent="0.45">
      <c r="A17" s="192" t="s">
        <v>1930</v>
      </c>
      <c r="B17" s="192" t="s">
        <v>1930</v>
      </c>
      <c r="C17" s="192" t="s">
        <v>1930</v>
      </c>
      <c r="D17" s="192"/>
      <c r="E17" s="192" t="s">
        <v>1931</v>
      </c>
      <c r="F17" s="192"/>
      <c r="G17" s="195" t="s">
        <v>1932</v>
      </c>
    </row>
    <row r="18" spans="1:7" ht="60.75" x14ac:dyDescent="0.45">
      <c r="A18" s="192" t="s">
        <v>1933</v>
      </c>
      <c r="B18" s="192" t="s">
        <v>1933</v>
      </c>
      <c r="C18" s="192" t="s">
        <v>72</v>
      </c>
      <c r="D18" s="192"/>
      <c r="E18" s="192" t="s">
        <v>1934</v>
      </c>
      <c r="F18" s="192"/>
      <c r="G18" s="193" t="s">
        <v>1935</v>
      </c>
    </row>
    <row r="19" spans="1:7" ht="50.65" x14ac:dyDescent="0.45">
      <c r="A19" s="192" t="s">
        <v>1936</v>
      </c>
      <c r="B19" s="192" t="s">
        <v>1936</v>
      </c>
      <c r="C19" s="192" t="s">
        <v>76</v>
      </c>
      <c r="D19" s="192"/>
      <c r="E19" s="192" t="s">
        <v>1937</v>
      </c>
      <c r="F19" s="192"/>
      <c r="G19" s="193" t="s">
        <v>1938</v>
      </c>
    </row>
    <row r="20" spans="1:7" x14ac:dyDescent="0.45">
      <c r="A20" s="192" t="s">
        <v>1939</v>
      </c>
      <c r="B20" s="192" t="s">
        <v>1939</v>
      </c>
      <c r="C20" s="192" t="s">
        <v>74</v>
      </c>
      <c r="D20" s="192"/>
      <c r="E20" s="192" t="s">
        <v>1940</v>
      </c>
      <c r="F20" s="192"/>
      <c r="G20" s="192"/>
    </row>
    <row r="21" spans="1:7" x14ac:dyDescent="0.45">
      <c r="A21" s="192" t="s">
        <v>1941</v>
      </c>
      <c r="B21" s="192" t="s">
        <v>1941</v>
      </c>
      <c r="C21" s="192" t="s">
        <v>78</v>
      </c>
      <c r="D21" s="192"/>
      <c r="E21" s="192" t="s">
        <v>1942</v>
      </c>
      <c r="F21" s="192"/>
      <c r="G21" s="192"/>
    </row>
    <row r="22" spans="1:7" ht="40.5" x14ac:dyDescent="0.45">
      <c r="A22" s="192" t="s">
        <v>1943</v>
      </c>
      <c r="B22" s="192" t="s">
        <v>1943</v>
      </c>
      <c r="C22" s="192" t="s">
        <v>1944</v>
      </c>
      <c r="D22" s="192"/>
      <c r="E22" s="192" t="s">
        <v>1945</v>
      </c>
      <c r="F22" s="192"/>
      <c r="G22" s="192" t="s">
        <v>1946</v>
      </c>
    </row>
    <row r="23" spans="1:7" ht="60.75" x14ac:dyDescent="0.45">
      <c r="A23" s="192" t="s">
        <v>1947</v>
      </c>
      <c r="B23" s="192" t="s">
        <v>1947</v>
      </c>
      <c r="C23" s="192" t="s">
        <v>1948</v>
      </c>
      <c r="D23" s="192"/>
      <c r="E23" s="192" t="s">
        <v>1949</v>
      </c>
      <c r="F23" s="192"/>
      <c r="G23" s="192" t="s">
        <v>1950</v>
      </c>
    </row>
    <row r="24" spans="1:7" x14ac:dyDescent="0.45">
      <c r="A24" s="192" t="s">
        <v>1951</v>
      </c>
      <c r="B24" s="192" t="s">
        <v>1951</v>
      </c>
      <c r="C24" s="192" t="s">
        <v>1952</v>
      </c>
      <c r="D24" s="192"/>
      <c r="E24" s="192"/>
      <c r="F24" s="192"/>
      <c r="G24" s="192"/>
    </row>
    <row r="30" spans="1:7" x14ac:dyDescent="0.45">
      <c r="F30" s="185"/>
      <c r="G30" s="185"/>
    </row>
  </sheetData>
  <autoFilter ref="A6:G7" xr:uid="{00000000-0009-0000-0000-000002000000}"/>
  <mergeCells count="1">
    <mergeCell ref="B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564"/>
  <sheetViews>
    <sheetView workbookViewId="0">
      <selection sqref="A1:B1"/>
    </sheetView>
  </sheetViews>
  <sheetFormatPr defaultRowHeight="14.45" customHeight="1" x14ac:dyDescent="0.45"/>
  <cols>
    <col min="2" max="2" width="65.1328125" customWidth="1"/>
  </cols>
  <sheetData>
    <row r="1" spans="1:2" ht="14.45" customHeight="1" x14ac:dyDescent="0.45">
      <c r="A1" s="217" t="s">
        <v>202</v>
      </c>
      <c r="B1" s="217"/>
    </row>
    <row r="2" spans="1:2" ht="14.45" customHeight="1" x14ac:dyDescent="0.45">
      <c r="A2" s="5"/>
      <c r="B2" s="1"/>
    </row>
    <row r="3" spans="1:2" ht="14.45" customHeight="1" x14ac:dyDescent="0.45">
      <c r="A3" s="218" t="s">
        <v>203</v>
      </c>
      <c r="B3" s="218"/>
    </row>
    <row r="4" spans="1:2" ht="14.45" customHeight="1" thickBot="1" x14ac:dyDescent="0.5">
      <c r="A4" s="6" t="s">
        <v>204</v>
      </c>
      <c r="B4" s="7" t="s">
        <v>205</v>
      </c>
    </row>
    <row r="5" spans="1:2" ht="14.45" customHeight="1" thickTop="1" x14ac:dyDescent="0.45">
      <c r="A5" s="8" t="s">
        <v>206</v>
      </c>
      <c r="B5" s="9" t="s">
        <v>207</v>
      </c>
    </row>
    <row r="6" spans="1:2" ht="14.45" customHeight="1" x14ac:dyDescent="0.45">
      <c r="A6" s="8" t="s">
        <v>208</v>
      </c>
      <c r="B6" s="9" t="s">
        <v>209</v>
      </c>
    </row>
    <row r="7" spans="1:2" ht="14.45" customHeight="1" x14ac:dyDescent="0.45">
      <c r="A7" s="8" t="s">
        <v>210</v>
      </c>
      <c r="B7" s="9" t="s">
        <v>211</v>
      </c>
    </row>
    <row r="8" spans="1:2" ht="14.45" customHeight="1" x14ac:dyDescent="0.45">
      <c r="A8" s="8" t="s">
        <v>212</v>
      </c>
      <c r="B8" s="9" t="s">
        <v>213</v>
      </c>
    </row>
    <row r="9" spans="1:2" ht="14.45" customHeight="1" x14ac:dyDescent="0.45">
      <c r="A9" s="8" t="s">
        <v>214</v>
      </c>
      <c r="B9" s="9" t="s">
        <v>215</v>
      </c>
    </row>
    <row r="10" spans="1:2" ht="14.45" customHeight="1" x14ac:dyDescent="0.45">
      <c r="A10" s="8" t="s">
        <v>216</v>
      </c>
      <c r="B10" s="9" t="s">
        <v>217</v>
      </c>
    </row>
    <row r="11" spans="1:2" ht="14.45" customHeight="1" x14ac:dyDescent="0.45">
      <c r="A11" s="8" t="s">
        <v>218</v>
      </c>
      <c r="B11" s="10" t="s">
        <v>219</v>
      </c>
    </row>
    <row r="12" spans="1:2" ht="14.45" customHeight="1" x14ac:dyDescent="0.45">
      <c r="A12" s="8" t="s">
        <v>189</v>
      </c>
      <c r="B12" s="9" t="s">
        <v>220</v>
      </c>
    </row>
    <row r="13" spans="1:2" ht="14.45" customHeight="1" x14ac:dyDescent="0.45">
      <c r="A13" s="8" t="s">
        <v>190</v>
      </c>
      <c r="B13" s="9" t="s">
        <v>221</v>
      </c>
    </row>
    <row r="14" spans="1:2" ht="14.45" customHeight="1" x14ac:dyDescent="0.45">
      <c r="A14" s="8" t="s">
        <v>222</v>
      </c>
      <c r="B14" s="11" t="s">
        <v>223</v>
      </c>
    </row>
    <row r="15" spans="1:2" ht="14.45" customHeight="1" x14ac:dyDescent="0.45">
      <c r="A15" s="8" t="s">
        <v>195</v>
      </c>
      <c r="B15" s="11" t="s">
        <v>224</v>
      </c>
    </row>
    <row r="16" spans="1:2" ht="14.45" customHeight="1" x14ac:dyDescent="0.45">
      <c r="A16" s="8" t="s">
        <v>38</v>
      </c>
      <c r="B16" s="11" t="s">
        <v>225</v>
      </c>
    </row>
    <row r="17" spans="1:2" ht="14.45" customHeight="1" x14ac:dyDescent="0.45">
      <c r="A17" s="60"/>
      <c r="B17" s="61"/>
    </row>
    <row r="18" spans="1:2" ht="14.45" customHeight="1" x14ac:dyDescent="0.45">
      <c r="A18" s="218" t="s">
        <v>226</v>
      </c>
      <c r="B18" s="218"/>
    </row>
    <row r="19" spans="1:2" ht="14.45" customHeight="1" thickBot="1" x14ac:dyDescent="0.5">
      <c r="A19" s="6" t="s">
        <v>204</v>
      </c>
      <c r="B19" s="7" t="s">
        <v>205</v>
      </c>
    </row>
    <row r="20" spans="1:2" ht="14.45" customHeight="1" thickTop="1" x14ac:dyDescent="0.45">
      <c r="A20" s="15">
        <v>-1</v>
      </c>
      <c r="B20" s="16" t="s">
        <v>219</v>
      </c>
    </row>
    <row r="21" spans="1:2" ht="14.45" customHeight="1" x14ac:dyDescent="0.45">
      <c r="A21" s="17" t="s">
        <v>227</v>
      </c>
      <c r="B21" s="17" t="s">
        <v>228</v>
      </c>
    </row>
    <row r="22" spans="1:2" ht="14.45" customHeight="1" x14ac:dyDescent="0.45">
      <c r="A22" s="2" t="s">
        <v>229</v>
      </c>
      <c r="B22" s="2" t="s">
        <v>230</v>
      </c>
    </row>
    <row r="23" spans="1:2" ht="14.45" customHeight="1" x14ac:dyDescent="0.45">
      <c r="A23" s="2" t="s">
        <v>231</v>
      </c>
      <c r="B23" s="2" t="s">
        <v>232</v>
      </c>
    </row>
    <row r="24" spans="1:2" ht="14.45" customHeight="1" x14ac:dyDescent="0.45">
      <c r="A24" s="2" t="s">
        <v>233</v>
      </c>
      <c r="B24" s="2" t="s">
        <v>234</v>
      </c>
    </row>
    <row r="25" spans="1:2" ht="14.45" customHeight="1" x14ac:dyDescent="0.45">
      <c r="A25" s="2" t="s">
        <v>235</v>
      </c>
      <c r="B25" s="2" t="s">
        <v>236</v>
      </c>
    </row>
    <row r="26" spans="1:2" ht="14.45" customHeight="1" x14ac:dyDescent="0.45">
      <c r="A26" s="2" t="s">
        <v>237</v>
      </c>
      <c r="B26" s="2" t="s">
        <v>238</v>
      </c>
    </row>
    <row r="27" spans="1:2" ht="14.45" customHeight="1" x14ac:dyDescent="0.45">
      <c r="A27" s="2" t="s">
        <v>239</v>
      </c>
      <c r="B27" s="2" t="s">
        <v>240</v>
      </c>
    </row>
    <row r="28" spans="1:2" ht="14.45" customHeight="1" x14ac:dyDescent="0.45">
      <c r="A28" s="2" t="s">
        <v>241</v>
      </c>
      <c r="B28" s="2" t="s">
        <v>242</v>
      </c>
    </row>
    <row r="29" spans="1:2" ht="14.45" customHeight="1" x14ac:dyDescent="0.45">
      <c r="A29" s="2" t="s">
        <v>243</v>
      </c>
      <c r="B29" s="2" t="s">
        <v>244</v>
      </c>
    </row>
    <row r="30" spans="1:2" ht="14.45" customHeight="1" x14ac:dyDescent="0.45">
      <c r="A30" s="2" t="s">
        <v>245</v>
      </c>
      <c r="B30" s="2" t="s">
        <v>246</v>
      </c>
    </row>
    <row r="31" spans="1:2" ht="14.45" customHeight="1" x14ac:dyDescent="0.45">
      <c r="A31" s="2" t="s">
        <v>247</v>
      </c>
      <c r="B31" s="2" t="s">
        <v>248</v>
      </c>
    </row>
    <row r="32" spans="1:2" ht="14.45" customHeight="1" x14ac:dyDescent="0.45">
      <c r="A32" s="18" t="s">
        <v>249</v>
      </c>
      <c r="B32" s="18" t="s">
        <v>250</v>
      </c>
    </row>
    <row r="33" spans="1:2" ht="14.45" customHeight="1" x14ac:dyDescent="0.45">
      <c r="A33" s="19">
        <v>15</v>
      </c>
      <c r="B33" s="3" t="s">
        <v>251</v>
      </c>
    </row>
    <row r="34" spans="1:2" ht="14.45" customHeight="1" x14ac:dyDescent="0.45">
      <c r="A34" s="1"/>
      <c r="B34" s="14"/>
    </row>
    <row r="35" spans="1:2" ht="14.45" customHeight="1" x14ac:dyDescent="0.45">
      <c r="A35" s="218" t="s">
        <v>252</v>
      </c>
      <c r="B35" s="218"/>
    </row>
    <row r="36" spans="1:2" ht="14.45" customHeight="1" x14ac:dyDescent="0.45">
      <c r="A36" s="20" t="s">
        <v>204</v>
      </c>
      <c r="B36" s="21" t="s">
        <v>205</v>
      </c>
    </row>
    <row r="37" spans="1:2" ht="14.45" customHeight="1" x14ac:dyDescent="0.45">
      <c r="A37" s="20" t="s">
        <v>233</v>
      </c>
      <c r="B37" s="21" t="s">
        <v>253</v>
      </c>
    </row>
    <row r="38" spans="1:2" ht="14.45" customHeight="1" x14ac:dyDescent="0.45">
      <c r="A38" s="8">
        <v>14</v>
      </c>
      <c r="B38" s="9" t="s">
        <v>254</v>
      </c>
    </row>
    <row r="39" spans="1:2" ht="14.45" customHeight="1" x14ac:dyDescent="0.45">
      <c r="A39" s="12">
        <v>15</v>
      </c>
      <c r="B39" s="12" t="s">
        <v>255</v>
      </c>
    </row>
    <row r="40" spans="1:2" ht="14.45" customHeight="1" x14ac:dyDescent="0.45">
      <c r="A40" s="1"/>
      <c r="B40" s="14"/>
    </row>
    <row r="41" spans="1:2" ht="14.45" customHeight="1" x14ac:dyDescent="0.45">
      <c r="A41" s="218" t="s">
        <v>256</v>
      </c>
      <c r="B41" s="218"/>
    </row>
    <row r="42" spans="1:2" ht="14.45" customHeight="1" thickBot="1" x14ac:dyDescent="0.5">
      <c r="A42" s="6" t="s">
        <v>204</v>
      </c>
      <c r="B42" s="7" t="s">
        <v>205</v>
      </c>
    </row>
    <row r="43" spans="1:2" ht="14.45" customHeight="1" thickTop="1" x14ac:dyDescent="0.45">
      <c r="A43" s="15" t="s">
        <v>233</v>
      </c>
      <c r="B43" s="16" t="s">
        <v>257</v>
      </c>
    </row>
    <row r="44" spans="1:2" ht="14.45" customHeight="1" x14ac:dyDescent="0.45">
      <c r="A44" s="22">
        <v>13</v>
      </c>
      <c r="B44" s="17" t="s">
        <v>258</v>
      </c>
    </row>
    <row r="45" spans="1:2" ht="14.45" customHeight="1" x14ac:dyDescent="0.45">
      <c r="A45" s="19">
        <v>14</v>
      </c>
      <c r="B45" s="3" t="s">
        <v>259</v>
      </c>
    </row>
    <row r="46" spans="1:2" ht="14.45" customHeight="1" x14ac:dyDescent="0.45">
      <c r="A46" s="42"/>
      <c r="B46" s="14"/>
    </row>
    <row r="47" spans="1:2" ht="14.45" customHeight="1" x14ac:dyDescent="0.45">
      <c r="A47" s="216" t="s">
        <v>260</v>
      </c>
      <c r="B47" s="216"/>
    </row>
    <row r="48" spans="1:2" ht="14.45" customHeight="1" thickBot="1" x14ac:dyDescent="0.5">
      <c r="A48" s="6" t="s">
        <v>204</v>
      </c>
      <c r="B48" s="7" t="s">
        <v>205</v>
      </c>
    </row>
    <row r="49" spans="1:2" ht="14.45" customHeight="1" thickTop="1" x14ac:dyDescent="0.45">
      <c r="A49" s="62" t="s">
        <v>261</v>
      </c>
      <c r="B49" s="28" t="s">
        <v>262</v>
      </c>
    </row>
    <row r="50" spans="1:2" ht="14.45" customHeight="1" x14ac:dyDescent="0.45">
      <c r="A50" s="37" t="s">
        <v>263</v>
      </c>
      <c r="B50" s="25" t="s">
        <v>264</v>
      </c>
    </row>
    <row r="51" spans="1:2" ht="14.45" customHeight="1" x14ac:dyDescent="0.45">
      <c r="A51" s="24">
        <v>11</v>
      </c>
      <c r="B51" s="25" t="s">
        <v>265</v>
      </c>
    </row>
    <row r="52" spans="1:2" ht="14.45" customHeight="1" x14ac:dyDescent="0.45">
      <c r="A52" s="26">
        <v>99</v>
      </c>
      <c r="B52" s="38" t="s">
        <v>266</v>
      </c>
    </row>
    <row r="53" spans="1:2" ht="14.45" customHeight="1" x14ac:dyDescent="0.45">
      <c r="A53" s="1"/>
      <c r="B53" s="14"/>
    </row>
    <row r="54" spans="1:2" ht="14.45" customHeight="1" x14ac:dyDescent="0.45">
      <c r="A54" s="218" t="s">
        <v>267</v>
      </c>
      <c r="B54" s="218"/>
    </row>
    <row r="55" spans="1:2" ht="14.45" customHeight="1" thickBot="1" x14ac:dyDescent="0.5">
      <c r="A55" s="33" t="s">
        <v>204</v>
      </c>
      <c r="B55" s="33" t="s">
        <v>205</v>
      </c>
    </row>
    <row r="56" spans="1:2" ht="14.45" customHeight="1" thickTop="1" x14ac:dyDescent="0.45">
      <c r="A56" s="8">
        <v>-1</v>
      </c>
      <c r="B56" s="8" t="s">
        <v>219</v>
      </c>
    </row>
    <row r="57" spans="1:2" ht="14.45" customHeight="1" x14ac:dyDescent="0.45">
      <c r="A57" s="36">
        <v>1</v>
      </c>
      <c r="B57" s="36" t="s">
        <v>268</v>
      </c>
    </row>
    <row r="58" spans="1:2" ht="14.45" customHeight="1" x14ac:dyDescent="0.45">
      <c r="A58" s="36">
        <v>3</v>
      </c>
      <c r="B58" s="36" t="s">
        <v>269</v>
      </c>
    </row>
    <row r="59" spans="1:2" ht="14.45" customHeight="1" x14ac:dyDescent="0.45">
      <c r="A59" s="36">
        <v>4</v>
      </c>
      <c r="B59" s="36" t="s">
        <v>270</v>
      </c>
    </row>
    <row r="60" spans="1:2" ht="14.45" customHeight="1" x14ac:dyDescent="0.45">
      <c r="A60" s="63">
        <v>5</v>
      </c>
      <c r="B60" s="63" t="s">
        <v>271</v>
      </c>
    </row>
    <row r="61" spans="1:2" ht="14.45" customHeight="1" x14ac:dyDescent="0.45">
      <c r="A61" s="42"/>
      <c r="B61" s="14"/>
    </row>
    <row r="62" spans="1:2" ht="14.45" customHeight="1" x14ac:dyDescent="0.45">
      <c r="A62" s="217" t="s">
        <v>272</v>
      </c>
      <c r="B62" s="217"/>
    </row>
    <row r="63" spans="1:2" ht="14.45" customHeight="1" thickBot="1" x14ac:dyDescent="0.5">
      <c r="A63" s="6" t="s">
        <v>204</v>
      </c>
      <c r="B63" s="7" t="s">
        <v>205</v>
      </c>
    </row>
    <row r="64" spans="1:2" ht="14.45" customHeight="1" thickTop="1" x14ac:dyDescent="0.45">
      <c r="A64" s="62" t="s">
        <v>273</v>
      </c>
      <c r="B64" s="28" t="s">
        <v>274</v>
      </c>
    </row>
    <row r="65" spans="1:2" ht="14.45" customHeight="1" x14ac:dyDescent="0.45">
      <c r="A65" s="29" t="s">
        <v>261</v>
      </c>
      <c r="B65" s="30" t="s">
        <v>275</v>
      </c>
    </row>
    <row r="66" spans="1:2" ht="14.45" customHeight="1" x14ac:dyDescent="0.45">
      <c r="A66" s="39"/>
      <c r="B66" s="39"/>
    </row>
    <row r="67" spans="1:2" ht="14.45" customHeight="1" x14ac:dyDescent="0.45">
      <c r="A67" s="217" t="s">
        <v>276</v>
      </c>
      <c r="B67" s="217"/>
    </row>
    <row r="68" spans="1:2" ht="14.45" customHeight="1" thickBot="1" x14ac:dyDescent="0.5">
      <c r="A68" s="6" t="s">
        <v>204</v>
      </c>
      <c r="B68" s="7" t="s">
        <v>205</v>
      </c>
    </row>
    <row r="69" spans="1:2" ht="14.45" customHeight="1" thickTop="1" x14ac:dyDescent="0.45">
      <c r="A69" s="62" t="s">
        <v>273</v>
      </c>
      <c r="B69" s="28" t="s">
        <v>277</v>
      </c>
    </row>
    <row r="70" spans="1:2" ht="14.45" customHeight="1" x14ac:dyDescent="0.45">
      <c r="A70" s="29" t="s">
        <v>261</v>
      </c>
      <c r="B70" s="30" t="s">
        <v>278</v>
      </c>
    </row>
    <row r="71" spans="1:2" ht="14.45" customHeight="1" x14ac:dyDescent="0.45">
      <c r="A71" s="5"/>
      <c r="B71" s="1"/>
    </row>
    <row r="72" spans="1:2" ht="14.45" customHeight="1" x14ac:dyDescent="0.45">
      <c r="A72" s="218" t="s">
        <v>279</v>
      </c>
      <c r="B72" s="218"/>
    </row>
    <row r="73" spans="1:2" ht="14.45" customHeight="1" thickBot="1" x14ac:dyDescent="0.5">
      <c r="A73" s="6" t="s">
        <v>204</v>
      </c>
      <c r="B73" s="7" t="s">
        <v>205</v>
      </c>
    </row>
    <row r="74" spans="1:2" ht="14.45" customHeight="1" thickTop="1" x14ac:dyDescent="0.45">
      <c r="A74" s="46">
        <v>1</v>
      </c>
      <c r="B74" s="9" t="s">
        <v>189</v>
      </c>
    </row>
    <row r="75" spans="1:2" ht="14.45" customHeight="1" x14ac:dyDescent="0.45">
      <c r="A75" s="8">
        <v>2</v>
      </c>
      <c r="B75" s="9" t="s">
        <v>190</v>
      </c>
    </row>
    <row r="76" spans="1:2" ht="14.45" customHeight="1" x14ac:dyDescent="0.45">
      <c r="A76" s="8">
        <v>3</v>
      </c>
      <c r="B76" s="11" t="s">
        <v>38</v>
      </c>
    </row>
    <row r="77" spans="1:2" ht="14.45" customHeight="1" x14ac:dyDescent="0.45">
      <c r="A77" s="12">
        <v>4</v>
      </c>
      <c r="B77" s="13" t="s">
        <v>280</v>
      </c>
    </row>
    <row r="78" spans="1:2" ht="14.45" customHeight="1" x14ac:dyDescent="0.45">
      <c r="A78" s="1"/>
      <c r="B78" s="14"/>
    </row>
    <row r="79" spans="1:2" ht="14.45" customHeight="1" x14ac:dyDescent="0.45">
      <c r="A79" s="218" t="s">
        <v>281</v>
      </c>
      <c r="B79" s="218"/>
    </row>
    <row r="80" spans="1:2" ht="14.45" customHeight="1" thickBot="1" x14ac:dyDescent="0.5">
      <c r="A80" s="33" t="s">
        <v>204</v>
      </c>
      <c r="B80" s="34" t="s">
        <v>205</v>
      </c>
    </row>
    <row r="81" spans="1:2" ht="14.45" customHeight="1" thickTop="1" x14ac:dyDescent="0.45">
      <c r="A81" s="8">
        <v>-1</v>
      </c>
      <c r="B81" s="8" t="s">
        <v>219</v>
      </c>
    </row>
    <row r="82" spans="1:2" ht="14.45" customHeight="1" x14ac:dyDescent="0.45">
      <c r="A82" s="36">
        <v>10</v>
      </c>
      <c r="B82" s="36" t="s">
        <v>282</v>
      </c>
    </row>
    <row r="83" spans="1:2" ht="14.45" customHeight="1" x14ac:dyDescent="0.45">
      <c r="A83" s="36">
        <v>21</v>
      </c>
      <c r="B83" s="36" t="s">
        <v>283</v>
      </c>
    </row>
    <row r="84" spans="1:2" ht="14.45" customHeight="1" x14ac:dyDescent="0.45">
      <c r="A84" s="36">
        <v>22</v>
      </c>
      <c r="B84" s="36" t="s">
        <v>284</v>
      </c>
    </row>
    <row r="85" spans="1:2" ht="14.45" customHeight="1" x14ac:dyDescent="0.45">
      <c r="A85" s="36">
        <v>25</v>
      </c>
      <c r="B85" s="36" t="s">
        <v>285</v>
      </c>
    </row>
    <row r="86" spans="1:2" ht="14.45" customHeight="1" x14ac:dyDescent="0.45">
      <c r="A86" s="36">
        <v>35</v>
      </c>
      <c r="B86" s="36" t="s">
        <v>286</v>
      </c>
    </row>
    <row r="87" spans="1:2" ht="14.45" customHeight="1" x14ac:dyDescent="0.45">
      <c r="A87" s="36">
        <v>45</v>
      </c>
      <c r="B87" s="36" t="s">
        <v>287</v>
      </c>
    </row>
    <row r="88" spans="1:2" ht="14.45" customHeight="1" x14ac:dyDescent="0.45">
      <c r="A88" s="36">
        <v>46</v>
      </c>
      <c r="B88" s="36" t="s">
        <v>288</v>
      </c>
    </row>
    <row r="89" spans="1:2" ht="14.45" customHeight="1" x14ac:dyDescent="0.45">
      <c r="A89" s="36">
        <v>70</v>
      </c>
      <c r="B89" s="36" t="s">
        <v>289</v>
      </c>
    </row>
    <row r="90" spans="1:2" ht="14.45" customHeight="1" x14ac:dyDescent="0.45">
      <c r="A90" s="36">
        <v>80</v>
      </c>
      <c r="B90" s="36" t="s">
        <v>290</v>
      </c>
    </row>
    <row r="91" spans="1:2" ht="14.45" customHeight="1" x14ac:dyDescent="0.45">
      <c r="A91" s="36">
        <v>81</v>
      </c>
      <c r="B91" s="36" t="s">
        <v>291</v>
      </c>
    </row>
    <row r="92" spans="1:2" ht="14.45" customHeight="1" x14ac:dyDescent="0.45">
      <c r="A92" s="36">
        <v>82</v>
      </c>
      <c r="B92" s="36" t="s">
        <v>292</v>
      </c>
    </row>
    <row r="93" spans="1:2" ht="14.45" customHeight="1" x14ac:dyDescent="0.45">
      <c r="A93" s="63">
        <v>99</v>
      </c>
      <c r="B93" s="63" t="s">
        <v>293</v>
      </c>
    </row>
    <row r="94" spans="1:2" ht="14.45" customHeight="1" x14ac:dyDescent="0.45">
      <c r="A94" s="14"/>
      <c r="B94" s="14"/>
    </row>
    <row r="95" spans="1:2" ht="14.45" customHeight="1" x14ac:dyDescent="0.45">
      <c r="A95" s="218" t="s">
        <v>294</v>
      </c>
      <c r="B95" s="218"/>
    </row>
    <row r="96" spans="1:2" ht="14.45" customHeight="1" thickBot="1" x14ac:dyDescent="0.5">
      <c r="A96" s="6" t="s">
        <v>204</v>
      </c>
      <c r="B96" s="6" t="s">
        <v>205</v>
      </c>
    </row>
    <row r="97" spans="1:2" ht="14.45" customHeight="1" thickTop="1" x14ac:dyDescent="0.45">
      <c r="A97" s="8">
        <v>-1</v>
      </c>
      <c r="B97" s="8" t="s">
        <v>219</v>
      </c>
    </row>
    <row r="98" spans="1:2" ht="14.45" customHeight="1" x14ac:dyDescent="0.45">
      <c r="A98" s="8" t="s">
        <v>295</v>
      </c>
      <c r="B98" s="8" t="s">
        <v>296</v>
      </c>
    </row>
    <row r="99" spans="1:2" ht="14.45" customHeight="1" x14ac:dyDescent="0.45">
      <c r="A99" s="8" t="s">
        <v>297</v>
      </c>
      <c r="B99" s="8" t="s">
        <v>298</v>
      </c>
    </row>
    <row r="100" spans="1:2" ht="14.45" customHeight="1" x14ac:dyDescent="0.45">
      <c r="A100" s="8" t="s">
        <v>299</v>
      </c>
      <c r="B100" s="8" t="s">
        <v>300</v>
      </c>
    </row>
    <row r="101" spans="1:2" ht="14.45" customHeight="1" x14ac:dyDescent="0.45">
      <c r="A101" s="8" t="s">
        <v>301</v>
      </c>
      <c r="B101" s="8" t="s">
        <v>302</v>
      </c>
    </row>
    <row r="102" spans="1:2" ht="14.45" customHeight="1" x14ac:dyDescent="0.45">
      <c r="A102" s="8" t="s">
        <v>303</v>
      </c>
      <c r="B102" s="8" t="s">
        <v>304</v>
      </c>
    </row>
    <row r="103" spans="1:2" ht="14.45" customHeight="1" x14ac:dyDescent="0.45">
      <c r="A103" s="8" t="s">
        <v>305</v>
      </c>
      <c r="B103" s="8" t="s">
        <v>306</v>
      </c>
    </row>
    <row r="104" spans="1:2" ht="14.45" customHeight="1" x14ac:dyDescent="0.45">
      <c r="A104" s="8" t="s">
        <v>307</v>
      </c>
      <c r="B104" s="8" t="s">
        <v>308</v>
      </c>
    </row>
    <row r="105" spans="1:2" ht="14.45" customHeight="1" x14ac:dyDescent="0.45">
      <c r="A105" s="8" t="s">
        <v>309</v>
      </c>
      <c r="B105" s="8" t="s">
        <v>310</v>
      </c>
    </row>
    <row r="106" spans="1:2" ht="14.45" customHeight="1" x14ac:dyDescent="0.45">
      <c r="A106" s="8" t="s">
        <v>311</v>
      </c>
      <c r="B106" s="8" t="s">
        <v>312</v>
      </c>
    </row>
    <row r="107" spans="1:2" ht="14.45" customHeight="1" x14ac:dyDescent="0.45">
      <c r="A107" s="8" t="s">
        <v>313</v>
      </c>
      <c r="B107" s="8" t="s">
        <v>314</v>
      </c>
    </row>
    <row r="108" spans="1:2" ht="14.45" customHeight="1" x14ac:dyDescent="0.45">
      <c r="A108" s="8" t="s">
        <v>315</v>
      </c>
      <c r="B108" s="8" t="s">
        <v>316</v>
      </c>
    </row>
    <row r="109" spans="1:2" ht="14.45" customHeight="1" x14ac:dyDescent="0.45">
      <c r="A109" s="8" t="s">
        <v>317</v>
      </c>
      <c r="B109" s="8" t="s">
        <v>318</v>
      </c>
    </row>
    <row r="110" spans="1:2" ht="14.45" customHeight="1" x14ac:dyDescent="0.45">
      <c r="A110" s="8" t="s">
        <v>319</v>
      </c>
      <c r="B110" s="8" t="s">
        <v>320</v>
      </c>
    </row>
    <row r="111" spans="1:2" ht="14.45" customHeight="1" x14ac:dyDescent="0.45">
      <c r="A111" s="8" t="s">
        <v>321</v>
      </c>
      <c r="B111" s="8" t="s">
        <v>322</v>
      </c>
    </row>
    <row r="112" spans="1:2" ht="14.45" customHeight="1" x14ac:dyDescent="0.45">
      <c r="A112" s="8" t="s">
        <v>323</v>
      </c>
      <c r="B112" s="8" t="s">
        <v>324</v>
      </c>
    </row>
    <row r="113" spans="1:2" ht="14.45" customHeight="1" x14ac:dyDescent="0.45">
      <c r="A113" s="8" t="s">
        <v>325</v>
      </c>
      <c r="B113" s="8" t="s">
        <v>326</v>
      </c>
    </row>
    <row r="114" spans="1:2" ht="14.45" customHeight="1" x14ac:dyDescent="0.45">
      <c r="A114" s="8">
        <v>101</v>
      </c>
      <c r="B114" s="8" t="s">
        <v>327</v>
      </c>
    </row>
    <row r="115" spans="1:2" ht="14.45" customHeight="1" x14ac:dyDescent="0.45">
      <c r="A115" s="8">
        <v>102</v>
      </c>
      <c r="B115" s="8" t="s">
        <v>328</v>
      </c>
    </row>
    <row r="116" spans="1:2" ht="14.45" customHeight="1" x14ac:dyDescent="0.45">
      <c r="A116" s="8">
        <v>104</v>
      </c>
      <c r="B116" s="8" t="s">
        <v>329</v>
      </c>
    </row>
    <row r="117" spans="1:2" ht="14.45" customHeight="1" x14ac:dyDescent="0.45">
      <c r="A117" s="8">
        <v>105</v>
      </c>
      <c r="B117" s="8" t="s">
        <v>330</v>
      </c>
    </row>
    <row r="118" spans="1:2" ht="14.45" customHeight="1" x14ac:dyDescent="0.45">
      <c r="A118" s="8">
        <v>107</v>
      </c>
      <c r="B118" s="8" t="s">
        <v>331</v>
      </c>
    </row>
    <row r="119" spans="1:2" ht="14.45" customHeight="1" x14ac:dyDescent="0.45">
      <c r="A119" s="8">
        <v>108</v>
      </c>
      <c r="B119" s="8" t="s">
        <v>332</v>
      </c>
    </row>
    <row r="120" spans="1:2" ht="14.45" customHeight="1" x14ac:dyDescent="0.45">
      <c r="A120" s="8">
        <v>109</v>
      </c>
      <c r="B120" s="8" t="s">
        <v>333</v>
      </c>
    </row>
    <row r="121" spans="1:2" ht="14.45" customHeight="1" x14ac:dyDescent="0.45">
      <c r="A121" s="8" t="s">
        <v>334</v>
      </c>
      <c r="B121" s="8" t="s">
        <v>335</v>
      </c>
    </row>
    <row r="122" spans="1:2" ht="14.45" customHeight="1" x14ac:dyDescent="0.45">
      <c r="A122" s="8">
        <v>571</v>
      </c>
      <c r="B122" s="8" t="s">
        <v>336</v>
      </c>
    </row>
    <row r="123" spans="1:2" ht="14.45" customHeight="1" x14ac:dyDescent="0.45">
      <c r="A123" s="8">
        <v>572</v>
      </c>
      <c r="B123" s="8" t="s">
        <v>337</v>
      </c>
    </row>
    <row r="124" spans="1:2" ht="14.45" customHeight="1" x14ac:dyDescent="0.45">
      <c r="A124" s="8">
        <v>573</v>
      </c>
      <c r="B124" s="8" t="s">
        <v>338</v>
      </c>
    </row>
    <row r="125" spans="1:2" ht="14.45" customHeight="1" x14ac:dyDescent="0.45">
      <c r="A125" s="8">
        <v>576</v>
      </c>
      <c r="B125" s="8" t="s">
        <v>339</v>
      </c>
    </row>
    <row r="126" spans="1:2" ht="14.45" customHeight="1" x14ac:dyDescent="0.45">
      <c r="A126" s="8">
        <v>581</v>
      </c>
      <c r="B126" s="8" t="s">
        <v>340</v>
      </c>
    </row>
    <row r="127" spans="1:2" ht="14.45" customHeight="1" x14ac:dyDescent="0.45">
      <c r="A127" s="8">
        <v>582</v>
      </c>
      <c r="B127" s="8" t="s">
        <v>341</v>
      </c>
    </row>
    <row r="128" spans="1:2" ht="14.45" customHeight="1" x14ac:dyDescent="0.45">
      <c r="A128" s="8">
        <v>583</v>
      </c>
      <c r="B128" s="8" t="s">
        <v>342</v>
      </c>
    </row>
    <row r="129" spans="1:2" ht="14.45" customHeight="1" x14ac:dyDescent="0.45">
      <c r="A129" s="8">
        <v>586</v>
      </c>
      <c r="B129" s="8" t="s">
        <v>343</v>
      </c>
    </row>
    <row r="130" spans="1:2" ht="14.45" customHeight="1" x14ac:dyDescent="0.45">
      <c r="A130" s="8">
        <v>590</v>
      </c>
      <c r="B130" s="8" t="s">
        <v>344</v>
      </c>
    </row>
    <row r="131" spans="1:2" ht="14.45" customHeight="1" x14ac:dyDescent="0.45">
      <c r="A131" s="8">
        <v>591</v>
      </c>
      <c r="B131" s="8" t="s">
        <v>345</v>
      </c>
    </row>
    <row r="132" spans="1:2" ht="14.45" customHeight="1" x14ac:dyDescent="0.45">
      <c r="A132" s="8">
        <v>592</v>
      </c>
      <c r="B132" s="8" t="s">
        <v>346</v>
      </c>
    </row>
    <row r="133" spans="1:2" ht="14.45" customHeight="1" x14ac:dyDescent="0.45">
      <c r="A133" s="8">
        <v>593</v>
      </c>
      <c r="B133" s="8" t="s">
        <v>347</v>
      </c>
    </row>
    <row r="134" spans="1:2" ht="14.45" customHeight="1" x14ac:dyDescent="0.45">
      <c r="A134" s="8">
        <v>594</v>
      </c>
      <c r="B134" s="8" t="s">
        <v>348</v>
      </c>
    </row>
    <row r="135" spans="1:2" ht="14.45" customHeight="1" x14ac:dyDescent="0.45">
      <c r="A135" s="8">
        <v>998</v>
      </c>
      <c r="B135" s="8" t="s">
        <v>349</v>
      </c>
    </row>
    <row r="136" spans="1:2" ht="14.45" customHeight="1" x14ac:dyDescent="0.45">
      <c r="A136" s="12">
        <v>999</v>
      </c>
      <c r="B136" s="12" t="s">
        <v>350</v>
      </c>
    </row>
    <row r="138" spans="1:2" ht="14.45" customHeight="1" x14ac:dyDescent="0.45">
      <c r="A138" s="218" t="s">
        <v>351</v>
      </c>
      <c r="B138" s="218"/>
    </row>
    <row r="139" spans="1:2" ht="14.45" customHeight="1" thickBot="1" x14ac:dyDescent="0.5">
      <c r="A139" s="6" t="s">
        <v>204</v>
      </c>
      <c r="B139" s="6" t="s">
        <v>205</v>
      </c>
    </row>
    <row r="140" spans="1:2" ht="14.45" customHeight="1" thickTop="1" x14ac:dyDescent="0.45">
      <c r="A140" s="46">
        <v>-1</v>
      </c>
      <c r="B140" s="46" t="s">
        <v>219</v>
      </c>
    </row>
    <row r="141" spans="1:2" ht="14.45" customHeight="1" x14ac:dyDescent="0.45">
      <c r="A141" s="8" t="s">
        <v>273</v>
      </c>
      <c r="B141" s="8" t="s">
        <v>352</v>
      </c>
    </row>
    <row r="142" spans="1:2" ht="14.45" customHeight="1" x14ac:dyDescent="0.45">
      <c r="A142" s="23" t="s">
        <v>261</v>
      </c>
      <c r="B142" s="23" t="s">
        <v>353</v>
      </c>
    </row>
    <row r="143" spans="1:2" ht="14.45" customHeight="1" x14ac:dyDescent="0.45">
      <c r="A143" s="31" t="s">
        <v>263</v>
      </c>
      <c r="B143" s="31" t="s">
        <v>354</v>
      </c>
    </row>
    <row r="144" spans="1:2" ht="14.45" customHeight="1" x14ac:dyDescent="0.45">
      <c r="A144" s="31" t="s">
        <v>355</v>
      </c>
      <c r="B144" s="31" t="s">
        <v>356</v>
      </c>
    </row>
    <row r="145" spans="1:2" ht="14.45" customHeight="1" x14ac:dyDescent="0.45">
      <c r="A145" s="31" t="s">
        <v>357</v>
      </c>
      <c r="B145" s="31" t="s">
        <v>358</v>
      </c>
    </row>
    <row r="146" spans="1:2" ht="14.45" customHeight="1" x14ac:dyDescent="0.45">
      <c r="A146" s="31">
        <v>10</v>
      </c>
      <c r="B146" s="31" t="s">
        <v>359</v>
      </c>
    </row>
    <row r="147" spans="1:2" ht="14.45" customHeight="1" x14ac:dyDescent="0.45">
      <c r="A147" s="31">
        <v>11</v>
      </c>
      <c r="B147" s="31" t="s">
        <v>360</v>
      </c>
    </row>
    <row r="148" spans="1:2" ht="14.45" customHeight="1" x14ac:dyDescent="0.45">
      <c r="A148" s="31">
        <v>12</v>
      </c>
      <c r="B148" s="31" t="s">
        <v>361</v>
      </c>
    </row>
    <row r="149" spans="1:2" ht="14.45" customHeight="1" x14ac:dyDescent="0.45">
      <c r="A149" s="31">
        <v>13</v>
      </c>
      <c r="B149" s="31" t="s">
        <v>362</v>
      </c>
    </row>
    <row r="150" spans="1:2" ht="14.45" customHeight="1" x14ac:dyDescent="0.45">
      <c r="A150" s="31">
        <v>14</v>
      </c>
      <c r="B150" s="31" t="s">
        <v>363</v>
      </c>
    </row>
    <row r="151" spans="1:2" ht="14.45" customHeight="1" x14ac:dyDescent="0.45">
      <c r="A151" s="31">
        <v>15</v>
      </c>
      <c r="B151" s="31" t="s">
        <v>364</v>
      </c>
    </row>
    <row r="152" spans="1:2" ht="14.45" customHeight="1" x14ac:dyDescent="0.45">
      <c r="A152" s="31">
        <v>19</v>
      </c>
      <c r="B152" s="31" t="s">
        <v>365</v>
      </c>
    </row>
    <row r="153" spans="1:2" ht="14.45" customHeight="1" x14ac:dyDescent="0.45">
      <c r="A153" s="31">
        <v>20</v>
      </c>
      <c r="B153" s="31" t="s">
        <v>366</v>
      </c>
    </row>
    <row r="154" spans="1:2" ht="14.45" customHeight="1" x14ac:dyDescent="0.45">
      <c r="A154" s="31">
        <v>21</v>
      </c>
      <c r="B154" s="31" t="s">
        <v>367</v>
      </c>
    </row>
    <row r="155" spans="1:2" ht="14.45" customHeight="1" x14ac:dyDescent="0.45">
      <c r="A155" s="31">
        <v>22</v>
      </c>
      <c r="B155" s="31" t="s">
        <v>368</v>
      </c>
    </row>
    <row r="156" spans="1:2" ht="14.45" customHeight="1" x14ac:dyDescent="0.45">
      <c r="A156" s="31">
        <v>23</v>
      </c>
      <c r="B156" s="31" t="s">
        <v>369</v>
      </c>
    </row>
    <row r="157" spans="1:2" ht="14.45" customHeight="1" x14ac:dyDescent="0.45">
      <c r="A157" s="31">
        <v>24</v>
      </c>
      <c r="B157" s="31" t="s">
        <v>370</v>
      </c>
    </row>
    <row r="158" spans="1:2" ht="14.45" customHeight="1" x14ac:dyDescent="0.45">
      <c r="A158" s="31">
        <v>25</v>
      </c>
      <c r="B158" s="31" t="s">
        <v>371</v>
      </c>
    </row>
    <row r="159" spans="1:2" ht="14.45" customHeight="1" x14ac:dyDescent="0.45">
      <c r="A159" s="31">
        <v>26</v>
      </c>
      <c r="B159" s="31" t="s">
        <v>372</v>
      </c>
    </row>
    <row r="160" spans="1:2" ht="14.45" customHeight="1" x14ac:dyDescent="0.45">
      <c r="A160" s="31">
        <v>27</v>
      </c>
      <c r="B160" s="31" t="s">
        <v>373</v>
      </c>
    </row>
    <row r="161" spans="1:2" ht="14.45" customHeight="1" x14ac:dyDescent="0.45">
      <c r="A161" s="31">
        <v>28</v>
      </c>
      <c r="B161" s="31" t="s">
        <v>374</v>
      </c>
    </row>
    <row r="162" spans="1:2" ht="14.45" customHeight="1" x14ac:dyDescent="0.45">
      <c r="A162" s="31">
        <v>29</v>
      </c>
      <c r="B162" s="31" t="s">
        <v>375</v>
      </c>
    </row>
    <row r="163" spans="1:2" ht="14.45" customHeight="1" x14ac:dyDescent="0.45">
      <c r="A163" s="31">
        <v>30</v>
      </c>
      <c r="B163" s="31" t="s">
        <v>335</v>
      </c>
    </row>
    <row r="164" spans="1:2" ht="14.45" customHeight="1" x14ac:dyDescent="0.45">
      <c r="A164" s="31">
        <v>31</v>
      </c>
      <c r="B164" s="31" t="s">
        <v>376</v>
      </c>
    </row>
    <row r="165" spans="1:2" ht="14.45" customHeight="1" x14ac:dyDescent="0.45">
      <c r="A165" s="31">
        <v>32</v>
      </c>
      <c r="B165" s="31" t="s">
        <v>377</v>
      </c>
    </row>
    <row r="166" spans="1:2" ht="14.45" customHeight="1" x14ac:dyDescent="0.45">
      <c r="A166" s="31">
        <v>33</v>
      </c>
      <c r="B166" s="31" t="s">
        <v>335</v>
      </c>
    </row>
    <row r="167" spans="1:2" ht="14.45" customHeight="1" x14ac:dyDescent="0.45">
      <c r="A167" s="31">
        <v>90</v>
      </c>
      <c r="B167" s="31" t="s">
        <v>378</v>
      </c>
    </row>
    <row r="168" spans="1:2" ht="14.45" customHeight="1" x14ac:dyDescent="0.45">
      <c r="A168" s="32">
        <v>99</v>
      </c>
      <c r="B168" s="32" t="s">
        <v>379</v>
      </c>
    </row>
    <row r="170" spans="1:2" ht="14.45" customHeight="1" x14ac:dyDescent="0.45">
      <c r="A170" s="218" t="s">
        <v>380</v>
      </c>
      <c r="B170" s="218"/>
    </row>
    <row r="171" spans="1:2" ht="14.45" customHeight="1" thickBot="1" x14ac:dyDescent="0.5">
      <c r="A171" s="33" t="s">
        <v>204</v>
      </c>
      <c r="B171" s="33" t="s">
        <v>205</v>
      </c>
    </row>
    <row r="172" spans="1:2" ht="14.45" customHeight="1" thickTop="1" x14ac:dyDescent="0.45">
      <c r="A172" s="8">
        <v>-1</v>
      </c>
      <c r="B172" s="8" t="s">
        <v>219</v>
      </c>
    </row>
    <row r="173" spans="1:2" ht="14.45" customHeight="1" x14ac:dyDescent="0.45">
      <c r="A173" s="8" t="s">
        <v>381</v>
      </c>
      <c r="B173" s="8" t="s">
        <v>352</v>
      </c>
    </row>
    <row r="174" spans="1:2" ht="14.45" customHeight="1" x14ac:dyDescent="0.45">
      <c r="A174" s="36" t="s">
        <v>229</v>
      </c>
      <c r="B174" s="36" t="s">
        <v>382</v>
      </c>
    </row>
    <row r="175" spans="1:2" ht="14.45" customHeight="1" x14ac:dyDescent="0.45">
      <c r="A175" s="36" t="s">
        <v>231</v>
      </c>
      <c r="B175" s="36" t="s">
        <v>383</v>
      </c>
    </row>
    <row r="176" spans="1:2" ht="14.45" customHeight="1" x14ac:dyDescent="0.45">
      <c r="A176" s="36" t="s">
        <v>243</v>
      </c>
      <c r="B176" s="36" t="s">
        <v>384</v>
      </c>
    </row>
    <row r="177" spans="1:2" ht="14.45" customHeight="1" x14ac:dyDescent="0.45">
      <c r="A177" s="64">
        <v>10</v>
      </c>
      <c r="B177" s="65" t="s">
        <v>385</v>
      </c>
    </row>
    <row r="178" spans="1:2" ht="14.45" customHeight="1" x14ac:dyDescent="0.45">
      <c r="A178" s="66">
        <v>11</v>
      </c>
      <c r="B178" s="67" t="s">
        <v>386</v>
      </c>
    </row>
    <row r="179" spans="1:2" ht="14.45" customHeight="1" x14ac:dyDescent="0.45">
      <c r="A179" s="66">
        <v>12</v>
      </c>
      <c r="B179" s="67" t="s">
        <v>387</v>
      </c>
    </row>
    <row r="180" spans="1:2" ht="14.45" customHeight="1" x14ac:dyDescent="0.45">
      <c r="A180" s="66">
        <v>13</v>
      </c>
      <c r="B180" s="67" t="s">
        <v>388</v>
      </c>
    </row>
    <row r="181" spans="1:2" ht="14.45" customHeight="1" x14ac:dyDescent="0.45">
      <c r="A181" s="66">
        <v>14</v>
      </c>
      <c r="B181" s="67" t="s">
        <v>389</v>
      </c>
    </row>
    <row r="182" spans="1:2" ht="14.45" customHeight="1" x14ac:dyDescent="0.45">
      <c r="A182" s="66">
        <v>15</v>
      </c>
      <c r="B182" s="67" t="s">
        <v>390</v>
      </c>
    </row>
    <row r="183" spans="1:2" ht="14.45" customHeight="1" x14ac:dyDescent="0.45">
      <c r="A183" s="66">
        <v>16</v>
      </c>
      <c r="B183" s="67" t="s">
        <v>391</v>
      </c>
    </row>
    <row r="184" spans="1:2" ht="14.45" customHeight="1" x14ac:dyDescent="0.45">
      <c r="A184" s="66">
        <v>17</v>
      </c>
      <c r="B184" s="67" t="s">
        <v>392</v>
      </c>
    </row>
    <row r="185" spans="1:2" ht="14.45" customHeight="1" x14ac:dyDescent="0.45">
      <c r="A185" s="66">
        <v>18</v>
      </c>
      <c r="B185" s="67" t="s">
        <v>393</v>
      </c>
    </row>
    <row r="186" spans="1:2" ht="14.45" customHeight="1" x14ac:dyDescent="0.45">
      <c r="A186" s="66">
        <v>19</v>
      </c>
      <c r="B186" s="67" t="s">
        <v>394</v>
      </c>
    </row>
    <row r="187" spans="1:2" ht="14.45" customHeight="1" x14ac:dyDescent="0.45">
      <c r="A187" s="66">
        <v>20</v>
      </c>
      <c r="B187" s="67" t="s">
        <v>395</v>
      </c>
    </row>
    <row r="188" spans="1:2" ht="14.45" customHeight="1" x14ac:dyDescent="0.45">
      <c r="A188" s="66">
        <v>21</v>
      </c>
      <c r="B188" s="67" t="s">
        <v>396</v>
      </c>
    </row>
    <row r="189" spans="1:2" ht="14.45" customHeight="1" x14ac:dyDescent="0.45">
      <c r="A189" s="66">
        <v>22</v>
      </c>
      <c r="B189" s="67" t="s">
        <v>397</v>
      </c>
    </row>
    <row r="190" spans="1:2" ht="14.45" customHeight="1" x14ac:dyDescent="0.45">
      <c r="A190" s="66">
        <v>23</v>
      </c>
      <c r="B190" s="67" t="s">
        <v>398</v>
      </c>
    </row>
    <row r="191" spans="1:2" ht="14.45" customHeight="1" x14ac:dyDescent="0.45">
      <c r="A191" s="63">
        <v>99</v>
      </c>
      <c r="B191" s="63" t="s">
        <v>266</v>
      </c>
    </row>
    <row r="192" spans="1:2" ht="14.45" customHeight="1" x14ac:dyDescent="0.45">
      <c r="A192" s="14"/>
      <c r="B192" s="14"/>
    </row>
    <row r="193" spans="1:2" ht="14.45" customHeight="1" x14ac:dyDescent="0.45">
      <c r="A193" s="218" t="s">
        <v>399</v>
      </c>
      <c r="B193" s="218"/>
    </row>
    <row r="194" spans="1:2" ht="14.45" customHeight="1" thickBot="1" x14ac:dyDescent="0.5">
      <c r="A194" s="6" t="s">
        <v>204</v>
      </c>
      <c r="B194" s="7" t="s">
        <v>205</v>
      </c>
    </row>
    <row r="195" spans="1:2" ht="14.45" customHeight="1" thickTop="1" x14ac:dyDescent="0.45">
      <c r="A195" s="8">
        <v>-99</v>
      </c>
      <c r="B195" s="9" t="s">
        <v>400</v>
      </c>
    </row>
    <row r="196" spans="1:2" ht="14.45" customHeight="1" x14ac:dyDescent="0.45">
      <c r="A196" s="8">
        <v>-1</v>
      </c>
      <c r="B196" s="8" t="s">
        <v>219</v>
      </c>
    </row>
    <row r="197" spans="1:2" ht="14.45" customHeight="1" x14ac:dyDescent="0.45">
      <c r="A197" s="68">
        <v>1</v>
      </c>
      <c r="B197" s="69" t="s">
        <v>401</v>
      </c>
    </row>
    <row r="198" spans="1:2" ht="14.45" customHeight="1" x14ac:dyDescent="0.45">
      <c r="A198" s="68">
        <v>3</v>
      </c>
      <c r="B198" s="69" t="s">
        <v>402</v>
      </c>
    </row>
    <row r="199" spans="1:2" ht="14.45" customHeight="1" x14ac:dyDescent="0.45">
      <c r="A199" s="68">
        <v>4</v>
      </c>
      <c r="B199" s="69" t="s">
        <v>403</v>
      </c>
    </row>
    <row r="200" spans="1:2" ht="14.45" customHeight="1" x14ac:dyDescent="0.45">
      <c r="A200" s="68">
        <v>5</v>
      </c>
      <c r="B200" s="69" t="s">
        <v>404</v>
      </c>
    </row>
    <row r="201" spans="1:2" ht="14.45" customHeight="1" x14ac:dyDescent="0.45">
      <c r="A201" s="68">
        <v>6</v>
      </c>
      <c r="B201" s="69" t="s">
        <v>405</v>
      </c>
    </row>
    <row r="202" spans="1:2" ht="14.45" customHeight="1" x14ac:dyDescent="0.45">
      <c r="A202" s="68">
        <v>7</v>
      </c>
      <c r="B202" s="69" t="s">
        <v>406</v>
      </c>
    </row>
    <row r="203" spans="1:2" ht="14.45" customHeight="1" x14ac:dyDescent="0.45">
      <c r="A203" s="68">
        <v>8</v>
      </c>
      <c r="B203" s="69" t="s">
        <v>407</v>
      </c>
    </row>
    <row r="204" spans="1:2" ht="14.45" customHeight="1" x14ac:dyDescent="0.45">
      <c r="A204" s="68">
        <v>9</v>
      </c>
      <c r="B204" s="69" t="s">
        <v>408</v>
      </c>
    </row>
    <row r="205" spans="1:2" ht="14.45" customHeight="1" x14ac:dyDescent="0.45">
      <c r="A205" s="68">
        <v>10</v>
      </c>
      <c r="B205" s="69" t="s">
        <v>409</v>
      </c>
    </row>
    <row r="206" spans="1:2" ht="14.45" customHeight="1" x14ac:dyDescent="0.45">
      <c r="A206" s="70">
        <v>11</v>
      </c>
      <c r="B206" s="71" t="s">
        <v>410</v>
      </c>
    </row>
    <row r="207" spans="1:2" ht="14.45" customHeight="1" x14ac:dyDescent="0.45">
      <c r="A207" s="68">
        <v>12</v>
      </c>
      <c r="B207" s="68" t="s">
        <v>411</v>
      </c>
    </row>
    <row r="208" spans="1:2" ht="14.45" customHeight="1" x14ac:dyDescent="0.45">
      <c r="A208" s="31">
        <v>13</v>
      </c>
      <c r="B208" s="31" t="s">
        <v>412</v>
      </c>
    </row>
    <row r="209" spans="1:2" ht="14.45" customHeight="1" x14ac:dyDescent="0.45">
      <c r="A209" s="31">
        <v>14</v>
      </c>
      <c r="B209" s="31" t="s">
        <v>413</v>
      </c>
    </row>
    <row r="210" spans="1:2" ht="14.45" customHeight="1" x14ac:dyDescent="0.45">
      <c r="A210" s="72">
        <v>15</v>
      </c>
      <c r="B210" s="72" t="s">
        <v>414</v>
      </c>
    </row>
    <row r="211" spans="1:2" ht="14.45" customHeight="1" x14ac:dyDescent="0.45">
      <c r="A211" s="23">
        <v>16</v>
      </c>
      <c r="B211" s="23" t="s">
        <v>404</v>
      </c>
    </row>
    <row r="212" spans="1:2" ht="14.45" customHeight="1" x14ac:dyDescent="0.45">
      <c r="A212" s="72">
        <v>17</v>
      </c>
      <c r="B212" s="72" t="s">
        <v>415</v>
      </c>
    </row>
    <row r="213" spans="1:2" ht="14.45" customHeight="1" x14ac:dyDescent="0.45">
      <c r="A213" s="72">
        <v>18</v>
      </c>
      <c r="B213" s="72" t="s">
        <v>416</v>
      </c>
    </row>
    <row r="214" spans="1:2" ht="14.45" customHeight="1" x14ac:dyDescent="0.45">
      <c r="A214" s="72">
        <v>19</v>
      </c>
      <c r="B214" s="72" t="s">
        <v>414</v>
      </c>
    </row>
    <row r="215" spans="1:2" ht="14.45" customHeight="1" x14ac:dyDescent="0.45">
      <c r="A215" s="8">
        <v>20</v>
      </c>
      <c r="B215" s="8" t="s">
        <v>417</v>
      </c>
    </row>
    <row r="216" spans="1:2" ht="14.45" customHeight="1" x14ac:dyDescent="0.45">
      <c r="A216" s="8">
        <v>21</v>
      </c>
      <c r="B216" s="8" t="s">
        <v>418</v>
      </c>
    </row>
    <row r="217" spans="1:2" ht="14.45" customHeight="1" x14ac:dyDescent="0.45">
      <c r="A217" s="8">
        <v>22</v>
      </c>
      <c r="B217" s="8" t="s">
        <v>419</v>
      </c>
    </row>
    <row r="218" spans="1:2" ht="14.45" customHeight="1" x14ac:dyDescent="0.45">
      <c r="A218" s="12">
        <v>23</v>
      </c>
      <c r="B218" s="12" t="s">
        <v>420</v>
      </c>
    </row>
    <row r="220" spans="1:2" ht="14.45" customHeight="1" x14ac:dyDescent="0.45">
      <c r="A220" s="219" t="s">
        <v>421</v>
      </c>
      <c r="B220" s="219"/>
    </row>
    <row r="221" spans="1:2" ht="14.45" customHeight="1" thickBot="1" x14ac:dyDescent="0.5">
      <c r="A221" s="6" t="s">
        <v>204</v>
      </c>
      <c r="B221" s="7" t="s">
        <v>205</v>
      </c>
    </row>
    <row r="222" spans="1:2" ht="14.45" customHeight="1" thickTop="1" x14ac:dyDescent="0.45">
      <c r="A222" s="8">
        <v>-1</v>
      </c>
      <c r="B222" s="8" t="s">
        <v>219</v>
      </c>
    </row>
    <row r="223" spans="1:2" ht="14.45" customHeight="1" x14ac:dyDescent="0.45">
      <c r="A223" s="73">
        <v>1</v>
      </c>
      <c r="B223" s="74" t="s">
        <v>422</v>
      </c>
    </row>
    <row r="224" spans="1:2" ht="14.45" customHeight="1" x14ac:dyDescent="0.45">
      <c r="A224" s="73">
        <v>2</v>
      </c>
      <c r="B224" s="74" t="s">
        <v>423</v>
      </c>
    </row>
    <row r="225" spans="1:2" ht="14.45" customHeight="1" x14ac:dyDescent="0.45">
      <c r="A225" s="73">
        <v>3</v>
      </c>
      <c r="B225" s="74" t="s">
        <v>424</v>
      </c>
    </row>
    <row r="226" spans="1:2" ht="14.45" customHeight="1" x14ac:dyDescent="0.45">
      <c r="A226" s="73">
        <v>4</v>
      </c>
      <c r="B226" s="74" t="s">
        <v>425</v>
      </c>
    </row>
    <row r="227" spans="1:2" ht="14.45" customHeight="1" x14ac:dyDescent="0.45">
      <c r="A227" s="73">
        <v>5</v>
      </c>
      <c r="B227" s="74" t="s">
        <v>426</v>
      </c>
    </row>
    <row r="228" spans="1:2" ht="14.45" customHeight="1" x14ac:dyDescent="0.45">
      <c r="A228" s="75">
        <v>6</v>
      </c>
      <c r="B228" s="76" t="s">
        <v>427</v>
      </c>
    </row>
    <row r="229" spans="1:2" ht="14.45" customHeight="1" x14ac:dyDescent="0.45">
      <c r="A229" s="77"/>
      <c r="B229" s="77"/>
    </row>
    <row r="230" spans="1:2" ht="14.45" customHeight="1" x14ac:dyDescent="0.45">
      <c r="A230" s="220" t="s">
        <v>428</v>
      </c>
      <c r="B230" s="220"/>
    </row>
    <row r="231" spans="1:2" ht="14.45" customHeight="1" thickBot="1" x14ac:dyDescent="0.5">
      <c r="A231" s="6" t="s">
        <v>204</v>
      </c>
      <c r="B231" s="7" t="s">
        <v>205</v>
      </c>
    </row>
    <row r="232" spans="1:2" ht="14.45" customHeight="1" thickTop="1" x14ac:dyDescent="0.45">
      <c r="A232" s="8">
        <v>-1</v>
      </c>
      <c r="B232" s="8" t="s">
        <v>219</v>
      </c>
    </row>
    <row r="233" spans="1:2" ht="14.45" customHeight="1" x14ac:dyDescent="0.45">
      <c r="A233" s="68" t="s">
        <v>261</v>
      </c>
      <c r="B233" s="69" t="s">
        <v>429</v>
      </c>
    </row>
    <row r="234" spans="1:2" ht="14.45" customHeight="1" x14ac:dyDescent="0.45">
      <c r="A234" s="68" t="s">
        <v>430</v>
      </c>
      <c r="B234" s="69" t="s">
        <v>431</v>
      </c>
    </row>
    <row r="235" spans="1:2" ht="14.45" customHeight="1" x14ac:dyDescent="0.45">
      <c r="A235" s="68" t="s">
        <v>432</v>
      </c>
      <c r="B235" s="69" t="s">
        <v>433</v>
      </c>
    </row>
    <row r="236" spans="1:2" ht="14.45" customHeight="1" x14ac:dyDescent="0.45">
      <c r="A236" s="68" t="s">
        <v>263</v>
      </c>
      <c r="B236" s="69" t="s">
        <v>434</v>
      </c>
    </row>
    <row r="237" spans="1:2" ht="14.45" customHeight="1" x14ac:dyDescent="0.45">
      <c r="A237" s="68" t="s">
        <v>435</v>
      </c>
      <c r="B237" s="69" t="s">
        <v>436</v>
      </c>
    </row>
    <row r="238" spans="1:2" ht="14.45" customHeight="1" x14ac:dyDescent="0.45">
      <c r="A238" s="68">
        <v>11</v>
      </c>
      <c r="B238" s="69" t="s">
        <v>437</v>
      </c>
    </row>
    <row r="239" spans="1:2" ht="14.45" customHeight="1" x14ac:dyDescent="0.45">
      <c r="A239" s="68">
        <v>12</v>
      </c>
      <c r="B239" s="69" t="s">
        <v>438</v>
      </c>
    </row>
    <row r="240" spans="1:2" ht="14.45" customHeight="1" x14ac:dyDescent="0.45">
      <c r="A240" s="68">
        <v>13</v>
      </c>
      <c r="B240" s="69" t="s">
        <v>439</v>
      </c>
    </row>
    <row r="241" spans="1:2" ht="14.45" customHeight="1" x14ac:dyDescent="0.45">
      <c r="A241" s="31">
        <v>14</v>
      </c>
      <c r="B241" s="31" t="s">
        <v>440</v>
      </c>
    </row>
    <row r="242" spans="1:2" ht="14.45" customHeight="1" x14ac:dyDescent="0.45">
      <c r="A242" s="31">
        <v>15</v>
      </c>
      <c r="B242" s="31" t="s">
        <v>441</v>
      </c>
    </row>
    <row r="243" spans="1:2" ht="14.45" customHeight="1" x14ac:dyDescent="0.45">
      <c r="A243" s="31">
        <v>16</v>
      </c>
      <c r="B243" s="31" t="s">
        <v>442</v>
      </c>
    </row>
    <row r="244" spans="1:2" ht="14.45" customHeight="1" x14ac:dyDescent="0.45">
      <c r="A244" s="68">
        <v>22</v>
      </c>
      <c r="B244" s="69" t="s">
        <v>443</v>
      </c>
    </row>
    <row r="245" spans="1:2" ht="14.45" customHeight="1" x14ac:dyDescent="0.45">
      <c r="A245" s="70">
        <v>23</v>
      </c>
      <c r="B245" s="71" t="s">
        <v>444</v>
      </c>
    </row>
    <row r="246" spans="1:2" ht="14.45" customHeight="1" x14ac:dyDescent="0.45">
      <c r="A246" s="73">
        <v>24</v>
      </c>
      <c r="B246" s="73" t="s">
        <v>445</v>
      </c>
    </row>
    <row r="247" spans="1:2" ht="14.45" customHeight="1" x14ac:dyDescent="0.45">
      <c r="A247" s="75">
        <v>25</v>
      </c>
      <c r="B247" s="75" t="s">
        <v>446</v>
      </c>
    </row>
    <row r="249" spans="1:2" ht="14.45" customHeight="1" x14ac:dyDescent="0.45">
      <c r="A249" s="218" t="s">
        <v>447</v>
      </c>
      <c r="B249" s="218"/>
    </row>
    <row r="250" spans="1:2" ht="14.45" customHeight="1" thickBot="1" x14ac:dyDescent="0.5">
      <c r="A250" s="6" t="s">
        <v>204</v>
      </c>
      <c r="B250" s="7" t="s">
        <v>205</v>
      </c>
    </row>
    <row r="251" spans="1:2" ht="14.45" customHeight="1" thickTop="1" x14ac:dyDescent="0.45">
      <c r="A251" s="8">
        <v>-1</v>
      </c>
      <c r="B251" s="8" t="s">
        <v>219</v>
      </c>
    </row>
    <row r="252" spans="1:2" ht="14.45" customHeight="1" x14ac:dyDescent="0.45">
      <c r="A252" s="68">
        <v>1</v>
      </c>
      <c r="B252" s="69" t="s">
        <v>448</v>
      </c>
    </row>
    <row r="253" spans="1:2" ht="14.45" customHeight="1" x14ac:dyDescent="0.45">
      <c r="A253" s="68">
        <v>2</v>
      </c>
      <c r="B253" s="69" t="s">
        <v>449</v>
      </c>
    </row>
    <row r="254" spans="1:2" ht="14.45" customHeight="1" x14ac:dyDescent="0.45">
      <c r="A254" s="68">
        <v>3</v>
      </c>
      <c r="B254" s="69" t="s">
        <v>450</v>
      </c>
    </row>
    <row r="255" spans="1:2" ht="14.45" customHeight="1" x14ac:dyDescent="0.45">
      <c r="A255" s="78">
        <v>9</v>
      </c>
      <c r="B255" s="79" t="s">
        <v>266</v>
      </c>
    </row>
    <row r="257" spans="1:2" ht="14.45" customHeight="1" x14ac:dyDescent="0.45">
      <c r="A257" s="218" t="s">
        <v>451</v>
      </c>
      <c r="B257" s="218"/>
    </row>
    <row r="258" spans="1:2" ht="14.45" customHeight="1" thickBot="1" x14ac:dyDescent="0.5">
      <c r="A258" s="80" t="s">
        <v>204</v>
      </c>
      <c r="B258" s="81" t="s">
        <v>205</v>
      </c>
    </row>
    <row r="259" spans="1:2" ht="14.45" customHeight="1" thickTop="1" x14ac:dyDescent="0.45">
      <c r="A259" s="8">
        <v>-1</v>
      </c>
      <c r="B259" s="8" t="s">
        <v>219</v>
      </c>
    </row>
    <row r="260" spans="1:2" ht="14.45" customHeight="1" x14ac:dyDescent="0.45">
      <c r="A260" s="82">
        <v>1</v>
      </c>
      <c r="B260" s="83" t="s">
        <v>452</v>
      </c>
    </row>
    <row r="261" spans="1:2" ht="14.45" customHeight="1" x14ac:dyDescent="0.45">
      <c r="A261" s="84">
        <v>2</v>
      </c>
      <c r="B261" s="65" t="s">
        <v>453</v>
      </c>
    </row>
    <row r="262" spans="1:2" ht="14.45" customHeight="1" x14ac:dyDescent="0.45">
      <c r="A262" s="85">
        <v>9</v>
      </c>
      <c r="B262" s="86" t="s">
        <v>454</v>
      </c>
    </row>
    <row r="263" spans="1:2" ht="14.45" customHeight="1" x14ac:dyDescent="0.45">
      <c r="A263" s="87"/>
      <c r="B263" s="87"/>
    </row>
    <row r="264" spans="1:2" ht="14.45" customHeight="1" x14ac:dyDescent="0.45">
      <c r="A264" s="220" t="s">
        <v>455</v>
      </c>
      <c r="B264" s="220"/>
    </row>
    <row r="265" spans="1:2" ht="14.45" customHeight="1" thickBot="1" x14ac:dyDescent="0.5">
      <c r="A265" s="33" t="s">
        <v>204</v>
      </c>
      <c r="B265" s="34" t="s">
        <v>205</v>
      </c>
    </row>
    <row r="266" spans="1:2" ht="14.45" customHeight="1" thickTop="1" x14ac:dyDescent="0.45">
      <c r="A266" s="8">
        <v>-1</v>
      </c>
      <c r="B266" s="8" t="s">
        <v>219</v>
      </c>
    </row>
    <row r="267" spans="1:2" ht="14.45" customHeight="1" x14ac:dyDescent="0.45">
      <c r="A267" s="36" t="s">
        <v>261</v>
      </c>
      <c r="B267" s="64" t="s">
        <v>456</v>
      </c>
    </row>
    <row r="268" spans="1:2" ht="14.45" customHeight="1" x14ac:dyDescent="0.45">
      <c r="A268" s="36" t="s">
        <v>430</v>
      </c>
      <c r="B268" s="64" t="s">
        <v>457</v>
      </c>
    </row>
    <row r="269" spans="1:2" ht="14.45" customHeight="1" x14ac:dyDescent="0.45">
      <c r="A269" s="36" t="s">
        <v>432</v>
      </c>
      <c r="B269" s="64" t="s">
        <v>458</v>
      </c>
    </row>
    <row r="270" spans="1:2" ht="14.45" customHeight="1" x14ac:dyDescent="0.45">
      <c r="A270" s="36">
        <v>21</v>
      </c>
      <c r="B270" s="64" t="s">
        <v>459</v>
      </c>
    </row>
    <row r="271" spans="1:2" ht="14.45" customHeight="1" x14ac:dyDescent="0.45">
      <c r="A271" s="36">
        <v>22</v>
      </c>
      <c r="B271" s="64" t="s">
        <v>460</v>
      </c>
    </row>
    <row r="272" spans="1:2" ht="14.45" customHeight="1" x14ac:dyDescent="0.45">
      <c r="A272" s="36">
        <v>23</v>
      </c>
      <c r="B272" s="64" t="s">
        <v>461</v>
      </c>
    </row>
    <row r="273" spans="1:2" ht="14.45" customHeight="1" x14ac:dyDescent="0.45">
      <c r="A273" s="36">
        <v>24</v>
      </c>
      <c r="B273" s="64" t="s">
        <v>462</v>
      </c>
    </row>
    <row r="274" spans="1:2" ht="14.45" customHeight="1" x14ac:dyDescent="0.45">
      <c r="A274" s="36">
        <v>25</v>
      </c>
      <c r="B274" s="64" t="s">
        <v>463</v>
      </c>
    </row>
    <row r="275" spans="1:2" ht="14.45" customHeight="1" x14ac:dyDescent="0.45">
      <c r="A275" s="36">
        <v>26</v>
      </c>
      <c r="B275" s="64" t="s">
        <v>464</v>
      </c>
    </row>
    <row r="276" spans="1:2" ht="14.45" customHeight="1" x14ac:dyDescent="0.45">
      <c r="A276" s="36">
        <v>27</v>
      </c>
      <c r="B276" s="64" t="s">
        <v>465</v>
      </c>
    </row>
    <row r="277" spans="1:2" ht="14.45" customHeight="1" x14ac:dyDescent="0.45">
      <c r="A277" s="36">
        <v>28</v>
      </c>
      <c r="B277" s="64" t="s">
        <v>466</v>
      </c>
    </row>
    <row r="278" spans="1:2" ht="14.45" customHeight="1" x14ac:dyDescent="0.45">
      <c r="A278" s="36">
        <v>29</v>
      </c>
      <c r="B278" s="64" t="s">
        <v>467</v>
      </c>
    </row>
    <row r="279" spans="1:2" ht="14.45" customHeight="1" x14ac:dyDescent="0.45">
      <c r="A279" s="36">
        <v>80</v>
      </c>
      <c r="B279" s="64" t="s">
        <v>468</v>
      </c>
    </row>
    <row r="280" spans="1:2" ht="14.45" customHeight="1" x14ac:dyDescent="0.45">
      <c r="A280" s="36">
        <v>97</v>
      </c>
      <c r="B280" s="88" t="s">
        <v>469</v>
      </c>
    </row>
    <row r="281" spans="1:2" ht="14.45" customHeight="1" x14ac:dyDescent="0.45">
      <c r="A281" s="36">
        <v>98</v>
      </c>
      <c r="B281" s="88" t="s">
        <v>470</v>
      </c>
    </row>
    <row r="282" spans="1:2" ht="14.45" customHeight="1" x14ac:dyDescent="0.45">
      <c r="A282" s="63">
        <v>99</v>
      </c>
      <c r="B282" s="89" t="s">
        <v>471</v>
      </c>
    </row>
    <row r="283" spans="1:2" ht="14.45" customHeight="1" x14ac:dyDescent="0.45">
      <c r="A283" s="14"/>
      <c r="B283" s="82"/>
    </row>
    <row r="284" spans="1:2" ht="14.45" customHeight="1" x14ac:dyDescent="0.45">
      <c r="A284" s="217" t="s">
        <v>472</v>
      </c>
      <c r="B284" s="217"/>
    </row>
    <row r="286" spans="1:2" ht="14.45" customHeight="1" x14ac:dyDescent="0.45">
      <c r="A286" s="218" t="s">
        <v>473</v>
      </c>
      <c r="B286" s="218"/>
    </row>
    <row r="287" spans="1:2" ht="14.45" customHeight="1" thickBot="1" x14ac:dyDescent="0.5">
      <c r="A287" s="33" t="s">
        <v>204</v>
      </c>
      <c r="B287" s="34" t="s">
        <v>205</v>
      </c>
    </row>
    <row r="288" spans="1:2" ht="14.45" customHeight="1" thickTop="1" x14ac:dyDescent="0.45">
      <c r="A288" s="8">
        <v>-1</v>
      </c>
      <c r="B288" s="8" t="s">
        <v>219</v>
      </c>
    </row>
    <row r="289" spans="1:2" ht="14.45" customHeight="1" x14ac:dyDescent="0.45">
      <c r="A289" s="90">
        <v>11</v>
      </c>
      <c r="B289" s="91" t="s">
        <v>474</v>
      </c>
    </row>
    <row r="290" spans="1:2" ht="14.45" customHeight="1" x14ac:dyDescent="0.45">
      <c r="A290" s="90">
        <v>12</v>
      </c>
      <c r="B290" s="91" t="s">
        <v>475</v>
      </c>
    </row>
    <row r="291" spans="1:2" ht="14.45" customHeight="1" x14ac:dyDescent="0.45">
      <c r="A291" s="90">
        <v>13</v>
      </c>
      <c r="B291" s="91" t="s">
        <v>476</v>
      </c>
    </row>
    <row r="292" spans="1:2" ht="14.45" customHeight="1" x14ac:dyDescent="0.45">
      <c r="A292" s="90">
        <v>14</v>
      </c>
      <c r="B292" s="91" t="s">
        <v>477</v>
      </c>
    </row>
    <row r="293" spans="1:2" ht="14.45" customHeight="1" x14ac:dyDescent="0.45">
      <c r="A293" s="90">
        <v>15</v>
      </c>
      <c r="B293" s="91" t="s">
        <v>478</v>
      </c>
    </row>
    <row r="294" spans="1:2" ht="14.45" customHeight="1" x14ac:dyDescent="0.45">
      <c r="A294" s="90">
        <v>16</v>
      </c>
      <c r="B294" s="91" t="s">
        <v>479</v>
      </c>
    </row>
    <row r="295" spans="1:2" ht="14.45" customHeight="1" x14ac:dyDescent="0.45">
      <c r="A295" s="90">
        <v>17</v>
      </c>
      <c r="B295" s="91" t="s">
        <v>480</v>
      </c>
    </row>
    <row r="296" spans="1:2" ht="14.45" customHeight="1" x14ac:dyDescent="0.45">
      <c r="A296" s="90">
        <v>18</v>
      </c>
      <c r="B296" s="91" t="s">
        <v>481</v>
      </c>
    </row>
    <row r="297" spans="1:2" ht="14.45" customHeight="1" x14ac:dyDescent="0.45">
      <c r="A297" s="90">
        <v>19</v>
      </c>
      <c r="B297" s="91" t="s">
        <v>482</v>
      </c>
    </row>
    <row r="298" spans="1:2" ht="14.45" customHeight="1" x14ac:dyDescent="0.45">
      <c r="A298" s="90">
        <v>20</v>
      </c>
      <c r="B298" s="91" t="s">
        <v>483</v>
      </c>
    </row>
    <row r="299" spans="1:2" ht="14.45" customHeight="1" x14ac:dyDescent="0.45">
      <c r="A299" s="90">
        <v>21</v>
      </c>
      <c r="B299" s="91" t="s">
        <v>484</v>
      </c>
    </row>
    <row r="300" spans="1:2" ht="14.45" customHeight="1" x14ac:dyDescent="0.45">
      <c r="A300" s="90">
        <v>22</v>
      </c>
      <c r="B300" s="91" t="s">
        <v>485</v>
      </c>
    </row>
    <row r="301" spans="1:2" ht="14.45" customHeight="1" x14ac:dyDescent="0.45">
      <c r="A301" s="90">
        <v>23</v>
      </c>
      <c r="B301" s="91" t="s">
        <v>486</v>
      </c>
    </row>
    <row r="302" spans="1:2" ht="14.45" customHeight="1" x14ac:dyDescent="0.45">
      <c r="A302" s="90">
        <v>24</v>
      </c>
      <c r="B302" s="91" t="s">
        <v>487</v>
      </c>
    </row>
    <row r="303" spans="1:2" ht="14.45" customHeight="1" x14ac:dyDescent="0.45">
      <c r="A303" s="90">
        <v>51</v>
      </c>
      <c r="B303" s="44" t="s">
        <v>488</v>
      </c>
    </row>
    <row r="304" spans="1:2" ht="14.45" customHeight="1" x14ac:dyDescent="0.45">
      <c r="A304" s="90">
        <v>52</v>
      </c>
      <c r="B304" s="44" t="s">
        <v>489</v>
      </c>
    </row>
    <row r="305" spans="1:2" ht="14.45" customHeight="1" x14ac:dyDescent="0.45">
      <c r="A305" s="90">
        <v>53</v>
      </c>
      <c r="B305" s="44" t="s">
        <v>490</v>
      </c>
    </row>
    <row r="306" spans="1:2" ht="14.45" customHeight="1" x14ac:dyDescent="0.45">
      <c r="A306" s="90">
        <v>54</v>
      </c>
      <c r="B306" s="44" t="s">
        <v>491</v>
      </c>
    </row>
    <row r="307" spans="1:2" ht="14.45" customHeight="1" x14ac:dyDescent="0.45">
      <c r="A307" s="90">
        <v>55</v>
      </c>
      <c r="B307" s="92" t="s">
        <v>394</v>
      </c>
    </row>
    <row r="308" spans="1:2" ht="14.45" customHeight="1" x14ac:dyDescent="0.45">
      <c r="A308" s="8">
        <v>101</v>
      </c>
      <c r="B308" s="9" t="s">
        <v>492</v>
      </c>
    </row>
    <row r="309" spans="1:2" ht="14.45" customHeight="1" x14ac:dyDescent="0.45">
      <c r="A309" s="8">
        <v>102</v>
      </c>
      <c r="B309" s="9" t="s">
        <v>493</v>
      </c>
    </row>
    <row r="310" spans="1:2" ht="14.45" customHeight="1" x14ac:dyDescent="0.45">
      <c r="A310" s="8">
        <v>103</v>
      </c>
      <c r="B310" s="9" t="s">
        <v>494</v>
      </c>
    </row>
    <row r="311" spans="1:2" ht="14.45" customHeight="1" x14ac:dyDescent="0.45">
      <c r="A311" s="8">
        <v>104</v>
      </c>
      <c r="B311" s="9" t="s">
        <v>495</v>
      </c>
    </row>
    <row r="312" spans="1:2" ht="14.45" customHeight="1" x14ac:dyDescent="0.45">
      <c r="A312" s="8">
        <v>105</v>
      </c>
      <c r="B312" s="9" t="s">
        <v>496</v>
      </c>
    </row>
    <row r="313" spans="1:2" ht="14.45" customHeight="1" x14ac:dyDescent="0.45">
      <c r="A313" s="8">
        <v>106</v>
      </c>
      <c r="B313" s="9" t="s">
        <v>497</v>
      </c>
    </row>
    <row r="314" spans="1:2" ht="14.45" customHeight="1" x14ac:dyDescent="0.45">
      <c r="A314" s="8">
        <v>107</v>
      </c>
      <c r="B314" s="9" t="s">
        <v>498</v>
      </c>
    </row>
    <row r="315" spans="1:2" ht="14.45" customHeight="1" x14ac:dyDescent="0.45">
      <c r="A315" s="8">
        <v>111</v>
      </c>
      <c r="B315" s="9" t="s">
        <v>499</v>
      </c>
    </row>
    <row r="316" spans="1:2" ht="14.45" customHeight="1" x14ac:dyDescent="0.45">
      <c r="A316" s="8">
        <v>112</v>
      </c>
      <c r="B316" s="9" t="s">
        <v>500</v>
      </c>
    </row>
    <row r="317" spans="1:2" ht="14.45" customHeight="1" x14ac:dyDescent="0.45">
      <c r="A317" s="8">
        <v>113</v>
      </c>
      <c r="B317" s="9" t="s">
        <v>501</v>
      </c>
    </row>
    <row r="318" spans="1:2" ht="14.45" customHeight="1" x14ac:dyDescent="0.45">
      <c r="A318" s="8">
        <v>115</v>
      </c>
      <c r="B318" s="9" t="s">
        <v>502</v>
      </c>
    </row>
    <row r="319" spans="1:2" ht="14.45" customHeight="1" x14ac:dyDescent="0.45">
      <c r="A319" s="8">
        <v>116</v>
      </c>
      <c r="B319" s="9" t="s">
        <v>503</v>
      </c>
    </row>
    <row r="320" spans="1:2" ht="14.45" customHeight="1" x14ac:dyDescent="0.45">
      <c r="A320" s="8">
        <v>117</v>
      </c>
      <c r="B320" s="9" t="s">
        <v>504</v>
      </c>
    </row>
    <row r="321" spans="1:2" ht="14.45" customHeight="1" x14ac:dyDescent="0.45">
      <c r="A321" s="8">
        <v>119</v>
      </c>
      <c r="B321" s="9" t="s">
        <v>505</v>
      </c>
    </row>
    <row r="322" spans="1:2" ht="14.45" customHeight="1" x14ac:dyDescent="0.45">
      <c r="A322" s="8">
        <v>122</v>
      </c>
      <c r="B322" s="9" t="s">
        <v>506</v>
      </c>
    </row>
    <row r="323" spans="1:2" ht="14.45" customHeight="1" x14ac:dyDescent="0.45">
      <c r="A323" s="8">
        <v>201</v>
      </c>
      <c r="B323" s="9" t="s">
        <v>507</v>
      </c>
    </row>
    <row r="324" spans="1:2" ht="14.45" customHeight="1" x14ac:dyDescent="0.45">
      <c r="A324" s="8">
        <v>202</v>
      </c>
      <c r="B324" s="9" t="s">
        <v>508</v>
      </c>
    </row>
    <row r="325" spans="1:2" ht="14.45" customHeight="1" x14ac:dyDescent="0.45">
      <c r="A325" s="8">
        <v>203</v>
      </c>
      <c r="B325" s="9" t="s">
        <v>509</v>
      </c>
    </row>
    <row r="326" spans="1:2" ht="14.45" customHeight="1" x14ac:dyDescent="0.45">
      <c r="A326" s="8">
        <v>204</v>
      </c>
      <c r="B326" s="9" t="s">
        <v>510</v>
      </c>
    </row>
    <row r="327" spans="1:2" ht="14.45" customHeight="1" x14ac:dyDescent="0.45">
      <c r="A327" s="8">
        <v>206</v>
      </c>
      <c r="B327" s="9" t="s">
        <v>511</v>
      </c>
    </row>
    <row r="328" spans="1:2" ht="14.45" customHeight="1" x14ac:dyDescent="0.45">
      <c r="A328" s="8">
        <v>208</v>
      </c>
      <c r="B328" s="9" t="s">
        <v>512</v>
      </c>
    </row>
    <row r="329" spans="1:2" ht="14.45" customHeight="1" x14ac:dyDescent="0.45">
      <c r="A329" s="8">
        <v>209</v>
      </c>
      <c r="B329" s="9" t="s">
        <v>513</v>
      </c>
    </row>
    <row r="330" spans="1:2" ht="14.45" customHeight="1" x14ac:dyDescent="0.45">
      <c r="A330" s="8">
        <v>210</v>
      </c>
      <c r="B330" s="9" t="s">
        <v>514</v>
      </c>
    </row>
    <row r="331" spans="1:2" ht="14.45" customHeight="1" x14ac:dyDescent="0.45">
      <c r="A331" s="8">
        <v>211</v>
      </c>
      <c r="B331" s="9" t="s">
        <v>515</v>
      </c>
    </row>
    <row r="332" spans="1:2" ht="14.45" customHeight="1" x14ac:dyDescent="0.45">
      <c r="A332" s="8">
        <v>212</v>
      </c>
      <c r="B332" s="9" t="s">
        <v>516</v>
      </c>
    </row>
    <row r="333" spans="1:2" ht="14.45" customHeight="1" x14ac:dyDescent="0.45">
      <c r="A333" s="8">
        <v>213</v>
      </c>
      <c r="B333" s="9" t="s">
        <v>517</v>
      </c>
    </row>
    <row r="334" spans="1:2" ht="14.45" customHeight="1" x14ac:dyDescent="0.45">
      <c r="A334" s="8">
        <v>214</v>
      </c>
      <c r="B334" s="9" t="s">
        <v>518</v>
      </c>
    </row>
    <row r="335" spans="1:2" ht="14.45" customHeight="1" x14ac:dyDescent="0.45">
      <c r="A335" s="8">
        <v>215</v>
      </c>
      <c r="B335" s="9" t="s">
        <v>519</v>
      </c>
    </row>
    <row r="336" spans="1:2" ht="14.45" customHeight="1" x14ac:dyDescent="0.45">
      <c r="A336" s="8">
        <v>216</v>
      </c>
      <c r="B336" s="9" t="s">
        <v>520</v>
      </c>
    </row>
    <row r="337" spans="1:2" ht="14.45" customHeight="1" x14ac:dyDescent="0.45">
      <c r="A337" s="8">
        <v>217</v>
      </c>
      <c r="B337" s="9" t="s">
        <v>521</v>
      </c>
    </row>
    <row r="338" spans="1:2" ht="14.45" customHeight="1" x14ac:dyDescent="0.45">
      <c r="A338" s="8">
        <v>219</v>
      </c>
      <c r="B338" s="9" t="s">
        <v>522</v>
      </c>
    </row>
    <row r="339" spans="1:2" ht="14.45" customHeight="1" x14ac:dyDescent="0.45">
      <c r="A339" s="8">
        <v>220</v>
      </c>
      <c r="B339" s="9" t="s">
        <v>523</v>
      </c>
    </row>
    <row r="340" spans="1:2" ht="14.45" customHeight="1" x14ac:dyDescent="0.45">
      <c r="A340" s="8">
        <v>221</v>
      </c>
      <c r="B340" s="9" t="s">
        <v>524</v>
      </c>
    </row>
    <row r="341" spans="1:2" ht="14.45" customHeight="1" x14ac:dyDescent="0.45">
      <c r="A341" s="8">
        <v>224</v>
      </c>
      <c r="B341" s="9" t="s">
        <v>525</v>
      </c>
    </row>
    <row r="342" spans="1:2" ht="14.45" customHeight="1" x14ac:dyDescent="0.45">
      <c r="A342" s="8">
        <v>225</v>
      </c>
      <c r="B342" s="9" t="s">
        <v>526</v>
      </c>
    </row>
    <row r="343" spans="1:2" ht="14.45" customHeight="1" x14ac:dyDescent="0.45">
      <c r="A343" s="8">
        <v>227</v>
      </c>
      <c r="B343" s="9" t="s">
        <v>527</v>
      </c>
    </row>
    <row r="344" spans="1:2" ht="14.45" customHeight="1" x14ac:dyDescent="0.45">
      <c r="A344" s="8">
        <v>228</v>
      </c>
      <c r="B344" s="9" t="s">
        <v>528</v>
      </c>
    </row>
    <row r="345" spans="1:2" ht="14.45" customHeight="1" x14ac:dyDescent="0.45">
      <c r="A345" s="8">
        <v>229</v>
      </c>
      <c r="B345" s="9" t="s">
        <v>529</v>
      </c>
    </row>
    <row r="346" spans="1:2" ht="14.45" customHeight="1" x14ac:dyDescent="0.45">
      <c r="A346" s="8">
        <v>230</v>
      </c>
      <c r="B346" s="9" t="s">
        <v>530</v>
      </c>
    </row>
    <row r="347" spans="1:2" ht="14.45" customHeight="1" x14ac:dyDescent="0.45">
      <c r="A347" s="8">
        <v>231</v>
      </c>
      <c r="B347" s="9" t="s">
        <v>531</v>
      </c>
    </row>
    <row r="348" spans="1:2" ht="14.45" customHeight="1" x14ac:dyDescent="0.45">
      <c r="A348" s="8">
        <v>232</v>
      </c>
      <c r="B348" s="9" t="s">
        <v>532</v>
      </c>
    </row>
    <row r="349" spans="1:2" ht="14.45" customHeight="1" x14ac:dyDescent="0.45">
      <c r="A349" s="8">
        <v>233</v>
      </c>
      <c r="B349" s="9" t="s">
        <v>533</v>
      </c>
    </row>
    <row r="350" spans="1:2" ht="14.45" customHeight="1" x14ac:dyDescent="0.45">
      <c r="A350" s="8">
        <v>234</v>
      </c>
      <c r="B350" s="9" t="s">
        <v>534</v>
      </c>
    </row>
    <row r="351" spans="1:2" ht="14.45" customHeight="1" x14ac:dyDescent="0.45">
      <c r="A351" s="8">
        <v>235</v>
      </c>
      <c r="B351" s="9" t="s">
        <v>535</v>
      </c>
    </row>
    <row r="352" spans="1:2" ht="14.45" customHeight="1" x14ac:dyDescent="0.45">
      <c r="A352" s="8">
        <v>236</v>
      </c>
      <c r="B352" s="9" t="s">
        <v>536</v>
      </c>
    </row>
    <row r="353" spans="1:2" ht="14.45" customHeight="1" x14ac:dyDescent="0.45">
      <c r="A353" s="8">
        <v>237</v>
      </c>
      <c r="B353" s="9" t="s">
        <v>537</v>
      </c>
    </row>
    <row r="354" spans="1:2" ht="14.45" customHeight="1" x14ac:dyDescent="0.45">
      <c r="A354" s="8">
        <v>238</v>
      </c>
      <c r="B354" s="9" t="s">
        <v>538</v>
      </c>
    </row>
    <row r="355" spans="1:2" ht="14.45" customHeight="1" x14ac:dyDescent="0.45">
      <c r="A355" s="8">
        <v>239</v>
      </c>
      <c r="B355" s="9" t="s">
        <v>539</v>
      </c>
    </row>
    <row r="356" spans="1:2" ht="14.45" customHeight="1" x14ac:dyDescent="0.45">
      <c r="A356" s="8">
        <v>241</v>
      </c>
      <c r="B356" s="9" t="s">
        <v>540</v>
      </c>
    </row>
    <row r="357" spans="1:2" ht="14.45" customHeight="1" x14ac:dyDescent="0.45">
      <c r="A357" s="8">
        <v>242</v>
      </c>
      <c r="B357" s="9" t="s">
        <v>541</v>
      </c>
    </row>
    <row r="358" spans="1:2" ht="14.45" customHeight="1" x14ac:dyDescent="0.45">
      <c r="A358" s="8">
        <v>243</v>
      </c>
      <c r="B358" s="9" t="s">
        <v>542</v>
      </c>
    </row>
    <row r="359" spans="1:2" ht="14.45" customHeight="1" x14ac:dyDescent="0.45">
      <c r="A359" s="8">
        <v>244</v>
      </c>
      <c r="B359" s="9" t="s">
        <v>543</v>
      </c>
    </row>
    <row r="360" spans="1:2" ht="14.45" customHeight="1" x14ac:dyDescent="0.45">
      <c r="A360" s="8">
        <v>247</v>
      </c>
      <c r="B360" s="9" t="s">
        <v>544</v>
      </c>
    </row>
    <row r="361" spans="1:2" ht="14.45" customHeight="1" x14ac:dyDescent="0.45">
      <c r="A361" s="8">
        <v>248</v>
      </c>
      <c r="B361" s="9" t="s">
        <v>545</v>
      </c>
    </row>
    <row r="362" spans="1:2" ht="14.45" customHeight="1" x14ac:dyDescent="0.45">
      <c r="A362" s="8">
        <v>250</v>
      </c>
      <c r="B362" s="9" t="s">
        <v>546</v>
      </c>
    </row>
    <row r="363" spans="1:2" ht="14.45" customHeight="1" x14ac:dyDescent="0.45">
      <c r="A363" s="8">
        <v>251</v>
      </c>
      <c r="B363" s="9" t="s">
        <v>547</v>
      </c>
    </row>
    <row r="364" spans="1:2" ht="14.45" customHeight="1" x14ac:dyDescent="0.45">
      <c r="A364" s="8">
        <v>254</v>
      </c>
      <c r="B364" s="9" t="s">
        <v>548</v>
      </c>
    </row>
    <row r="365" spans="1:2" ht="14.45" customHeight="1" x14ac:dyDescent="0.45">
      <c r="A365" s="8">
        <v>256</v>
      </c>
      <c r="B365" s="9" t="s">
        <v>549</v>
      </c>
    </row>
    <row r="366" spans="1:2" ht="14.45" customHeight="1" x14ac:dyDescent="0.45">
      <c r="A366" s="8">
        <v>258</v>
      </c>
      <c r="B366" s="9" t="s">
        <v>550</v>
      </c>
    </row>
    <row r="367" spans="1:2" ht="14.45" customHeight="1" x14ac:dyDescent="0.45">
      <c r="A367" s="8">
        <v>259</v>
      </c>
      <c r="B367" s="9" t="s">
        <v>551</v>
      </c>
    </row>
    <row r="368" spans="1:2" ht="14.45" customHeight="1" x14ac:dyDescent="0.45">
      <c r="A368" s="8">
        <v>260</v>
      </c>
      <c r="B368" s="9" t="s">
        <v>552</v>
      </c>
    </row>
    <row r="369" spans="1:2" ht="14.45" customHeight="1" x14ac:dyDescent="0.45">
      <c r="A369" s="8">
        <v>261</v>
      </c>
      <c r="B369" s="9" t="s">
        <v>553</v>
      </c>
    </row>
    <row r="370" spans="1:2" ht="14.45" customHeight="1" x14ac:dyDescent="0.45">
      <c r="A370" s="8">
        <v>262</v>
      </c>
      <c r="B370" s="9" t="s">
        <v>554</v>
      </c>
    </row>
    <row r="371" spans="1:2" ht="14.45" customHeight="1" x14ac:dyDescent="0.45">
      <c r="A371" s="8">
        <v>263</v>
      </c>
      <c r="B371" s="9" t="s">
        <v>555</v>
      </c>
    </row>
    <row r="372" spans="1:2" ht="14.45" customHeight="1" x14ac:dyDescent="0.45">
      <c r="A372" s="8">
        <v>264</v>
      </c>
      <c r="B372" s="9" t="s">
        <v>556</v>
      </c>
    </row>
    <row r="373" spans="1:2" ht="14.45" customHeight="1" x14ac:dyDescent="0.45">
      <c r="A373" s="8">
        <v>265</v>
      </c>
      <c r="B373" s="9" t="s">
        <v>557</v>
      </c>
    </row>
    <row r="374" spans="1:2" ht="14.45" customHeight="1" x14ac:dyDescent="0.45">
      <c r="A374" s="8">
        <v>267</v>
      </c>
      <c r="B374" s="9" t="s">
        <v>558</v>
      </c>
    </row>
    <row r="375" spans="1:2" ht="14.45" customHeight="1" x14ac:dyDescent="0.45">
      <c r="A375" s="8">
        <v>272</v>
      </c>
      <c r="B375" s="9" t="s">
        <v>559</v>
      </c>
    </row>
    <row r="376" spans="1:2" ht="14.45" customHeight="1" x14ac:dyDescent="0.45">
      <c r="A376" s="8">
        <v>276</v>
      </c>
      <c r="B376" s="9" t="s">
        <v>560</v>
      </c>
    </row>
    <row r="377" spans="1:2" ht="14.45" customHeight="1" x14ac:dyDescent="0.45">
      <c r="A377" s="8">
        <v>277</v>
      </c>
      <c r="B377" s="9" t="s">
        <v>561</v>
      </c>
    </row>
    <row r="378" spans="1:2" ht="14.45" customHeight="1" x14ac:dyDescent="0.45">
      <c r="A378" s="8">
        <v>278</v>
      </c>
      <c r="B378" s="9" t="s">
        <v>562</v>
      </c>
    </row>
    <row r="379" spans="1:2" ht="14.45" customHeight="1" x14ac:dyDescent="0.45">
      <c r="A379" s="8">
        <v>279</v>
      </c>
      <c r="B379" s="9" t="s">
        <v>563</v>
      </c>
    </row>
    <row r="380" spans="1:2" ht="14.45" customHeight="1" x14ac:dyDescent="0.45">
      <c r="A380" s="8">
        <v>280</v>
      </c>
      <c r="B380" s="9" t="s">
        <v>564</v>
      </c>
    </row>
    <row r="381" spans="1:2" ht="14.45" customHeight="1" x14ac:dyDescent="0.45">
      <c r="A381" s="8">
        <v>281</v>
      </c>
      <c r="B381" s="9" t="s">
        <v>565</v>
      </c>
    </row>
    <row r="382" spans="1:2" ht="14.45" customHeight="1" x14ac:dyDescent="0.45">
      <c r="A382" s="8">
        <v>282</v>
      </c>
      <c r="B382" s="9" t="s">
        <v>566</v>
      </c>
    </row>
    <row r="383" spans="1:2" ht="14.45" customHeight="1" x14ac:dyDescent="0.45">
      <c r="A383" s="8">
        <v>283</v>
      </c>
      <c r="B383" s="9" t="s">
        <v>567</v>
      </c>
    </row>
    <row r="384" spans="1:2" ht="14.45" customHeight="1" x14ac:dyDescent="0.45">
      <c r="A384" s="8">
        <v>284</v>
      </c>
      <c r="B384" s="9" t="s">
        <v>568</v>
      </c>
    </row>
    <row r="385" spans="1:2" ht="14.45" customHeight="1" x14ac:dyDescent="0.45">
      <c r="A385" s="8">
        <v>285</v>
      </c>
      <c r="B385" s="9" t="s">
        <v>569</v>
      </c>
    </row>
    <row r="386" spans="1:2" ht="14.45" customHeight="1" x14ac:dyDescent="0.45">
      <c r="A386" s="8">
        <v>286</v>
      </c>
      <c r="B386" s="9" t="s">
        <v>570</v>
      </c>
    </row>
    <row r="387" spans="1:2" ht="14.45" customHeight="1" x14ac:dyDescent="0.45">
      <c r="A387" s="8">
        <v>287</v>
      </c>
      <c r="B387" s="9" t="s">
        <v>571</v>
      </c>
    </row>
    <row r="388" spans="1:2" ht="14.45" customHeight="1" x14ac:dyDescent="0.45">
      <c r="A388" s="8">
        <v>288</v>
      </c>
      <c r="B388" s="9" t="s">
        <v>572</v>
      </c>
    </row>
    <row r="389" spans="1:2" ht="14.45" customHeight="1" x14ac:dyDescent="0.45">
      <c r="A389" s="8">
        <v>289</v>
      </c>
      <c r="B389" s="9" t="s">
        <v>573</v>
      </c>
    </row>
    <row r="390" spans="1:2" ht="14.45" customHeight="1" x14ac:dyDescent="0.45">
      <c r="A390" s="8">
        <v>290</v>
      </c>
      <c r="B390" s="9" t="s">
        <v>574</v>
      </c>
    </row>
    <row r="391" spans="1:2" ht="14.45" customHeight="1" x14ac:dyDescent="0.45">
      <c r="A391" s="8">
        <v>291</v>
      </c>
      <c r="B391" s="9" t="s">
        <v>575</v>
      </c>
    </row>
    <row r="392" spans="1:2" ht="14.45" customHeight="1" x14ac:dyDescent="0.45">
      <c r="A392" s="8">
        <v>292</v>
      </c>
      <c r="B392" s="9" t="s">
        <v>576</v>
      </c>
    </row>
    <row r="393" spans="1:2" ht="14.45" customHeight="1" x14ac:dyDescent="0.45">
      <c r="A393" s="8">
        <v>293</v>
      </c>
      <c r="B393" s="9" t="s">
        <v>577</v>
      </c>
    </row>
    <row r="394" spans="1:2" ht="14.45" customHeight="1" x14ac:dyDescent="0.45">
      <c r="A394" s="8">
        <v>294</v>
      </c>
      <c r="B394" s="9" t="s">
        <v>578</v>
      </c>
    </row>
    <row r="395" spans="1:2" ht="14.45" customHeight="1" x14ac:dyDescent="0.45">
      <c r="A395" s="8">
        <v>295</v>
      </c>
      <c r="B395" s="9" t="s">
        <v>579</v>
      </c>
    </row>
    <row r="396" spans="1:2" ht="14.45" customHeight="1" x14ac:dyDescent="0.45">
      <c r="A396" s="8">
        <v>296</v>
      </c>
      <c r="B396" s="9" t="s">
        <v>580</v>
      </c>
    </row>
    <row r="397" spans="1:2" ht="14.45" customHeight="1" x14ac:dyDescent="0.45">
      <c r="A397" s="8">
        <v>297</v>
      </c>
      <c r="B397" s="9" t="s">
        <v>581</v>
      </c>
    </row>
    <row r="398" spans="1:2" ht="14.45" customHeight="1" x14ac:dyDescent="0.45">
      <c r="A398" s="8">
        <v>298</v>
      </c>
      <c r="B398" s="9" t="s">
        <v>582</v>
      </c>
    </row>
    <row r="399" spans="1:2" ht="14.45" customHeight="1" x14ac:dyDescent="0.45">
      <c r="A399" s="8">
        <v>299</v>
      </c>
      <c r="B399" s="9" t="s">
        <v>583</v>
      </c>
    </row>
    <row r="400" spans="1:2" ht="14.45" customHeight="1" x14ac:dyDescent="0.45">
      <c r="A400" s="8">
        <v>300</v>
      </c>
      <c r="B400" s="9" t="s">
        <v>584</v>
      </c>
    </row>
    <row r="401" spans="1:2" ht="14.45" customHeight="1" x14ac:dyDescent="0.45">
      <c r="A401" s="8">
        <v>301</v>
      </c>
      <c r="B401" s="9" t="s">
        <v>585</v>
      </c>
    </row>
    <row r="402" spans="1:2" ht="14.45" customHeight="1" x14ac:dyDescent="0.45">
      <c r="A402" s="8">
        <v>303</v>
      </c>
      <c r="B402" s="9" t="s">
        <v>586</v>
      </c>
    </row>
    <row r="403" spans="1:2" ht="14.45" customHeight="1" x14ac:dyDescent="0.45">
      <c r="A403" s="8">
        <v>304</v>
      </c>
      <c r="B403" s="9" t="s">
        <v>587</v>
      </c>
    </row>
    <row r="404" spans="1:2" ht="14.45" customHeight="1" x14ac:dyDescent="0.45">
      <c r="A404" s="8">
        <v>305</v>
      </c>
      <c r="B404" s="9" t="s">
        <v>588</v>
      </c>
    </row>
    <row r="405" spans="1:2" ht="14.45" customHeight="1" x14ac:dyDescent="0.45">
      <c r="A405" s="8">
        <v>306</v>
      </c>
      <c r="B405" s="9" t="s">
        <v>589</v>
      </c>
    </row>
    <row r="406" spans="1:2" ht="14.45" customHeight="1" x14ac:dyDescent="0.45">
      <c r="A406" s="8">
        <v>307</v>
      </c>
      <c r="B406" s="9" t="s">
        <v>590</v>
      </c>
    </row>
    <row r="407" spans="1:2" ht="14.45" customHeight="1" x14ac:dyDescent="0.45">
      <c r="A407" s="8">
        <v>308</v>
      </c>
      <c r="B407" s="9" t="s">
        <v>591</v>
      </c>
    </row>
    <row r="408" spans="1:2" ht="14.45" customHeight="1" x14ac:dyDescent="0.45">
      <c r="A408" s="8">
        <v>309</v>
      </c>
      <c r="B408" s="9" t="s">
        <v>592</v>
      </c>
    </row>
    <row r="409" spans="1:2" ht="14.45" customHeight="1" x14ac:dyDescent="0.45">
      <c r="A409" s="8">
        <v>310</v>
      </c>
      <c r="B409" s="9" t="s">
        <v>593</v>
      </c>
    </row>
    <row r="410" spans="1:2" ht="14.45" customHeight="1" x14ac:dyDescent="0.45">
      <c r="A410" s="8">
        <v>311</v>
      </c>
      <c r="B410" s="9" t="s">
        <v>594</v>
      </c>
    </row>
    <row r="411" spans="1:2" ht="14.45" customHeight="1" x14ac:dyDescent="0.45">
      <c r="A411" s="8">
        <v>312</v>
      </c>
      <c r="B411" s="9" t="s">
        <v>595</v>
      </c>
    </row>
    <row r="412" spans="1:2" ht="14.45" customHeight="1" x14ac:dyDescent="0.45">
      <c r="A412" s="8">
        <v>313</v>
      </c>
      <c r="B412" s="9" t="s">
        <v>596</v>
      </c>
    </row>
    <row r="413" spans="1:2" ht="14.45" customHeight="1" x14ac:dyDescent="0.45">
      <c r="A413" s="8">
        <v>314</v>
      </c>
      <c r="B413" s="9" t="s">
        <v>597</v>
      </c>
    </row>
    <row r="414" spans="1:2" ht="14.45" customHeight="1" x14ac:dyDescent="0.45">
      <c r="A414" s="8">
        <v>315</v>
      </c>
      <c r="B414" s="9" t="s">
        <v>598</v>
      </c>
    </row>
    <row r="415" spans="1:2" ht="14.45" customHeight="1" x14ac:dyDescent="0.45">
      <c r="A415" s="8">
        <v>316</v>
      </c>
      <c r="B415" s="9" t="s">
        <v>599</v>
      </c>
    </row>
    <row r="416" spans="1:2" ht="14.45" customHeight="1" x14ac:dyDescent="0.45">
      <c r="A416" s="8">
        <v>317</v>
      </c>
      <c r="B416" s="9" t="s">
        <v>600</v>
      </c>
    </row>
    <row r="417" spans="1:2" ht="14.45" customHeight="1" x14ac:dyDescent="0.45">
      <c r="A417" s="8">
        <v>318</v>
      </c>
      <c r="B417" s="9" t="s">
        <v>506</v>
      </c>
    </row>
    <row r="418" spans="1:2" ht="14.45" customHeight="1" x14ac:dyDescent="0.45">
      <c r="A418" s="8">
        <v>319</v>
      </c>
      <c r="B418" s="9" t="s">
        <v>601</v>
      </c>
    </row>
    <row r="419" spans="1:2" ht="14.45" customHeight="1" x14ac:dyDescent="0.45">
      <c r="A419" s="8">
        <v>321</v>
      </c>
      <c r="B419" s="9" t="s">
        <v>602</v>
      </c>
    </row>
    <row r="420" spans="1:2" ht="14.45" customHeight="1" x14ac:dyDescent="0.45">
      <c r="A420" s="8">
        <v>322</v>
      </c>
      <c r="B420" s="9" t="s">
        <v>603</v>
      </c>
    </row>
    <row r="421" spans="1:2" ht="14.45" customHeight="1" x14ac:dyDescent="0.45">
      <c r="A421" s="8">
        <v>323</v>
      </c>
      <c r="B421" s="9" t="s">
        <v>604</v>
      </c>
    </row>
    <row r="422" spans="1:2" ht="14.45" customHeight="1" x14ac:dyDescent="0.45">
      <c r="A422" s="8">
        <v>324</v>
      </c>
      <c r="B422" s="9" t="s">
        <v>605</v>
      </c>
    </row>
    <row r="423" spans="1:2" ht="14.45" customHeight="1" x14ac:dyDescent="0.45">
      <c r="A423" s="8">
        <v>326</v>
      </c>
      <c r="B423" s="9" t="s">
        <v>606</v>
      </c>
    </row>
    <row r="424" spans="1:2" ht="14.45" customHeight="1" x14ac:dyDescent="0.45">
      <c r="A424" s="8">
        <v>327</v>
      </c>
      <c r="B424" s="9" t="s">
        <v>607</v>
      </c>
    </row>
    <row r="425" spans="1:2" ht="14.45" customHeight="1" x14ac:dyDescent="0.45">
      <c r="A425" s="8">
        <v>328</v>
      </c>
      <c r="B425" s="9" t="s">
        <v>608</v>
      </c>
    </row>
    <row r="426" spans="1:2" ht="14.45" customHeight="1" x14ac:dyDescent="0.45">
      <c r="A426" s="8">
        <v>329</v>
      </c>
      <c r="B426" s="9" t="s">
        <v>609</v>
      </c>
    </row>
    <row r="427" spans="1:2" ht="14.45" customHeight="1" x14ac:dyDescent="0.45">
      <c r="A427" s="8">
        <v>330</v>
      </c>
      <c r="B427" s="9" t="s">
        <v>610</v>
      </c>
    </row>
    <row r="428" spans="1:2" ht="14.45" customHeight="1" x14ac:dyDescent="0.45">
      <c r="A428" s="8">
        <v>331</v>
      </c>
      <c r="B428" s="9" t="s">
        <v>611</v>
      </c>
    </row>
    <row r="429" spans="1:2" ht="14.45" customHeight="1" x14ac:dyDescent="0.45">
      <c r="A429" s="8">
        <v>332</v>
      </c>
      <c r="B429" s="9" t="s">
        <v>612</v>
      </c>
    </row>
    <row r="430" spans="1:2" ht="14.45" customHeight="1" x14ac:dyDescent="0.45">
      <c r="A430" s="8">
        <v>333</v>
      </c>
      <c r="B430" s="9" t="s">
        <v>613</v>
      </c>
    </row>
    <row r="431" spans="1:2" ht="14.45" customHeight="1" x14ac:dyDescent="0.45">
      <c r="A431" s="8">
        <v>334</v>
      </c>
      <c r="B431" s="9" t="s">
        <v>614</v>
      </c>
    </row>
    <row r="432" spans="1:2" ht="14.45" customHeight="1" x14ac:dyDescent="0.45">
      <c r="A432" s="8">
        <v>335</v>
      </c>
      <c r="B432" s="9" t="s">
        <v>615</v>
      </c>
    </row>
    <row r="433" spans="1:2" ht="14.45" customHeight="1" x14ac:dyDescent="0.45">
      <c r="A433" s="8">
        <v>336</v>
      </c>
      <c r="B433" s="9" t="s">
        <v>615</v>
      </c>
    </row>
    <row r="434" spans="1:2" ht="14.45" customHeight="1" x14ac:dyDescent="0.45">
      <c r="A434" s="8">
        <v>337</v>
      </c>
      <c r="B434" s="9" t="s">
        <v>616</v>
      </c>
    </row>
    <row r="435" spans="1:2" ht="14.45" customHeight="1" x14ac:dyDescent="0.45">
      <c r="A435" s="8">
        <v>338</v>
      </c>
      <c r="B435" s="9" t="s">
        <v>617</v>
      </c>
    </row>
    <row r="436" spans="1:2" ht="14.45" customHeight="1" x14ac:dyDescent="0.45">
      <c r="A436" s="8">
        <v>339</v>
      </c>
      <c r="B436" s="9" t="s">
        <v>618</v>
      </c>
    </row>
    <row r="437" spans="1:2" ht="14.45" customHeight="1" x14ac:dyDescent="0.45">
      <c r="A437" s="8">
        <v>340</v>
      </c>
      <c r="B437" s="9" t="s">
        <v>619</v>
      </c>
    </row>
    <row r="438" spans="1:2" ht="14.45" customHeight="1" x14ac:dyDescent="0.45">
      <c r="A438" s="8">
        <v>341</v>
      </c>
      <c r="B438" s="9" t="s">
        <v>620</v>
      </c>
    </row>
    <row r="439" spans="1:2" ht="14.45" customHeight="1" x14ac:dyDescent="0.45">
      <c r="A439" s="8">
        <v>342</v>
      </c>
      <c r="B439" s="9" t="s">
        <v>621</v>
      </c>
    </row>
    <row r="440" spans="1:2" ht="14.45" customHeight="1" x14ac:dyDescent="0.45">
      <c r="A440" s="8">
        <v>343</v>
      </c>
      <c r="B440" s="9" t="s">
        <v>622</v>
      </c>
    </row>
    <row r="441" spans="1:2" ht="14.45" customHeight="1" x14ac:dyDescent="0.45">
      <c r="A441" s="8">
        <v>344</v>
      </c>
      <c r="B441" s="9" t="s">
        <v>623</v>
      </c>
    </row>
    <row r="442" spans="1:2" ht="14.45" customHeight="1" x14ac:dyDescent="0.45">
      <c r="A442" s="8">
        <v>345</v>
      </c>
      <c r="B442" s="9" t="s">
        <v>624</v>
      </c>
    </row>
    <row r="443" spans="1:2" ht="14.45" customHeight="1" x14ac:dyDescent="0.45">
      <c r="A443" s="8">
        <v>346</v>
      </c>
      <c r="B443" s="9" t="s">
        <v>625</v>
      </c>
    </row>
    <row r="444" spans="1:2" ht="14.45" customHeight="1" x14ac:dyDescent="0.45">
      <c r="A444" s="8">
        <v>347</v>
      </c>
      <c r="B444" s="9" t="s">
        <v>626</v>
      </c>
    </row>
    <row r="445" spans="1:2" ht="14.45" customHeight="1" x14ac:dyDescent="0.45">
      <c r="A445" s="8">
        <v>348</v>
      </c>
      <c r="B445" s="9" t="s">
        <v>561</v>
      </c>
    </row>
    <row r="446" spans="1:2" ht="14.45" customHeight="1" x14ac:dyDescent="0.45">
      <c r="A446" s="8">
        <v>349</v>
      </c>
      <c r="B446" s="9" t="s">
        <v>627</v>
      </c>
    </row>
    <row r="447" spans="1:2" ht="14.45" customHeight="1" x14ac:dyDescent="0.45">
      <c r="A447" s="8">
        <v>350</v>
      </c>
      <c r="B447" s="9" t="s">
        <v>628</v>
      </c>
    </row>
    <row r="448" spans="1:2" ht="14.45" customHeight="1" x14ac:dyDescent="0.45">
      <c r="A448" s="8">
        <v>351</v>
      </c>
      <c r="B448" s="9" t="s">
        <v>629</v>
      </c>
    </row>
    <row r="449" spans="1:2" ht="14.45" customHeight="1" x14ac:dyDescent="0.45">
      <c r="A449" s="8">
        <v>352</v>
      </c>
      <c r="B449" s="44" t="s">
        <v>630</v>
      </c>
    </row>
    <row r="450" spans="1:2" ht="14.45" customHeight="1" x14ac:dyDescent="0.45">
      <c r="A450" s="8">
        <v>353</v>
      </c>
      <c r="B450" s="92" t="s">
        <v>631</v>
      </c>
    </row>
    <row r="451" spans="1:2" ht="14.45" customHeight="1" x14ac:dyDescent="0.45">
      <c r="A451" s="8">
        <v>354</v>
      </c>
      <c r="B451" s="92" t="s">
        <v>632</v>
      </c>
    </row>
    <row r="452" spans="1:2" ht="14.45" customHeight="1" x14ac:dyDescent="0.45">
      <c r="A452" s="8">
        <v>355</v>
      </c>
      <c r="B452" s="92" t="s">
        <v>633</v>
      </c>
    </row>
    <row r="453" spans="1:2" ht="14.45" customHeight="1" x14ac:dyDescent="0.45">
      <c r="A453" s="8">
        <v>356</v>
      </c>
      <c r="B453" s="92" t="s">
        <v>634</v>
      </c>
    </row>
    <row r="454" spans="1:2" ht="14.45" customHeight="1" x14ac:dyDescent="0.45">
      <c r="A454" s="8">
        <v>357</v>
      </c>
      <c r="B454" s="92" t="s">
        <v>635</v>
      </c>
    </row>
    <row r="455" spans="1:2" ht="14.45" customHeight="1" x14ac:dyDescent="0.45">
      <c r="A455" s="8">
        <v>358</v>
      </c>
      <c r="B455" s="92" t="s">
        <v>636</v>
      </c>
    </row>
    <row r="456" spans="1:2" ht="14.45" customHeight="1" x14ac:dyDescent="0.45">
      <c r="A456" s="8">
        <v>359</v>
      </c>
      <c r="B456" s="92" t="s">
        <v>637</v>
      </c>
    </row>
    <row r="457" spans="1:2" ht="14.45" customHeight="1" x14ac:dyDescent="0.45">
      <c r="A457" s="8">
        <v>360</v>
      </c>
      <c r="B457" s="92" t="s">
        <v>638</v>
      </c>
    </row>
    <row r="458" spans="1:2" ht="14.45" customHeight="1" x14ac:dyDescent="0.45">
      <c r="A458" s="8">
        <v>361</v>
      </c>
      <c r="B458" s="92" t="s">
        <v>639</v>
      </c>
    </row>
    <row r="459" spans="1:2" ht="14.45" customHeight="1" x14ac:dyDescent="0.45">
      <c r="A459" s="8">
        <v>362</v>
      </c>
      <c r="B459" s="92" t="s">
        <v>640</v>
      </c>
    </row>
    <row r="460" spans="1:2" ht="14.45" customHeight="1" x14ac:dyDescent="0.45">
      <c r="A460" s="8">
        <v>363</v>
      </c>
      <c r="B460" s="92" t="s">
        <v>641</v>
      </c>
    </row>
    <row r="461" spans="1:2" ht="14.45" customHeight="1" x14ac:dyDescent="0.45">
      <c r="A461" s="8">
        <v>364</v>
      </c>
      <c r="B461" s="92" t="s">
        <v>642</v>
      </c>
    </row>
    <row r="462" spans="1:2" ht="14.45" customHeight="1" x14ac:dyDescent="0.45">
      <c r="A462" s="8">
        <v>365</v>
      </c>
      <c r="B462" s="92" t="s">
        <v>643</v>
      </c>
    </row>
    <row r="463" spans="1:2" ht="14.45" customHeight="1" x14ac:dyDescent="0.45">
      <c r="A463" s="8">
        <v>366</v>
      </c>
      <c r="B463" s="92" t="s">
        <v>644</v>
      </c>
    </row>
    <row r="464" spans="1:2" ht="14.45" customHeight="1" x14ac:dyDescent="0.45">
      <c r="A464" s="8">
        <v>367</v>
      </c>
      <c r="B464" s="92" t="s">
        <v>645</v>
      </c>
    </row>
    <row r="465" spans="1:2" ht="14.45" customHeight="1" x14ac:dyDescent="0.45">
      <c r="A465" s="8">
        <v>368</v>
      </c>
      <c r="B465" s="92" t="s">
        <v>646</v>
      </c>
    </row>
    <row r="466" spans="1:2" ht="14.45" customHeight="1" x14ac:dyDescent="0.45">
      <c r="A466" s="8">
        <v>369</v>
      </c>
      <c r="B466" s="92" t="s">
        <v>647</v>
      </c>
    </row>
    <row r="467" spans="1:2" ht="14.45" customHeight="1" x14ac:dyDescent="0.45">
      <c r="A467" s="8">
        <v>370</v>
      </c>
      <c r="B467" s="92" t="s">
        <v>648</v>
      </c>
    </row>
    <row r="468" spans="1:2" ht="14.45" customHeight="1" x14ac:dyDescent="0.45">
      <c r="A468" s="8">
        <v>371</v>
      </c>
      <c r="B468" s="92" t="s">
        <v>649</v>
      </c>
    </row>
    <row r="469" spans="1:2" ht="14.45" customHeight="1" x14ac:dyDescent="0.45">
      <c r="A469" s="8">
        <v>372</v>
      </c>
      <c r="B469" s="92" t="s">
        <v>650</v>
      </c>
    </row>
    <row r="470" spans="1:2" ht="14.45" customHeight="1" x14ac:dyDescent="0.45">
      <c r="A470" s="8">
        <v>373</v>
      </c>
      <c r="B470" s="92" t="s">
        <v>651</v>
      </c>
    </row>
    <row r="471" spans="1:2" ht="14.45" customHeight="1" x14ac:dyDescent="0.45">
      <c r="A471" s="8">
        <v>374</v>
      </c>
      <c r="B471" s="92" t="s">
        <v>652</v>
      </c>
    </row>
    <row r="472" spans="1:2" ht="14.45" customHeight="1" x14ac:dyDescent="0.45">
      <c r="A472" s="8">
        <v>375</v>
      </c>
      <c r="B472" s="92" t="s">
        <v>653</v>
      </c>
    </row>
    <row r="473" spans="1:2" ht="14.45" customHeight="1" x14ac:dyDescent="0.45">
      <c r="A473" s="8">
        <v>376</v>
      </c>
      <c r="B473" s="92" t="s">
        <v>654</v>
      </c>
    </row>
    <row r="474" spans="1:2" ht="14.45" customHeight="1" x14ac:dyDescent="0.45">
      <c r="A474" s="8">
        <v>377</v>
      </c>
      <c r="B474" s="92" t="s">
        <v>655</v>
      </c>
    </row>
    <row r="475" spans="1:2" ht="14.45" customHeight="1" x14ac:dyDescent="0.45">
      <c r="A475" s="8">
        <v>378</v>
      </c>
      <c r="B475" s="92" t="s">
        <v>656</v>
      </c>
    </row>
    <row r="476" spans="1:2" ht="14.45" customHeight="1" x14ac:dyDescent="0.45">
      <c r="A476" s="8">
        <v>379</v>
      </c>
      <c r="B476" s="92" t="s">
        <v>657</v>
      </c>
    </row>
    <row r="477" spans="1:2" ht="14.45" customHeight="1" x14ac:dyDescent="0.45">
      <c r="A477" s="91">
        <v>382</v>
      </c>
      <c r="B477" s="44" t="s">
        <v>658</v>
      </c>
    </row>
    <row r="478" spans="1:2" ht="14.45" customHeight="1" x14ac:dyDescent="0.45">
      <c r="A478" s="91">
        <v>401</v>
      </c>
      <c r="B478" s="44" t="s">
        <v>659</v>
      </c>
    </row>
    <row r="479" spans="1:2" ht="14.45" customHeight="1" x14ac:dyDescent="0.45">
      <c r="A479" s="91">
        <v>402</v>
      </c>
      <c r="B479" s="44" t="s">
        <v>523</v>
      </c>
    </row>
    <row r="480" spans="1:2" ht="14.45" customHeight="1" x14ac:dyDescent="0.45">
      <c r="A480" s="91">
        <v>403</v>
      </c>
      <c r="B480" s="44" t="s">
        <v>660</v>
      </c>
    </row>
    <row r="481" spans="1:2" ht="14.45" customHeight="1" x14ac:dyDescent="0.45">
      <c r="A481" s="91">
        <v>404</v>
      </c>
      <c r="B481" s="44" t="s">
        <v>661</v>
      </c>
    </row>
    <row r="482" spans="1:2" ht="14.45" customHeight="1" x14ac:dyDescent="0.45">
      <c r="A482" s="91">
        <v>405</v>
      </c>
      <c r="B482" s="44" t="s">
        <v>662</v>
      </c>
    </row>
    <row r="483" spans="1:2" ht="14.45" customHeight="1" x14ac:dyDescent="0.45">
      <c r="A483" s="91">
        <v>406</v>
      </c>
      <c r="B483" s="44" t="s">
        <v>663</v>
      </c>
    </row>
    <row r="484" spans="1:2" ht="14.45" customHeight="1" x14ac:dyDescent="0.45">
      <c r="A484" s="91">
        <v>407</v>
      </c>
      <c r="B484" s="44" t="s">
        <v>664</v>
      </c>
    </row>
    <row r="485" spans="1:2" ht="14.45" customHeight="1" x14ac:dyDescent="0.45">
      <c r="A485" s="91">
        <v>408</v>
      </c>
      <c r="B485" s="44" t="s">
        <v>665</v>
      </c>
    </row>
    <row r="486" spans="1:2" ht="14.45" customHeight="1" x14ac:dyDescent="0.45">
      <c r="A486" s="91">
        <v>409</v>
      </c>
      <c r="B486" s="44" t="s">
        <v>518</v>
      </c>
    </row>
    <row r="487" spans="1:2" ht="14.45" customHeight="1" x14ac:dyDescent="0.45">
      <c r="A487" s="91">
        <v>410</v>
      </c>
      <c r="B487" s="44" t="s">
        <v>666</v>
      </c>
    </row>
    <row r="488" spans="1:2" ht="14.45" customHeight="1" x14ac:dyDescent="0.45">
      <c r="A488" s="91">
        <v>411</v>
      </c>
      <c r="B488" s="44" t="s">
        <v>667</v>
      </c>
    </row>
    <row r="489" spans="1:2" ht="14.45" customHeight="1" x14ac:dyDescent="0.45">
      <c r="A489" s="91">
        <v>412</v>
      </c>
      <c r="B489" s="44" t="s">
        <v>605</v>
      </c>
    </row>
    <row r="490" spans="1:2" ht="14.45" customHeight="1" x14ac:dyDescent="0.45">
      <c r="A490" s="91">
        <v>413</v>
      </c>
      <c r="B490" s="44" t="s">
        <v>668</v>
      </c>
    </row>
    <row r="491" spans="1:2" ht="14.45" customHeight="1" x14ac:dyDescent="0.45">
      <c r="A491" s="91">
        <v>414</v>
      </c>
      <c r="B491" s="44" t="s">
        <v>669</v>
      </c>
    </row>
    <row r="492" spans="1:2" ht="14.45" customHeight="1" x14ac:dyDescent="0.45">
      <c r="A492" s="91">
        <v>415</v>
      </c>
      <c r="B492" s="44" t="s">
        <v>670</v>
      </c>
    </row>
    <row r="493" spans="1:2" ht="14.45" customHeight="1" x14ac:dyDescent="0.45">
      <c r="A493" s="91">
        <v>416</v>
      </c>
      <c r="B493" s="44" t="s">
        <v>564</v>
      </c>
    </row>
    <row r="494" spans="1:2" ht="14.45" customHeight="1" x14ac:dyDescent="0.45">
      <c r="A494" s="91">
        <v>417</v>
      </c>
      <c r="B494" s="44" t="s">
        <v>671</v>
      </c>
    </row>
    <row r="495" spans="1:2" ht="14.45" customHeight="1" x14ac:dyDescent="0.45">
      <c r="A495" s="91">
        <v>418</v>
      </c>
      <c r="B495" s="44" t="s">
        <v>672</v>
      </c>
    </row>
    <row r="496" spans="1:2" ht="14.45" customHeight="1" x14ac:dyDescent="0.45">
      <c r="A496" s="91">
        <v>419</v>
      </c>
      <c r="B496" s="44" t="s">
        <v>673</v>
      </c>
    </row>
    <row r="497" spans="1:2" ht="14.45" customHeight="1" x14ac:dyDescent="0.45">
      <c r="A497" s="91">
        <v>420</v>
      </c>
      <c r="B497" s="44" t="s">
        <v>674</v>
      </c>
    </row>
    <row r="498" spans="1:2" ht="14.45" customHeight="1" x14ac:dyDescent="0.45">
      <c r="A498" s="91">
        <v>421</v>
      </c>
      <c r="B498" s="44" t="s">
        <v>652</v>
      </c>
    </row>
    <row r="499" spans="1:2" ht="14.45" customHeight="1" x14ac:dyDescent="0.45">
      <c r="A499" s="91">
        <v>422</v>
      </c>
      <c r="B499" s="44" t="s">
        <v>563</v>
      </c>
    </row>
    <row r="500" spans="1:2" ht="14.45" customHeight="1" x14ac:dyDescent="0.45">
      <c r="A500" s="91">
        <v>423</v>
      </c>
      <c r="B500" s="44" t="s">
        <v>654</v>
      </c>
    </row>
    <row r="501" spans="1:2" ht="14.45" customHeight="1" x14ac:dyDescent="0.45">
      <c r="A501" s="91">
        <v>424</v>
      </c>
      <c r="B501" s="44" t="s">
        <v>675</v>
      </c>
    </row>
    <row r="502" spans="1:2" ht="14.45" customHeight="1" x14ac:dyDescent="0.45">
      <c r="A502" s="91">
        <v>425</v>
      </c>
      <c r="B502" s="44" t="s">
        <v>676</v>
      </c>
    </row>
    <row r="503" spans="1:2" ht="14.45" customHeight="1" x14ac:dyDescent="0.45">
      <c r="A503" s="91">
        <v>426</v>
      </c>
      <c r="B503" s="44" t="s">
        <v>677</v>
      </c>
    </row>
    <row r="504" spans="1:2" ht="14.45" customHeight="1" x14ac:dyDescent="0.45">
      <c r="A504" s="91">
        <v>427</v>
      </c>
      <c r="B504" s="44" t="s">
        <v>678</v>
      </c>
    </row>
    <row r="505" spans="1:2" ht="14.45" customHeight="1" x14ac:dyDescent="0.45">
      <c r="A505" s="91">
        <v>428</v>
      </c>
      <c r="B505" s="44" t="s">
        <v>679</v>
      </c>
    </row>
    <row r="506" spans="1:2" ht="14.45" customHeight="1" x14ac:dyDescent="0.45">
      <c r="A506" s="91">
        <v>429</v>
      </c>
      <c r="B506" s="44" t="s">
        <v>680</v>
      </c>
    </row>
    <row r="507" spans="1:2" ht="14.45" customHeight="1" x14ac:dyDescent="0.45">
      <c r="A507" s="91">
        <v>430</v>
      </c>
      <c r="B507" s="44" t="s">
        <v>681</v>
      </c>
    </row>
    <row r="508" spans="1:2" ht="14.45" customHeight="1" x14ac:dyDescent="0.45">
      <c r="A508" s="91">
        <v>431</v>
      </c>
      <c r="B508" s="44" t="s">
        <v>682</v>
      </c>
    </row>
    <row r="509" spans="1:2" ht="14.45" customHeight="1" x14ac:dyDescent="0.45">
      <c r="A509" s="91">
        <v>432</v>
      </c>
      <c r="B509" s="44" t="s">
        <v>627</v>
      </c>
    </row>
    <row r="510" spans="1:2" ht="14.45" customHeight="1" x14ac:dyDescent="0.45">
      <c r="A510" s="91">
        <v>433</v>
      </c>
      <c r="B510" s="44" t="s">
        <v>683</v>
      </c>
    </row>
    <row r="511" spans="1:2" ht="14.45" customHeight="1" x14ac:dyDescent="0.45">
      <c r="A511" s="91">
        <v>434</v>
      </c>
      <c r="B511" s="44" t="s">
        <v>684</v>
      </c>
    </row>
    <row r="512" spans="1:2" ht="14.45" customHeight="1" x14ac:dyDescent="0.45">
      <c r="A512" s="91">
        <v>435</v>
      </c>
      <c r="B512" s="44" t="s">
        <v>612</v>
      </c>
    </row>
    <row r="513" spans="1:2" ht="14.45" customHeight="1" x14ac:dyDescent="0.45">
      <c r="A513" s="91">
        <v>436</v>
      </c>
      <c r="B513" s="44" t="s">
        <v>685</v>
      </c>
    </row>
    <row r="514" spans="1:2" ht="14.45" customHeight="1" x14ac:dyDescent="0.45">
      <c r="A514" s="91">
        <v>437</v>
      </c>
      <c r="B514" s="44" t="s">
        <v>607</v>
      </c>
    </row>
    <row r="515" spans="1:2" ht="14.45" customHeight="1" x14ac:dyDescent="0.45">
      <c r="A515" s="91">
        <v>438</v>
      </c>
      <c r="B515" s="44" t="s">
        <v>599</v>
      </c>
    </row>
    <row r="516" spans="1:2" ht="14.45" customHeight="1" x14ac:dyDescent="0.45">
      <c r="A516" s="91">
        <v>439</v>
      </c>
      <c r="B516" s="44" t="s">
        <v>554</v>
      </c>
    </row>
    <row r="517" spans="1:2" ht="14.45" customHeight="1" x14ac:dyDescent="0.45">
      <c r="A517" s="91">
        <v>440</v>
      </c>
      <c r="B517" s="44" t="s">
        <v>651</v>
      </c>
    </row>
    <row r="518" spans="1:2" ht="14.45" customHeight="1" x14ac:dyDescent="0.45">
      <c r="A518" s="91">
        <v>441</v>
      </c>
      <c r="B518" s="44" t="s">
        <v>579</v>
      </c>
    </row>
    <row r="519" spans="1:2" ht="14.45" customHeight="1" x14ac:dyDescent="0.45">
      <c r="A519" s="91">
        <v>442</v>
      </c>
      <c r="B519" s="44" t="s">
        <v>686</v>
      </c>
    </row>
    <row r="520" spans="1:2" ht="14.45" customHeight="1" x14ac:dyDescent="0.45">
      <c r="A520" s="91">
        <v>443</v>
      </c>
      <c r="B520" s="44" t="s">
        <v>500</v>
      </c>
    </row>
    <row r="521" spans="1:2" ht="14.45" customHeight="1" x14ac:dyDescent="0.45">
      <c r="A521" s="91">
        <v>444</v>
      </c>
      <c r="B521" s="44" t="s">
        <v>536</v>
      </c>
    </row>
    <row r="522" spans="1:2" ht="14.45" customHeight="1" x14ac:dyDescent="0.45">
      <c r="A522" s="91">
        <v>445</v>
      </c>
      <c r="B522" s="44" t="s">
        <v>687</v>
      </c>
    </row>
    <row r="523" spans="1:2" ht="14.45" customHeight="1" x14ac:dyDescent="0.45">
      <c r="A523" s="91">
        <v>446</v>
      </c>
      <c r="B523" s="44" t="s">
        <v>688</v>
      </c>
    </row>
    <row r="524" spans="1:2" ht="14.45" customHeight="1" x14ac:dyDescent="0.45">
      <c r="A524" s="91">
        <v>447</v>
      </c>
      <c r="B524" s="44" t="s">
        <v>619</v>
      </c>
    </row>
    <row r="525" spans="1:2" ht="14.45" customHeight="1" x14ac:dyDescent="0.45">
      <c r="A525" s="91">
        <v>448</v>
      </c>
      <c r="B525" s="44" t="s">
        <v>547</v>
      </c>
    </row>
    <row r="526" spans="1:2" ht="14.45" customHeight="1" x14ac:dyDescent="0.45">
      <c r="A526" s="91">
        <v>449</v>
      </c>
      <c r="B526" s="44" t="s">
        <v>657</v>
      </c>
    </row>
    <row r="527" spans="1:2" ht="14.45" customHeight="1" x14ac:dyDescent="0.45">
      <c r="A527" s="91">
        <v>450</v>
      </c>
      <c r="B527" s="44" t="s">
        <v>689</v>
      </c>
    </row>
    <row r="528" spans="1:2" ht="14.45" customHeight="1" x14ac:dyDescent="0.45">
      <c r="A528" s="91">
        <v>451</v>
      </c>
      <c r="B528" s="44" t="s">
        <v>580</v>
      </c>
    </row>
    <row r="529" spans="1:2" ht="14.45" customHeight="1" x14ac:dyDescent="0.45">
      <c r="A529" s="91">
        <v>452</v>
      </c>
      <c r="B529" s="44" t="s">
        <v>690</v>
      </c>
    </row>
    <row r="530" spans="1:2" ht="14.45" customHeight="1" x14ac:dyDescent="0.45">
      <c r="A530" s="91">
        <v>453</v>
      </c>
      <c r="B530" s="44" t="s">
        <v>691</v>
      </c>
    </row>
    <row r="531" spans="1:2" ht="14.45" customHeight="1" x14ac:dyDescent="0.45">
      <c r="A531" s="91">
        <v>454</v>
      </c>
      <c r="B531" s="44" t="s">
        <v>692</v>
      </c>
    </row>
    <row r="532" spans="1:2" ht="14.45" customHeight="1" x14ac:dyDescent="0.45">
      <c r="A532" s="91">
        <v>455</v>
      </c>
      <c r="B532" s="44" t="s">
        <v>693</v>
      </c>
    </row>
    <row r="533" spans="1:2" ht="14.45" customHeight="1" x14ac:dyDescent="0.45">
      <c r="A533" s="91">
        <v>456</v>
      </c>
      <c r="B533" s="44" t="s">
        <v>694</v>
      </c>
    </row>
    <row r="534" spans="1:2" ht="14.45" customHeight="1" x14ac:dyDescent="0.45">
      <c r="A534" s="91">
        <v>457</v>
      </c>
      <c r="B534" s="44" t="s">
        <v>695</v>
      </c>
    </row>
    <row r="535" spans="1:2" ht="14.45" customHeight="1" x14ac:dyDescent="0.45">
      <c r="A535" s="91">
        <v>458</v>
      </c>
      <c r="B535" s="44" t="s">
        <v>696</v>
      </c>
    </row>
    <row r="536" spans="1:2" ht="14.45" customHeight="1" x14ac:dyDescent="0.45">
      <c r="A536" s="91">
        <v>459</v>
      </c>
      <c r="B536" s="44" t="s">
        <v>697</v>
      </c>
    </row>
    <row r="537" spans="1:2" ht="14.45" customHeight="1" x14ac:dyDescent="0.45">
      <c r="A537" s="91">
        <v>460</v>
      </c>
      <c r="B537" s="44" t="s">
        <v>698</v>
      </c>
    </row>
    <row r="538" spans="1:2" ht="14.45" customHeight="1" x14ac:dyDescent="0.45">
      <c r="A538" s="91">
        <v>461</v>
      </c>
      <c r="B538" s="44" t="s">
        <v>699</v>
      </c>
    </row>
    <row r="539" spans="1:2" ht="14.45" customHeight="1" x14ac:dyDescent="0.45">
      <c r="A539" s="91">
        <v>462</v>
      </c>
      <c r="B539" s="44" t="s">
        <v>700</v>
      </c>
    </row>
    <row r="540" spans="1:2" ht="14.45" customHeight="1" x14ac:dyDescent="0.45">
      <c r="A540" s="91">
        <v>463</v>
      </c>
      <c r="B540" s="44" t="s">
        <v>701</v>
      </c>
    </row>
    <row r="541" spans="1:2" ht="14.45" customHeight="1" x14ac:dyDescent="0.45">
      <c r="A541" s="91">
        <v>464</v>
      </c>
      <c r="B541" s="44" t="s">
        <v>702</v>
      </c>
    </row>
    <row r="542" spans="1:2" ht="14.45" customHeight="1" x14ac:dyDescent="0.45">
      <c r="A542" s="91">
        <v>465</v>
      </c>
      <c r="B542" s="44" t="s">
        <v>595</v>
      </c>
    </row>
    <row r="543" spans="1:2" ht="14.45" customHeight="1" x14ac:dyDescent="0.45">
      <c r="A543" s="91">
        <v>466</v>
      </c>
      <c r="B543" s="44" t="s">
        <v>703</v>
      </c>
    </row>
    <row r="544" spans="1:2" ht="14.45" customHeight="1" x14ac:dyDescent="0.45">
      <c r="A544" s="91">
        <v>467</v>
      </c>
      <c r="B544" s="44" t="s">
        <v>704</v>
      </c>
    </row>
    <row r="545" spans="1:2" ht="14.45" customHeight="1" x14ac:dyDescent="0.45">
      <c r="A545" s="91">
        <v>469</v>
      </c>
      <c r="B545" s="44" t="s">
        <v>705</v>
      </c>
    </row>
    <row r="546" spans="1:2" ht="14.45" customHeight="1" x14ac:dyDescent="0.45">
      <c r="A546" s="91">
        <v>470</v>
      </c>
      <c r="B546" s="44" t="s">
        <v>706</v>
      </c>
    </row>
    <row r="547" spans="1:2" ht="14.45" customHeight="1" x14ac:dyDescent="0.45">
      <c r="A547" s="91">
        <v>471</v>
      </c>
      <c r="B547" s="44" t="s">
        <v>707</v>
      </c>
    </row>
    <row r="548" spans="1:2" ht="14.45" customHeight="1" x14ac:dyDescent="0.45">
      <c r="A548" s="91">
        <v>472</v>
      </c>
      <c r="B548" s="44" t="s">
        <v>708</v>
      </c>
    </row>
    <row r="549" spans="1:2" ht="14.45" customHeight="1" x14ac:dyDescent="0.45">
      <c r="A549" s="91">
        <v>473</v>
      </c>
      <c r="B549" s="44" t="s">
        <v>709</v>
      </c>
    </row>
    <row r="550" spans="1:2" ht="14.45" customHeight="1" x14ac:dyDescent="0.45">
      <c r="A550" s="91">
        <v>474</v>
      </c>
      <c r="B550" s="44" t="s">
        <v>710</v>
      </c>
    </row>
    <row r="551" spans="1:2" ht="14.45" customHeight="1" x14ac:dyDescent="0.45">
      <c r="A551" s="91">
        <v>475</v>
      </c>
      <c r="B551" s="44" t="s">
        <v>711</v>
      </c>
    </row>
    <row r="552" spans="1:2" ht="14.45" customHeight="1" x14ac:dyDescent="0.45">
      <c r="A552" s="91">
        <v>476</v>
      </c>
      <c r="B552" s="44" t="s">
        <v>712</v>
      </c>
    </row>
    <row r="553" spans="1:2" ht="14.45" customHeight="1" x14ac:dyDescent="0.45">
      <c r="A553" s="91">
        <v>477</v>
      </c>
      <c r="B553" s="44" t="s">
        <v>713</v>
      </c>
    </row>
    <row r="554" spans="1:2" ht="14.45" customHeight="1" x14ac:dyDescent="0.45">
      <c r="A554" s="91">
        <v>478</v>
      </c>
      <c r="B554" s="44" t="s">
        <v>714</v>
      </c>
    </row>
    <row r="555" spans="1:2" ht="14.45" customHeight="1" x14ac:dyDescent="0.45">
      <c r="A555" s="91">
        <v>479</v>
      </c>
      <c r="B555" s="44" t="s">
        <v>715</v>
      </c>
    </row>
    <row r="556" spans="1:2" ht="14.45" customHeight="1" x14ac:dyDescent="0.45">
      <c r="A556" s="91">
        <v>480</v>
      </c>
      <c r="B556" s="44" t="s">
        <v>716</v>
      </c>
    </row>
    <row r="557" spans="1:2" ht="14.45" customHeight="1" x14ac:dyDescent="0.45">
      <c r="A557" s="91">
        <v>485</v>
      </c>
      <c r="B557" s="44" t="s">
        <v>717</v>
      </c>
    </row>
    <row r="558" spans="1:2" ht="14.45" customHeight="1" x14ac:dyDescent="0.45">
      <c r="A558" s="91">
        <v>486</v>
      </c>
      <c r="B558" s="44" t="s">
        <v>718</v>
      </c>
    </row>
    <row r="559" spans="1:2" ht="14.45" customHeight="1" x14ac:dyDescent="0.45">
      <c r="A559" s="91">
        <v>487</v>
      </c>
      <c r="B559" s="44" t="s">
        <v>552</v>
      </c>
    </row>
    <row r="560" spans="1:2" ht="14.45" customHeight="1" x14ac:dyDescent="0.45">
      <c r="A560" s="91">
        <v>488</v>
      </c>
      <c r="B560" s="44" t="s">
        <v>555</v>
      </c>
    </row>
    <row r="561" spans="1:2" ht="14.45" customHeight="1" x14ac:dyDescent="0.45">
      <c r="A561" s="91">
        <v>489</v>
      </c>
      <c r="B561" s="44" t="s">
        <v>719</v>
      </c>
    </row>
    <row r="562" spans="1:2" ht="14.45" customHeight="1" x14ac:dyDescent="0.45">
      <c r="A562" s="91">
        <v>490</v>
      </c>
      <c r="B562" s="44" t="s">
        <v>720</v>
      </c>
    </row>
    <row r="563" spans="1:2" ht="14.45" customHeight="1" x14ac:dyDescent="0.45">
      <c r="A563" s="91">
        <v>491</v>
      </c>
      <c r="B563" s="44" t="s">
        <v>721</v>
      </c>
    </row>
    <row r="564" spans="1:2" ht="14.45" customHeight="1" x14ac:dyDescent="0.45">
      <c r="A564" s="91">
        <v>492</v>
      </c>
      <c r="B564" s="44" t="s">
        <v>722</v>
      </c>
    </row>
    <row r="565" spans="1:2" ht="14.45" customHeight="1" x14ac:dyDescent="0.45">
      <c r="A565" s="91">
        <v>493</v>
      </c>
      <c r="B565" s="44" t="s">
        <v>723</v>
      </c>
    </row>
    <row r="566" spans="1:2" ht="14.45" customHeight="1" x14ac:dyDescent="0.45">
      <c r="A566" s="91">
        <v>494</v>
      </c>
      <c r="B566" s="44" t="s">
        <v>724</v>
      </c>
    </row>
    <row r="567" spans="1:2" ht="14.45" customHeight="1" x14ac:dyDescent="0.45">
      <c r="A567" s="91">
        <v>495</v>
      </c>
      <c r="B567" s="44" t="s">
        <v>546</v>
      </c>
    </row>
    <row r="568" spans="1:2" ht="14.45" customHeight="1" x14ac:dyDescent="0.45">
      <c r="A568" s="91">
        <v>496</v>
      </c>
      <c r="B568" s="44" t="s">
        <v>725</v>
      </c>
    </row>
    <row r="569" spans="1:2" ht="14.45" customHeight="1" x14ac:dyDescent="0.45">
      <c r="A569" s="91">
        <v>497</v>
      </c>
      <c r="B569" s="44" t="s">
        <v>602</v>
      </c>
    </row>
    <row r="570" spans="1:2" ht="14.45" customHeight="1" x14ac:dyDescent="0.45">
      <c r="A570" s="91">
        <v>498</v>
      </c>
      <c r="B570" s="44" t="s">
        <v>726</v>
      </c>
    </row>
    <row r="571" spans="1:2" ht="14.45" customHeight="1" x14ac:dyDescent="0.45">
      <c r="A571" s="91">
        <v>499</v>
      </c>
      <c r="B571" s="44" t="s">
        <v>524</v>
      </c>
    </row>
    <row r="572" spans="1:2" ht="14.45" customHeight="1" x14ac:dyDescent="0.45">
      <c r="A572" s="91">
        <v>499</v>
      </c>
      <c r="B572" s="44" t="s">
        <v>524</v>
      </c>
    </row>
    <row r="573" spans="1:2" ht="14.45" customHeight="1" x14ac:dyDescent="0.45">
      <c r="A573" s="91">
        <v>500</v>
      </c>
      <c r="B573" s="44" t="s">
        <v>517</v>
      </c>
    </row>
    <row r="574" spans="1:2" ht="14.45" customHeight="1" x14ac:dyDescent="0.45">
      <c r="A574" s="91">
        <v>501</v>
      </c>
      <c r="B574" s="44" t="s">
        <v>655</v>
      </c>
    </row>
    <row r="575" spans="1:2" ht="14.45" customHeight="1" x14ac:dyDescent="0.45">
      <c r="A575" s="91">
        <v>502</v>
      </c>
      <c r="B575" s="44" t="s">
        <v>520</v>
      </c>
    </row>
    <row r="576" spans="1:2" ht="14.45" customHeight="1" x14ac:dyDescent="0.45">
      <c r="A576" s="91">
        <v>503</v>
      </c>
      <c r="B576" s="44" t="s">
        <v>727</v>
      </c>
    </row>
    <row r="577" spans="1:2" ht="14.45" customHeight="1" x14ac:dyDescent="0.45">
      <c r="A577" s="91">
        <v>504</v>
      </c>
      <c r="B577" s="44" t="s">
        <v>728</v>
      </c>
    </row>
    <row r="578" spans="1:2" ht="14.45" customHeight="1" x14ac:dyDescent="0.45">
      <c r="A578" s="91">
        <v>505</v>
      </c>
      <c r="B578" s="44" t="s">
        <v>658</v>
      </c>
    </row>
    <row r="579" spans="1:2" ht="14.45" customHeight="1" x14ac:dyDescent="0.45">
      <c r="A579" s="91">
        <v>506</v>
      </c>
      <c r="B579" s="44" t="s">
        <v>729</v>
      </c>
    </row>
    <row r="580" spans="1:2" ht="14.45" customHeight="1" x14ac:dyDescent="0.45">
      <c r="A580" s="91">
        <v>507</v>
      </c>
      <c r="B580" s="44" t="s">
        <v>588</v>
      </c>
    </row>
    <row r="581" spans="1:2" ht="14.45" customHeight="1" x14ac:dyDescent="0.45">
      <c r="A581" s="91">
        <v>508</v>
      </c>
      <c r="B581" s="44" t="s">
        <v>521</v>
      </c>
    </row>
    <row r="582" spans="1:2" ht="14.45" customHeight="1" x14ac:dyDescent="0.45">
      <c r="A582" s="91">
        <v>509</v>
      </c>
      <c r="B582" s="44" t="s">
        <v>506</v>
      </c>
    </row>
    <row r="583" spans="1:2" ht="14.45" customHeight="1" x14ac:dyDescent="0.45">
      <c r="A583" s="91">
        <v>510</v>
      </c>
      <c r="B583" s="44" t="s">
        <v>628</v>
      </c>
    </row>
    <row r="584" spans="1:2" ht="14.45" customHeight="1" x14ac:dyDescent="0.45">
      <c r="A584" s="91">
        <v>511</v>
      </c>
      <c r="B584" s="44" t="s">
        <v>730</v>
      </c>
    </row>
    <row r="585" spans="1:2" ht="14.45" customHeight="1" x14ac:dyDescent="0.45">
      <c r="A585" s="91">
        <v>512</v>
      </c>
      <c r="B585" s="44" t="s">
        <v>731</v>
      </c>
    </row>
    <row r="586" spans="1:2" ht="14.45" customHeight="1" x14ac:dyDescent="0.45">
      <c r="A586" s="91">
        <v>513</v>
      </c>
      <c r="B586" s="44" t="s">
        <v>496</v>
      </c>
    </row>
    <row r="587" spans="1:2" ht="14.45" customHeight="1" x14ac:dyDescent="0.45">
      <c r="A587" s="91">
        <v>514</v>
      </c>
      <c r="B587" s="44" t="s">
        <v>732</v>
      </c>
    </row>
    <row r="588" spans="1:2" ht="14.45" customHeight="1" x14ac:dyDescent="0.45">
      <c r="A588" s="91">
        <v>515</v>
      </c>
      <c r="B588" s="44" t="s">
        <v>733</v>
      </c>
    </row>
    <row r="589" spans="1:2" ht="14.45" customHeight="1" x14ac:dyDescent="0.45">
      <c r="A589" s="91">
        <v>516</v>
      </c>
      <c r="B589" s="44" t="s">
        <v>734</v>
      </c>
    </row>
    <row r="590" spans="1:2" ht="14.45" customHeight="1" x14ac:dyDescent="0.45">
      <c r="A590" s="91">
        <v>517</v>
      </c>
      <c r="B590" s="44" t="s">
        <v>735</v>
      </c>
    </row>
    <row r="591" spans="1:2" ht="14.45" customHeight="1" x14ac:dyDescent="0.45">
      <c r="A591" s="91">
        <v>518</v>
      </c>
      <c r="B591" s="44" t="s">
        <v>498</v>
      </c>
    </row>
    <row r="592" spans="1:2" ht="14.45" customHeight="1" x14ac:dyDescent="0.45">
      <c r="A592" s="91">
        <v>519</v>
      </c>
      <c r="B592" s="44" t="s">
        <v>736</v>
      </c>
    </row>
    <row r="593" spans="1:2" ht="14.45" customHeight="1" x14ac:dyDescent="0.45">
      <c r="A593" s="91">
        <v>520</v>
      </c>
      <c r="B593" s="44" t="s">
        <v>737</v>
      </c>
    </row>
    <row r="594" spans="1:2" ht="14.45" customHeight="1" x14ac:dyDescent="0.45">
      <c r="A594" s="91">
        <v>521</v>
      </c>
      <c r="B594" s="44" t="s">
        <v>738</v>
      </c>
    </row>
    <row r="595" spans="1:2" ht="14.45" customHeight="1" x14ac:dyDescent="0.45">
      <c r="A595" s="91">
        <v>522</v>
      </c>
      <c r="B595" s="44" t="s">
        <v>739</v>
      </c>
    </row>
    <row r="596" spans="1:2" ht="14.45" customHeight="1" x14ac:dyDescent="0.45">
      <c r="A596" s="91">
        <v>523</v>
      </c>
      <c r="B596" s="44" t="s">
        <v>543</v>
      </c>
    </row>
    <row r="597" spans="1:2" ht="14.45" customHeight="1" x14ac:dyDescent="0.45">
      <c r="A597" s="91">
        <v>524</v>
      </c>
      <c r="B597" s="44" t="s">
        <v>542</v>
      </c>
    </row>
    <row r="598" spans="1:2" ht="14.45" customHeight="1" x14ac:dyDescent="0.45">
      <c r="A598" s="91">
        <v>525</v>
      </c>
      <c r="B598" s="44" t="s">
        <v>740</v>
      </c>
    </row>
    <row r="599" spans="1:2" ht="14.45" customHeight="1" x14ac:dyDescent="0.45">
      <c r="A599" s="91">
        <v>526</v>
      </c>
      <c r="B599" s="44" t="s">
        <v>583</v>
      </c>
    </row>
    <row r="600" spans="1:2" ht="14.45" customHeight="1" x14ac:dyDescent="0.45">
      <c r="A600" s="91">
        <v>527</v>
      </c>
      <c r="B600" s="44" t="s">
        <v>653</v>
      </c>
    </row>
    <row r="601" spans="1:2" ht="14.45" customHeight="1" x14ac:dyDescent="0.45">
      <c r="A601" s="91">
        <v>528</v>
      </c>
      <c r="B601" s="44" t="s">
        <v>741</v>
      </c>
    </row>
    <row r="602" spans="1:2" ht="14.45" customHeight="1" x14ac:dyDescent="0.45">
      <c r="A602" s="91">
        <v>529</v>
      </c>
      <c r="B602" s="44" t="s">
        <v>600</v>
      </c>
    </row>
    <row r="603" spans="1:2" ht="14.45" customHeight="1" x14ac:dyDescent="0.45">
      <c r="A603" s="91">
        <v>530</v>
      </c>
      <c r="B603" s="44" t="s">
        <v>568</v>
      </c>
    </row>
    <row r="604" spans="1:2" ht="14.45" customHeight="1" x14ac:dyDescent="0.45">
      <c r="A604" s="91">
        <v>531</v>
      </c>
      <c r="B604" s="44" t="s">
        <v>533</v>
      </c>
    </row>
    <row r="605" spans="1:2" ht="14.45" customHeight="1" x14ac:dyDescent="0.45">
      <c r="A605" s="91">
        <v>532</v>
      </c>
      <c r="B605" s="44" t="s">
        <v>648</v>
      </c>
    </row>
    <row r="606" spans="1:2" ht="14.45" customHeight="1" x14ac:dyDescent="0.45">
      <c r="A606" s="91">
        <v>535</v>
      </c>
      <c r="B606" s="44" t="s">
        <v>742</v>
      </c>
    </row>
    <row r="607" spans="1:2" ht="14.45" customHeight="1" x14ac:dyDescent="0.45">
      <c r="A607" s="91">
        <v>536</v>
      </c>
      <c r="B607" s="44" t="s">
        <v>743</v>
      </c>
    </row>
    <row r="608" spans="1:2" ht="14.45" customHeight="1" x14ac:dyDescent="0.45">
      <c r="A608" s="91">
        <v>537</v>
      </c>
      <c r="B608" s="44" t="s">
        <v>744</v>
      </c>
    </row>
    <row r="609" spans="1:2" ht="14.45" customHeight="1" x14ac:dyDescent="0.45">
      <c r="A609" s="91">
        <v>538</v>
      </c>
      <c r="B609" s="44" t="s">
        <v>745</v>
      </c>
    </row>
    <row r="610" spans="1:2" ht="14.45" customHeight="1" x14ac:dyDescent="0.45">
      <c r="A610" s="91">
        <v>539</v>
      </c>
      <c r="B610" s="44" t="s">
        <v>746</v>
      </c>
    </row>
    <row r="611" spans="1:2" ht="14.45" customHeight="1" x14ac:dyDescent="0.45">
      <c r="A611" s="91">
        <v>540</v>
      </c>
      <c r="B611" s="44" t="s">
        <v>747</v>
      </c>
    </row>
    <row r="612" spans="1:2" ht="14.45" customHeight="1" x14ac:dyDescent="0.45">
      <c r="A612" s="91">
        <v>541</v>
      </c>
      <c r="B612" s="44" t="s">
        <v>748</v>
      </c>
    </row>
    <row r="613" spans="1:2" ht="14.45" customHeight="1" x14ac:dyDescent="0.45">
      <c r="A613" s="91">
        <v>542</v>
      </c>
      <c r="B613" s="44" t="s">
        <v>749</v>
      </c>
    </row>
    <row r="614" spans="1:2" ht="14.45" customHeight="1" x14ac:dyDescent="0.45">
      <c r="A614" s="91">
        <v>543</v>
      </c>
      <c r="B614" s="44" t="s">
        <v>750</v>
      </c>
    </row>
    <row r="615" spans="1:2" ht="14.45" customHeight="1" x14ac:dyDescent="0.45">
      <c r="A615" s="91">
        <v>544</v>
      </c>
      <c r="B615" s="44" t="s">
        <v>751</v>
      </c>
    </row>
    <row r="616" spans="1:2" ht="14.45" customHeight="1" x14ac:dyDescent="0.45">
      <c r="A616" s="91">
        <v>545</v>
      </c>
      <c r="B616" s="44" t="s">
        <v>752</v>
      </c>
    </row>
    <row r="617" spans="1:2" ht="14.45" customHeight="1" x14ac:dyDescent="0.45">
      <c r="A617" s="91">
        <v>546</v>
      </c>
      <c r="B617" s="44" t="s">
        <v>753</v>
      </c>
    </row>
    <row r="618" spans="1:2" ht="14.45" customHeight="1" x14ac:dyDescent="0.45">
      <c r="A618" s="91">
        <v>548</v>
      </c>
      <c r="B618" s="44" t="s">
        <v>754</v>
      </c>
    </row>
    <row r="619" spans="1:2" ht="14.45" customHeight="1" x14ac:dyDescent="0.45">
      <c r="A619" s="91">
        <v>549</v>
      </c>
      <c r="B619" s="44" t="s">
        <v>755</v>
      </c>
    </row>
    <row r="620" spans="1:2" ht="14.45" customHeight="1" x14ac:dyDescent="0.45">
      <c r="A620" s="91">
        <v>550</v>
      </c>
      <c r="B620" s="44" t="s">
        <v>756</v>
      </c>
    </row>
    <row r="621" spans="1:2" ht="14.45" customHeight="1" x14ac:dyDescent="0.45">
      <c r="A621" s="91">
        <v>551</v>
      </c>
      <c r="B621" s="44" t="s">
        <v>757</v>
      </c>
    </row>
    <row r="622" spans="1:2" ht="14.45" customHeight="1" x14ac:dyDescent="0.45">
      <c r="A622" s="91">
        <v>552</v>
      </c>
      <c r="B622" s="44" t="s">
        <v>758</v>
      </c>
    </row>
    <row r="623" spans="1:2" ht="14.45" customHeight="1" x14ac:dyDescent="0.45">
      <c r="A623" s="91">
        <v>553</v>
      </c>
      <c r="B623" s="44" t="s">
        <v>759</v>
      </c>
    </row>
    <row r="624" spans="1:2" ht="14.45" customHeight="1" x14ac:dyDescent="0.45">
      <c r="A624" s="91">
        <v>554</v>
      </c>
      <c r="B624" s="44" t="s">
        <v>760</v>
      </c>
    </row>
    <row r="625" spans="1:2" ht="14.45" customHeight="1" x14ac:dyDescent="0.45">
      <c r="A625" s="91">
        <v>555</v>
      </c>
      <c r="B625" s="44" t="s">
        <v>642</v>
      </c>
    </row>
    <row r="626" spans="1:2" ht="14.45" customHeight="1" x14ac:dyDescent="0.45">
      <c r="A626" s="91">
        <v>556</v>
      </c>
      <c r="B626" s="44" t="s">
        <v>761</v>
      </c>
    </row>
    <row r="627" spans="1:2" ht="14.45" customHeight="1" x14ac:dyDescent="0.45">
      <c r="A627" s="91">
        <v>557</v>
      </c>
      <c r="B627" s="44" t="s">
        <v>762</v>
      </c>
    </row>
    <row r="628" spans="1:2" ht="14.45" customHeight="1" x14ac:dyDescent="0.45">
      <c r="A628" s="91">
        <v>558</v>
      </c>
      <c r="B628" s="44" t="s">
        <v>763</v>
      </c>
    </row>
    <row r="629" spans="1:2" ht="14.45" customHeight="1" x14ac:dyDescent="0.45">
      <c r="A629" s="91">
        <v>559</v>
      </c>
      <c r="B629" s="44" t="s">
        <v>764</v>
      </c>
    </row>
    <row r="630" spans="1:2" ht="14.45" customHeight="1" x14ac:dyDescent="0.45">
      <c r="A630" s="91">
        <v>560</v>
      </c>
      <c r="B630" s="44" t="s">
        <v>765</v>
      </c>
    </row>
    <row r="631" spans="1:2" ht="14.45" customHeight="1" x14ac:dyDescent="0.45">
      <c r="A631" s="91">
        <v>561</v>
      </c>
      <c r="B631" s="44" t="s">
        <v>766</v>
      </c>
    </row>
    <row r="632" spans="1:2" ht="14.45" customHeight="1" x14ac:dyDescent="0.45">
      <c r="A632" s="91">
        <v>562</v>
      </c>
      <c r="B632" s="44" t="s">
        <v>767</v>
      </c>
    </row>
    <row r="633" spans="1:2" ht="14.45" customHeight="1" x14ac:dyDescent="0.45">
      <c r="A633" s="91">
        <v>563</v>
      </c>
      <c r="B633" s="44" t="s">
        <v>768</v>
      </c>
    </row>
    <row r="634" spans="1:2" ht="14.45" customHeight="1" x14ac:dyDescent="0.45">
      <c r="A634" s="91">
        <v>564</v>
      </c>
      <c r="B634" s="44" t="s">
        <v>498</v>
      </c>
    </row>
    <row r="635" spans="1:2" ht="14.45" customHeight="1" x14ac:dyDescent="0.45">
      <c r="A635" s="91">
        <v>565</v>
      </c>
      <c r="B635" s="44" t="s">
        <v>769</v>
      </c>
    </row>
    <row r="636" spans="1:2" ht="14.45" customHeight="1" x14ac:dyDescent="0.45">
      <c r="A636" s="91">
        <v>566</v>
      </c>
      <c r="B636" s="44" t="s">
        <v>770</v>
      </c>
    </row>
    <row r="637" spans="1:2" ht="14.45" customHeight="1" x14ac:dyDescent="0.45">
      <c r="A637" s="91">
        <v>567</v>
      </c>
      <c r="B637" s="44" t="s">
        <v>771</v>
      </c>
    </row>
    <row r="638" spans="1:2" ht="14.45" customHeight="1" x14ac:dyDescent="0.45">
      <c r="A638" s="91">
        <v>568</v>
      </c>
      <c r="B638" s="44" t="s">
        <v>772</v>
      </c>
    </row>
    <row r="639" spans="1:2" ht="14.45" customHeight="1" x14ac:dyDescent="0.45">
      <c r="A639" s="91">
        <v>569</v>
      </c>
      <c r="B639" s="44" t="s">
        <v>773</v>
      </c>
    </row>
    <row r="640" spans="1:2" ht="14.45" customHeight="1" x14ac:dyDescent="0.45">
      <c r="A640" s="91">
        <v>570</v>
      </c>
      <c r="B640" s="44" t="s">
        <v>774</v>
      </c>
    </row>
    <row r="641" spans="1:2" ht="14.45" customHeight="1" x14ac:dyDescent="0.45">
      <c r="A641" s="91">
        <v>571</v>
      </c>
      <c r="B641" s="44" t="s">
        <v>775</v>
      </c>
    </row>
    <row r="642" spans="1:2" ht="14.45" customHeight="1" x14ac:dyDescent="0.45">
      <c r="A642" s="91">
        <v>572</v>
      </c>
      <c r="B642" s="44" t="s">
        <v>776</v>
      </c>
    </row>
    <row r="643" spans="1:2" ht="14.45" customHeight="1" x14ac:dyDescent="0.45">
      <c r="A643" s="91">
        <v>573</v>
      </c>
      <c r="B643" s="44" t="s">
        <v>777</v>
      </c>
    </row>
    <row r="644" spans="1:2" ht="14.45" customHeight="1" x14ac:dyDescent="0.45">
      <c r="A644" s="91">
        <v>574</v>
      </c>
      <c r="B644" s="44" t="s">
        <v>778</v>
      </c>
    </row>
    <row r="645" spans="1:2" ht="14.45" customHeight="1" x14ac:dyDescent="0.45">
      <c r="A645" s="91">
        <v>575</v>
      </c>
      <c r="B645" s="44" t="s">
        <v>779</v>
      </c>
    </row>
    <row r="646" spans="1:2" ht="14.45" customHeight="1" x14ac:dyDescent="0.45">
      <c r="A646" s="91">
        <v>576</v>
      </c>
      <c r="B646" s="44" t="s">
        <v>780</v>
      </c>
    </row>
    <row r="647" spans="1:2" ht="14.45" customHeight="1" x14ac:dyDescent="0.45">
      <c r="A647" s="8">
        <v>577</v>
      </c>
      <c r="B647" s="8" t="s">
        <v>781</v>
      </c>
    </row>
    <row r="648" spans="1:2" ht="14.45" customHeight="1" x14ac:dyDescent="0.45">
      <c r="A648" s="8">
        <v>578</v>
      </c>
      <c r="B648" s="8" t="s">
        <v>782</v>
      </c>
    </row>
    <row r="649" spans="1:2" ht="14.45" customHeight="1" x14ac:dyDescent="0.45">
      <c r="A649" s="8">
        <v>579</v>
      </c>
      <c r="B649" s="8" t="s">
        <v>783</v>
      </c>
    </row>
    <row r="650" spans="1:2" ht="14.45" customHeight="1" x14ac:dyDescent="0.45">
      <c r="A650" s="8">
        <v>580</v>
      </c>
      <c r="B650" s="8" t="s">
        <v>784</v>
      </c>
    </row>
    <row r="651" spans="1:2" ht="14.45" customHeight="1" x14ac:dyDescent="0.45">
      <c r="A651" s="8">
        <v>581</v>
      </c>
      <c r="B651" s="8" t="s">
        <v>785</v>
      </c>
    </row>
    <row r="652" spans="1:2" ht="14.45" customHeight="1" x14ac:dyDescent="0.45">
      <c r="A652" s="8">
        <v>582</v>
      </c>
      <c r="B652" s="8" t="s">
        <v>786</v>
      </c>
    </row>
    <row r="653" spans="1:2" ht="14.45" customHeight="1" x14ac:dyDescent="0.45">
      <c r="A653" s="8">
        <v>583</v>
      </c>
      <c r="B653" s="8" t="s">
        <v>787</v>
      </c>
    </row>
    <row r="654" spans="1:2" ht="14.45" customHeight="1" x14ac:dyDescent="0.45">
      <c r="A654" s="8">
        <v>584</v>
      </c>
      <c r="B654" s="8" t="s">
        <v>788</v>
      </c>
    </row>
    <row r="655" spans="1:2" ht="14.45" customHeight="1" x14ac:dyDescent="0.45">
      <c r="A655" s="8">
        <v>585</v>
      </c>
      <c r="B655" s="8" t="s">
        <v>789</v>
      </c>
    </row>
    <row r="656" spans="1:2" ht="14.45" customHeight="1" x14ac:dyDescent="0.45">
      <c r="A656" s="8">
        <v>586</v>
      </c>
      <c r="B656" s="8" t="s">
        <v>790</v>
      </c>
    </row>
    <row r="657" spans="1:2" ht="14.45" customHeight="1" x14ac:dyDescent="0.45">
      <c r="A657" s="8">
        <v>587</v>
      </c>
      <c r="B657" s="8" t="s">
        <v>791</v>
      </c>
    </row>
    <row r="658" spans="1:2" ht="14.45" customHeight="1" x14ac:dyDescent="0.45">
      <c r="A658" s="8">
        <v>588</v>
      </c>
      <c r="B658" s="8" t="s">
        <v>792</v>
      </c>
    </row>
    <row r="659" spans="1:2" ht="14.45" customHeight="1" x14ac:dyDescent="0.45">
      <c r="A659" s="8">
        <v>589</v>
      </c>
      <c r="B659" s="8" t="s">
        <v>545</v>
      </c>
    </row>
    <row r="660" spans="1:2" ht="14.45" customHeight="1" x14ac:dyDescent="0.45">
      <c r="A660" s="8">
        <v>590</v>
      </c>
      <c r="B660" s="8" t="s">
        <v>793</v>
      </c>
    </row>
    <row r="661" spans="1:2" ht="14.45" customHeight="1" x14ac:dyDescent="0.45">
      <c r="A661" s="8">
        <v>592</v>
      </c>
      <c r="B661" s="8" t="s">
        <v>794</v>
      </c>
    </row>
    <row r="662" spans="1:2" ht="14.45" customHeight="1" x14ac:dyDescent="0.45">
      <c r="A662" s="8">
        <v>593</v>
      </c>
      <c r="B662" s="8" t="s">
        <v>795</v>
      </c>
    </row>
    <row r="663" spans="1:2" ht="14.45" customHeight="1" x14ac:dyDescent="0.45">
      <c r="A663" s="8">
        <v>594</v>
      </c>
      <c r="B663" s="8" t="s">
        <v>796</v>
      </c>
    </row>
    <row r="664" spans="1:2" ht="14.45" customHeight="1" x14ac:dyDescent="0.45">
      <c r="A664" s="8">
        <v>596</v>
      </c>
      <c r="B664" s="8" t="s">
        <v>797</v>
      </c>
    </row>
    <row r="665" spans="1:2" ht="14.45" customHeight="1" x14ac:dyDescent="0.45">
      <c r="A665" s="8">
        <v>597</v>
      </c>
      <c r="B665" s="8" t="s">
        <v>798</v>
      </c>
    </row>
    <row r="666" spans="1:2" ht="14.45" customHeight="1" x14ac:dyDescent="0.45">
      <c r="A666" s="8">
        <v>598</v>
      </c>
      <c r="B666" s="8" t="s">
        <v>621</v>
      </c>
    </row>
    <row r="667" spans="1:2" ht="14.45" customHeight="1" x14ac:dyDescent="0.45">
      <c r="A667" s="8">
        <v>599</v>
      </c>
      <c r="B667" s="8" t="s">
        <v>799</v>
      </c>
    </row>
    <row r="668" spans="1:2" ht="14.45" customHeight="1" x14ac:dyDescent="0.45">
      <c r="A668" s="8">
        <v>600</v>
      </c>
      <c r="B668" s="8" t="s">
        <v>800</v>
      </c>
    </row>
    <row r="669" spans="1:2" ht="14.45" customHeight="1" x14ac:dyDescent="0.45">
      <c r="A669" s="8">
        <v>601</v>
      </c>
      <c r="B669" s="8" t="s">
        <v>801</v>
      </c>
    </row>
    <row r="670" spans="1:2" ht="14.45" customHeight="1" x14ac:dyDescent="0.45">
      <c r="A670" s="8">
        <v>602</v>
      </c>
      <c r="B670" s="8" t="s">
        <v>802</v>
      </c>
    </row>
    <row r="671" spans="1:2" ht="14.45" customHeight="1" x14ac:dyDescent="0.45">
      <c r="A671" s="8">
        <v>603</v>
      </c>
      <c r="B671" s="8" t="s">
        <v>803</v>
      </c>
    </row>
    <row r="672" spans="1:2" ht="14.45" customHeight="1" x14ac:dyDescent="0.45">
      <c r="A672" s="8">
        <v>604</v>
      </c>
      <c r="B672" s="8" t="s">
        <v>804</v>
      </c>
    </row>
    <row r="673" spans="1:2" ht="14.45" customHeight="1" x14ac:dyDescent="0.45">
      <c r="A673" s="8">
        <v>606</v>
      </c>
      <c r="B673" s="8" t="s">
        <v>805</v>
      </c>
    </row>
    <row r="674" spans="1:2" ht="14.45" customHeight="1" x14ac:dyDescent="0.45">
      <c r="A674" s="8">
        <v>607</v>
      </c>
      <c r="B674" s="9" t="s">
        <v>806</v>
      </c>
    </row>
    <row r="675" spans="1:2" ht="14.45" customHeight="1" x14ac:dyDescent="0.45">
      <c r="A675" s="8">
        <v>608</v>
      </c>
      <c r="B675" s="9" t="s">
        <v>807</v>
      </c>
    </row>
    <row r="676" spans="1:2" ht="14.45" customHeight="1" x14ac:dyDescent="0.45">
      <c r="A676" s="8">
        <v>609</v>
      </c>
      <c r="B676" s="9" t="s">
        <v>808</v>
      </c>
    </row>
    <row r="677" spans="1:2" ht="14.45" customHeight="1" x14ac:dyDescent="0.45">
      <c r="A677" s="8">
        <v>610</v>
      </c>
      <c r="B677" s="9" t="s">
        <v>809</v>
      </c>
    </row>
    <row r="678" spans="1:2" ht="14.45" customHeight="1" x14ac:dyDescent="0.45">
      <c r="A678" s="8">
        <v>611</v>
      </c>
      <c r="B678" s="9" t="s">
        <v>810</v>
      </c>
    </row>
    <row r="679" spans="1:2" ht="14.45" customHeight="1" x14ac:dyDescent="0.45">
      <c r="A679" s="8">
        <v>612</v>
      </c>
      <c r="B679" s="4" t="s">
        <v>811</v>
      </c>
    </row>
    <row r="680" spans="1:2" ht="14.45" customHeight="1" x14ac:dyDescent="0.45">
      <c r="A680" s="8">
        <v>613</v>
      </c>
      <c r="B680" s="9" t="s">
        <v>812</v>
      </c>
    </row>
    <row r="681" spans="1:2" ht="14.45" customHeight="1" x14ac:dyDescent="0.45">
      <c r="A681" s="8">
        <v>614</v>
      </c>
      <c r="B681" s="9" t="s">
        <v>813</v>
      </c>
    </row>
    <row r="682" spans="1:2" ht="14.45" customHeight="1" x14ac:dyDescent="0.45">
      <c r="A682" s="8">
        <v>615</v>
      </c>
      <c r="B682" s="9" t="s">
        <v>814</v>
      </c>
    </row>
    <row r="683" spans="1:2" ht="14.45" customHeight="1" x14ac:dyDescent="0.45">
      <c r="A683" s="8">
        <v>616</v>
      </c>
      <c r="B683" s="9" t="s">
        <v>815</v>
      </c>
    </row>
    <row r="684" spans="1:2" ht="14.45" customHeight="1" x14ac:dyDescent="0.45">
      <c r="A684" s="8">
        <v>617</v>
      </c>
      <c r="B684" s="9" t="s">
        <v>816</v>
      </c>
    </row>
    <row r="685" spans="1:2" ht="14.45" customHeight="1" x14ac:dyDescent="0.45">
      <c r="A685" s="8">
        <v>618</v>
      </c>
      <c r="B685" s="9" t="s">
        <v>658</v>
      </c>
    </row>
    <row r="686" spans="1:2" ht="14.45" customHeight="1" x14ac:dyDescent="0.45">
      <c r="A686" s="8">
        <v>619</v>
      </c>
      <c r="B686" s="9" t="s">
        <v>817</v>
      </c>
    </row>
    <row r="687" spans="1:2" ht="14.45" customHeight="1" x14ac:dyDescent="0.45">
      <c r="A687" s="8">
        <v>620</v>
      </c>
      <c r="B687" s="9" t="s">
        <v>818</v>
      </c>
    </row>
    <row r="688" spans="1:2" ht="14.45" customHeight="1" x14ac:dyDescent="0.45">
      <c r="A688" s="8">
        <v>621</v>
      </c>
      <c r="B688" s="9" t="s">
        <v>819</v>
      </c>
    </row>
    <row r="689" spans="1:2" ht="14.45" customHeight="1" x14ac:dyDescent="0.45">
      <c r="A689" s="8">
        <v>622</v>
      </c>
      <c r="B689" s="9" t="s">
        <v>820</v>
      </c>
    </row>
    <row r="690" spans="1:2" ht="14.45" customHeight="1" x14ac:dyDescent="0.45">
      <c r="A690" s="8">
        <v>623</v>
      </c>
      <c r="B690" s="9" t="s">
        <v>821</v>
      </c>
    </row>
    <row r="691" spans="1:2" ht="14.45" customHeight="1" x14ac:dyDescent="0.45">
      <c r="A691" s="8">
        <v>624</v>
      </c>
      <c r="B691" s="9" t="s">
        <v>822</v>
      </c>
    </row>
    <row r="692" spans="1:2" ht="14.45" customHeight="1" x14ac:dyDescent="0.45">
      <c r="A692" s="8">
        <v>625</v>
      </c>
      <c r="B692" s="9" t="s">
        <v>823</v>
      </c>
    </row>
    <row r="693" spans="1:2" ht="14.45" customHeight="1" x14ac:dyDescent="0.45">
      <c r="A693" s="12">
        <v>627</v>
      </c>
      <c r="B693" s="27" t="s">
        <v>824</v>
      </c>
    </row>
    <row r="695" spans="1:2" ht="14.45" customHeight="1" x14ac:dyDescent="0.45">
      <c r="A695" s="218" t="s">
        <v>825</v>
      </c>
      <c r="B695" s="218"/>
    </row>
    <row r="696" spans="1:2" ht="14.45" customHeight="1" thickBot="1" x14ac:dyDescent="0.5">
      <c r="A696" s="33" t="s">
        <v>204</v>
      </c>
      <c r="B696" s="33" t="s">
        <v>205</v>
      </c>
    </row>
    <row r="697" spans="1:2" ht="14.45" customHeight="1" thickTop="1" x14ac:dyDescent="0.45">
      <c r="A697" s="93">
        <v>-1</v>
      </c>
      <c r="B697" s="9" t="s">
        <v>219</v>
      </c>
    </row>
    <row r="698" spans="1:2" ht="14.45" customHeight="1" x14ac:dyDescent="0.45">
      <c r="A698" s="36">
        <v>1</v>
      </c>
      <c r="B698" s="94" t="s">
        <v>826</v>
      </c>
    </row>
    <row r="699" spans="1:2" ht="14.45" customHeight="1" x14ac:dyDescent="0.45">
      <c r="A699" s="36">
        <v>2</v>
      </c>
      <c r="B699" s="66" t="s">
        <v>827</v>
      </c>
    </row>
    <row r="700" spans="1:2" ht="14.45" customHeight="1" x14ac:dyDescent="0.45">
      <c r="A700" s="36">
        <v>3</v>
      </c>
      <c r="B700" s="66" t="s">
        <v>828</v>
      </c>
    </row>
    <row r="701" spans="1:2" ht="14.45" customHeight="1" x14ac:dyDescent="0.45">
      <c r="A701" s="36">
        <v>4</v>
      </c>
      <c r="B701" s="66" t="s">
        <v>829</v>
      </c>
    </row>
    <row r="702" spans="1:2" ht="14.45" customHeight="1" x14ac:dyDescent="0.45">
      <c r="A702" s="36">
        <v>5</v>
      </c>
      <c r="B702" s="66" t="s">
        <v>830</v>
      </c>
    </row>
    <row r="703" spans="1:2" ht="14.45" customHeight="1" x14ac:dyDescent="0.45">
      <c r="A703" s="63">
        <v>6</v>
      </c>
      <c r="B703" s="95" t="s">
        <v>831</v>
      </c>
    </row>
    <row r="704" spans="1:2" ht="14.45" customHeight="1" x14ac:dyDescent="0.45">
      <c r="A704" s="14"/>
      <c r="B704" s="82"/>
    </row>
    <row r="705" spans="1:2" ht="14.45" customHeight="1" x14ac:dyDescent="0.45">
      <c r="A705" s="218" t="s">
        <v>832</v>
      </c>
      <c r="B705" s="218"/>
    </row>
    <row r="706" spans="1:2" ht="14.45" customHeight="1" thickBot="1" x14ac:dyDescent="0.5">
      <c r="A706" s="33" t="s">
        <v>204</v>
      </c>
      <c r="B706" s="34" t="s">
        <v>205</v>
      </c>
    </row>
    <row r="707" spans="1:2" ht="14.45" customHeight="1" thickTop="1" x14ac:dyDescent="0.45">
      <c r="A707" s="36">
        <v>-1</v>
      </c>
      <c r="B707" s="9" t="s">
        <v>219</v>
      </c>
    </row>
    <row r="708" spans="1:2" ht="14.45" customHeight="1" x14ac:dyDescent="0.45">
      <c r="A708" s="36">
        <v>1</v>
      </c>
      <c r="B708" s="11" t="s">
        <v>833</v>
      </c>
    </row>
    <row r="709" spans="1:2" ht="14.45" customHeight="1" x14ac:dyDescent="0.45">
      <c r="A709" s="36">
        <v>2</v>
      </c>
      <c r="B709" s="11" t="s">
        <v>834</v>
      </c>
    </row>
    <row r="710" spans="1:2" ht="14.45" customHeight="1" x14ac:dyDescent="0.45">
      <c r="A710" s="36">
        <v>3</v>
      </c>
      <c r="B710" s="11" t="s">
        <v>835</v>
      </c>
    </row>
    <row r="711" spans="1:2" ht="14.45" customHeight="1" x14ac:dyDescent="0.45">
      <c r="A711" s="36">
        <v>4</v>
      </c>
      <c r="B711" s="11" t="s">
        <v>836</v>
      </c>
    </row>
    <row r="712" spans="1:2" ht="14.45" customHeight="1" x14ac:dyDescent="0.45">
      <c r="A712" s="36">
        <v>5</v>
      </c>
      <c r="B712" s="11" t="s">
        <v>837</v>
      </c>
    </row>
    <row r="713" spans="1:2" ht="14.45" customHeight="1" x14ac:dyDescent="0.45">
      <c r="A713" s="36">
        <v>6</v>
      </c>
      <c r="B713" s="11" t="s">
        <v>838</v>
      </c>
    </row>
    <row r="714" spans="1:2" ht="14.45" customHeight="1" x14ac:dyDescent="0.45">
      <c r="A714" s="36">
        <v>7</v>
      </c>
      <c r="B714" s="11" t="s">
        <v>839</v>
      </c>
    </row>
    <row r="715" spans="1:2" ht="14.45" customHeight="1" x14ac:dyDescent="0.45">
      <c r="A715" s="63">
        <v>9</v>
      </c>
      <c r="B715" s="13" t="s">
        <v>840</v>
      </c>
    </row>
    <row r="717" spans="1:2" ht="14.45" customHeight="1" x14ac:dyDescent="0.45">
      <c r="A717" s="218" t="s">
        <v>841</v>
      </c>
      <c r="B717" s="218"/>
    </row>
    <row r="718" spans="1:2" ht="14.45" customHeight="1" thickBot="1" x14ac:dyDescent="0.5">
      <c r="A718" s="6" t="s">
        <v>204</v>
      </c>
      <c r="B718" s="7" t="s">
        <v>205</v>
      </c>
    </row>
    <row r="719" spans="1:2" ht="14.45" customHeight="1" thickTop="1" x14ac:dyDescent="0.45">
      <c r="A719" s="36">
        <v>-1</v>
      </c>
      <c r="B719" s="9" t="s">
        <v>219</v>
      </c>
    </row>
    <row r="720" spans="1:2" ht="14.45" customHeight="1" x14ac:dyDescent="0.45">
      <c r="A720" s="36" t="s">
        <v>842</v>
      </c>
      <c r="B720" s="9" t="s">
        <v>219</v>
      </c>
    </row>
    <row r="721" spans="1:2" ht="14.45" customHeight="1" x14ac:dyDescent="0.45">
      <c r="A721" s="222" t="s">
        <v>843</v>
      </c>
      <c r="B721" s="222"/>
    </row>
    <row r="722" spans="1:2" ht="14.45" customHeight="1" x14ac:dyDescent="0.45">
      <c r="A722" s="223" t="s">
        <v>844</v>
      </c>
      <c r="B722" s="223"/>
    </row>
    <row r="723" spans="1:2" ht="14.45" customHeight="1" x14ac:dyDescent="0.45">
      <c r="A723" s="221" t="s">
        <v>845</v>
      </c>
      <c r="B723" s="221"/>
    </row>
    <row r="724" spans="1:2" ht="14.45" customHeight="1" x14ac:dyDescent="0.45">
      <c r="A724" s="221" t="s">
        <v>846</v>
      </c>
      <c r="B724" s="221"/>
    </row>
    <row r="725" spans="1:2" ht="14.45" customHeight="1" x14ac:dyDescent="0.45">
      <c r="A725" s="221" t="s">
        <v>847</v>
      </c>
      <c r="B725" s="221"/>
    </row>
    <row r="726" spans="1:2" ht="14.45" customHeight="1" x14ac:dyDescent="0.45">
      <c r="A726" s="221" t="s">
        <v>848</v>
      </c>
      <c r="B726" s="221"/>
    </row>
    <row r="727" spans="1:2" ht="14.45" customHeight="1" x14ac:dyDescent="0.45">
      <c r="A727" s="31" t="s">
        <v>849</v>
      </c>
      <c r="B727" s="31" t="s">
        <v>850</v>
      </c>
    </row>
    <row r="728" spans="1:2" ht="14.45" customHeight="1" x14ac:dyDescent="0.45">
      <c r="A728" s="31" t="s">
        <v>851</v>
      </c>
      <c r="B728" s="31" t="s">
        <v>852</v>
      </c>
    </row>
    <row r="729" spans="1:2" ht="14.45" customHeight="1" x14ac:dyDescent="0.45">
      <c r="A729" s="31" t="s">
        <v>853</v>
      </c>
      <c r="B729" s="31" t="s">
        <v>854</v>
      </c>
    </row>
    <row r="730" spans="1:2" ht="14.45" customHeight="1" x14ac:dyDescent="0.45">
      <c r="A730" s="31" t="s">
        <v>855</v>
      </c>
      <c r="B730" s="31" t="s">
        <v>856</v>
      </c>
    </row>
    <row r="731" spans="1:2" ht="14.45" customHeight="1" x14ac:dyDescent="0.45">
      <c r="A731" s="31" t="s">
        <v>857</v>
      </c>
      <c r="B731" s="31" t="s">
        <v>858</v>
      </c>
    </row>
    <row r="732" spans="1:2" ht="14.45" customHeight="1" x14ac:dyDescent="0.45">
      <c r="A732" s="31" t="s">
        <v>859</v>
      </c>
      <c r="B732" s="31" t="s">
        <v>860</v>
      </c>
    </row>
    <row r="733" spans="1:2" ht="14.45" customHeight="1" x14ac:dyDescent="0.45">
      <c r="A733" s="31" t="s">
        <v>861</v>
      </c>
      <c r="B733" s="31" t="s">
        <v>862</v>
      </c>
    </row>
    <row r="734" spans="1:2" ht="14.45" customHeight="1" x14ac:dyDescent="0.45">
      <c r="A734" s="31" t="s">
        <v>863</v>
      </c>
      <c r="B734" s="31" t="s">
        <v>864</v>
      </c>
    </row>
    <row r="735" spans="1:2" ht="14.45" customHeight="1" x14ac:dyDescent="0.45">
      <c r="A735" s="31" t="s">
        <v>865</v>
      </c>
      <c r="B735" s="31" t="s">
        <v>866</v>
      </c>
    </row>
    <row r="736" spans="1:2" ht="14.45" customHeight="1" x14ac:dyDescent="0.45">
      <c r="A736" s="31" t="s">
        <v>867</v>
      </c>
      <c r="B736" s="31" t="s">
        <v>868</v>
      </c>
    </row>
    <row r="737" spans="1:2" ht="14.45" customHeight="1" x14ac:dyDescent="0.45">
      <c r="A737" s="31" t="s">
        <v>869</v>
      </c>
      <c r="B737" s="31" t="s">
        <v>870</v>
      </c>
    </row>
    <row r="738" spans="1:2" ht="14.45" customHeight="1" x14ac:dyDescent="0.45">
      <c r="A738" s="31" t="s">
        <v>871</v>
      </c>
      <c r="B738" s="31" t="s">
        <v>872</v>
      </c>
    </row>
    <row r="739" spans="1:2" ht="14.45" customHeight="1" x14ac:dyDescent="0.45">
      <c r="A739" s="31" t="s">
        <v>873</v>
      </c>
      <c r="B739" s="31" t="s">
        <v>874</v>
      </c>
    </row>
    <row r="740" spans="1:2" ht="14.45" customHeight="1" x14ac:dyDescent="0.45">
      <c r="A740" s="31" t="s">
        <v>875</v>
      </c>
      <c r="B740" s="31" t="s">
        <v>876</v>
      </c>
    </row>
    <row r="741" spans="1:2" ht="14.45" customHeight="1" x14ac:dyDescent="0.45">
      <c r="A741" s="31" t="s">
        <v>877</v>
      </c>
      <c r="B741" s="31" t="s">
        <v>878</v>
      </c>
    </row>
    <row r="742" spans="1:2" ht="14.45" customHeight="1" x14ac:dyDescent="0.45">
      <c r="A742" s="31" t="s">
        <v>879</v>
      </c>
      <c r="B742" s="31" t="s">
        <v>856</v>
      </c>
    </row>
    <row r="743" spans="1:2" ht="14.45" customHeight="1" x14ac:dyDescent="0.45">
      <c r="A743" s="31" t="s">
        <v>880</v>
      </c>
      <c r="B743" s="31" t="s">
        <v>881</v>
      </c>
    </row>
    <row r="744" spans="1:2" ht="14.45" customHeight="1" x14ac:dyDescent="0.45">
      <c r="A744" s="31" t="s">
        <v>882</v>
      </c>
      <c r="B744" s="31" t="s">
        <v>883</v>
      </c>
    </row>
    <row r="745" spans="1:2" ht="14.45" customHeight="1" x14ac:dyDescent="0.45">
      <c r="A745" s="31" t="s">
        <v>884</v>
      </c>
      <c r="B745" s="31" t="s">
        <v>885</v>
      </c>
    </row>
    <row r="746" spans="1:2" ht="14.45" customHeight="1" x14ac:dyDescent="0.45">
      <c r="A746" s="31" t="s">
        <v>886</v>
      </c>
      <c r="B746" s="31" t="s">
        <v>887</v>
      </c>
    </row>
    <row r="747" spans="1:2" ht="14.45" customHeight="1" x14ac:dyDescent="0.45">
      <c r="A747" s="31" t="s">
        <v>888</v>
      </c>
      <c r="B747" s="31" t="s">
        <v>889</v>
      </c>
    </row>
    <row r="748" spans="1:2" ht="14.45" customHeight="1" x14ac:dyDescent="0.45">
      <c r="A748" s="31" t="s">
        <v>890</v>
      </c>
      <c r="B748" s="31" t="s">
        <v>891</v>
      </c>
    </row>
    <row r="749" spans="1:2" ht="14.45" customHeight="1" x14ac:dyDescent="0.45">
      <c r="A749" s="31" t="s">
        <v>892</v>
      </c>
      <c r="B749" s="31" t="s">
        <v>893</v>
      </c>
    </row>
    <row r="750" spans="1:2" ht="14.45" customHeight="1" x14ac:dyDescent="0.45">
      <c r="A750" s="31" t="s">
        <v>894</v>
      </c>
      <c r="B750" s="31" t="s">
        <v>895</v>
      </c>
    </row>
    <row r="751" spans="1:2" ht="14.45" customHeight="1" x14ac:dyDescent="0.45">
      <c r="A751" s="31" t="s">
        <v>896</v>
      </c>
      <c r="B751" s="31" t="s">
        <v>897</v>
      </c>
    </row>
    <row r="752" spans="1:2" ht="14.45" customHeight="1" x14ac:dyDescent="0.45">
      <c r="A752" s="221" t="s">
        <v>898</v>
      </c>
      <c r="B752" s="221"/>
    </row>
    <row r="753" spans="1:2" ht="14.45" customHeight="1" x14ac:dyDescent="0.45">
      <c r="A753" s="221" t="s">
        <v>899</v>
      </c>
      <c r="B753" s="221"/>
    </row>
    <row r="754" spans="1:2" ht="14.45" customHeight="1" x14ac:dyDescent="0.45">
      <c r="A754" s="225" t="s">
        <v>900</v>
      </c>
      <c r="B754" s="225"/>
    </row>
    <row r="755" spans="1:2" ht="14.45" customHeight="1" x14ac:dyDescent="0.45">
      <c r="A755" s="42" t="s">
        <v>901</v>
      </c>
      <c r="B755" s="8" t="s">
        <v>902</v>
      </c>
    </row>
    <row r="756" spans="1:2" ht="14.45" customHeight="1" x14ac:dyDescent="0.45">
      <c r="A756" s="42" t="s">
        <v>903</v>
      </c>
      <c r="B756" s="8" t="s">
        <v>902</v>
      </c>
    </row>
    <row r="757" spans="1:2" ht="14.45" customHeight="1" x14ac:dyDescent="0.45">
      <c r="A757" s="42" t="s">
        <v>904</v>
      </c>
      <c r="B757" s="8" t="s">
        <v>902</v>
      </c>
    </row>
    <row r="758" spans="1:2" ht="14.45" customHeight="1" x14ac:dyDescent="0.45">
      <c r="A758" s="42" t="s">
        <v>905</v>
      </c>
      <c r="B758" s="8" t="s">
        <v>902</v>
      </c>
    </row>
    <row r="759" spans="1:2" ht="14.45" customHeight="1" x14ac:dyDescent="0.45">
      <c r="A759" s="42" t="s">
        <v>906</v>
      </c>
      <c r="B759" s="8" t="s">
        <v>902</v>
      </c>
    </row>
    <row r="760" spans="1:2" ht="14.45" customHeight="1" x14ac:dyDescent="0.45">
      <c r="A760" s="42" t="s">
        <v>907</v>
      </c>
      <c r="B760" s="8" t="s">
        <v>902</v>
      </c>
    </row>
    <row r="761" spans="1:2" ht="14.45" customHeight="1" x14ac:dyDescent="0.45">
      <c r="A761" s="96" t="s">
        <v>908</v>
      </c>
      <c r="B761" s="12" t="s">
        <v>909</v>
      </c>
    </row>
    <row r="763" spans="1:2" ht="14.45" customHeight="1" x14ac:dyDescent="0.45">
      <c r="A763" s="218" t="s">
        <v>910</v>
      </c>
      <c r="B763" s="218"/>
    </row>
    <row r="764" spans="1:2" ht="14.45" customHeight="1" thickBot="1" x14ac:dyDescent="0.5">
      <c r="A764" s="33" t="s">
        <v>204</v>
      </c>
      <c r="B764" s="34" t="s">
        <v>205</v>
      </c>
    </row>
    <row r="765" spans="1:2" ht="14.45" customHeight="1" thickTop="1" x14ac:dyDescent="0.45">
      <c r="A765" s="36">
        <v>-1</v>
      </c>
      <c r="B765" s="9" t="s">
        <v>219</v>
      </c>
    </row>
    <row r="766" spans="1:2" ht="14.45" customHeight="1" x14ac:dyDescent="0.45">
      <c r="A766" s="36">
        <v>1</v>
      </c>
      <c r="B766" s="9" t="s">
        <v>911</v>
      </c>
    </row>
    <row r="767" spans="1:2" ht="14.45" customHeight="1" x14ac:dyDescent="0.45">
      <c r="A767" s="97">
        <v>13</v>
      </c>
      <c r="B767" s="98" t="s">
        <v>912</v>
      </c>
    </row>
    <row r="768" spans="1:2" ht="14.45" customHeight="1" x14ac:dyDescent="0.45">
      <c r="A768" s="97">
        <v>17</v>
      </c>
      <c r="B768" s="98" t="s">
        <v>913</v>
      </c>
    </row>
    <row r="769" spans="1:2" ht="14.45" customHeight="1" x14ac:dyDescent="0.45">
      <c r="A769" s="97">
        <v>19</v>
      </c>
      <c r="B769" s="98" t="s">
        <v>914</v>
      </c>
    </row>
    <row r="770" spans="1:2" ht="14.45" customHeight="1" x14ac:dyDescent="0.45">
      <c r="A770" s="97">
        <v>21</v>
      </c>
      <c r="B770" s="98" t="s">
        <v>915</v>
      </c>
    </row>
    <row r="771" spans="1:2" ht="14.45" customHeight="1" x14ac:dyDescent="0.45">
      <c r="A771" s="97">
        <v>23</v>
      </c>
      <c r="B771" s="98" t="s">
        <v>916</v>
      </c>
    </row>
    <row r="772" spans="1:2" ht="14.45" customHeight="1" x14ac:dyDescent="0.45">
      <c r="A772" s="97">
        <v>24</v>
      </c>
      <c r="B772" s="98" t="s">
        <v>917</v>
      </c>
    </row>
    <row r="773" spans="1:2" ht="14.45" customHeight="1" x14ac:dyDescent="0.45">
      <c r="A773" s="97">
        <v>25</v>
      </c>
      <c r="B773" s="98" t="s">
        <v>918</v>
      </c>
    </row>
    <row r="774" spans="1:2" ht="14.45" customHeight="1" x14ac:dyDescent="0.45">
      <c r="A774" s="97">
        <v>26</v>
      </c>
      <c r="B774" s="98" t="s">
        <v>919</v>
      </c>
    </row>
    <row r="775" spans="1:2" ht="14.45" customHeight="1" x14ac:dyDescent="0.45">
      <c r="A775" s="97">
        <v>27</v>
      </c>
      <c r="B775" s="98" t="s">
        <v>920</v>
      </c>
    </row>
    <row r="776" spans="1:2" ht="14.45" customHeight="1" x14ac:dyDescent="0.45">
      <c r="A776" s="97">
        <v>28</v>
      </c>
      <c r="B776" s="98" t="s">
        <v>921</v>
      </c>
    </row>
    <row r="777" spans="1:2" ht="14.45" customHeight="1" x14ac:dyDescent="0.45">
      <c r="A777" s="97">
        <v>29</v>
      </c>
      <c r="B777" s="98" t="s">
        <v>922</v>
      </c>
    </row>
    <row r="778" spans="1:2" ht="14.45" customHeight="1" x14ac:dyDescent="0.45">
      <c r="A778" s="97">
        <v>30</v>
      </c>
      <c r="B778" s="98" t="s">
        <v>923</v>
      </c>
    </row>
    <row r="779" spans="1:2" ht="14.45" customHeight="1" x14ac:dyDescent="0.45">
      <c r="A779" s="97">
        <v>31</v>
      </c>
      <c r="B779" s="98" t="s">
        <v>924</v>
      </c>
    </row>
    <row r="780" spans="1:2" ht="14.45" customHeight="1" x14ac:dyDescent="0.45">
      <c r="A780" s="97">
        <v>32</v>
      </c>
      <c r="B780" s="98" t="s">
        <v>925</v>
      </c>
    </row>
    <row r="781" spans="1:2" ht="14.45" customHeight="1" x14ac:dyDescent="0.45">
      <c r="A781" s="97">
        <v>33</v>
      </c>
      <c r="B781" s="98" t="s">
        <v>926</v>
      </c>
    </row>
    <row r="782" spans="1:2" ht="14.45" customHeight="1" x14ac:dyDescent="0.45">
      <c r="A782" s="97">
        <v>34</v>
      </c>
      <c r="B782" s="98" t="s">
        <v>927</v>
      </c>
    </row>
    <row r="783" spans="1:2" ht="14.45" customHeight="1" x14ac:dyDescent="0.45">
      <c r="A783" s="97">
        <v>36</v>
      </c>
      <c r="B783" s="98" t="s">
        <v>928</v>
      </c>
    </row>
    <row r="784" spans="1:2" ht="14.45" customHeight="1" x14ac:dyDescent="0.45">
      <c r="A784" s="97">
        <v>37</v>
      </c>
      <c r="B784" s="98" t="s">
        <v>929</v>
      </c>
    </row>
    <row r="785" spans="1:2" ht="14.45" customHeight="1" x14ac:dyDescent="0.45">
      <c r="A785" s="97">
        <v>38</v>
      </c>
      <c r="B785" s="98" t="s">
        <v>930</v>
      </c>
    </row>
    <row r="786" spans="1:2" ht="14.45" customHeight="1" x14ac:dyDescent="0.45">
      <c r="A786" s="97">
        <v>46</v>
      </c>
      <c r="B786" s="98" t="s">
        <v>931</v>
      </c>
    </row>
    <row r="787" spans="1:2" ht="14.45" customHeight="1" x14ac:dyDescent="0.45">
      <c r="A787" s="97">
        <v>47</v>
      </c>
      <c r="B787" s="98" t="s">
        <v>932</v>
      </c>
    </row>
    <row r="788" spans="1:2" ht="14.45" customHeight="1" x14ac:dyDescent="0.45">
      <c r="A788" s="97">
        <v>48</v>
      </c>
      <c r="B788" s="98" t="s">
        <v>933</v>
      </c>
    </row>
    <row r="789" spans="1:2" ht="14.45" customHeight="1" x14ac:dyDescent="0.45">
      <c r="A789" s="97">
        <v>49</v>
      </c>
      <c r="B789" s="98" t="s">
        <v>934</v>
      </c>
    </row>
    <row r="790" spans="1:2" ht="14.45" customHeight="1" x14ac:dyDescent="0.45">
      <c r="A790" s="97">
        <v>50</v>
      </c>
      <c r="B790" s="98" t="s">
        <v>935</v>
      </c>
    </row>
    <row r="791" spans="1:2" ht="14.45" customHeight="1" x14ac:dyDescent="0.45">
      <c r="A791" s="97">
        <v>51</v>
      </c>
      <c r="B791" s="98" t="s">
        <v>936</v>
      </c>
    </row>
    <row r="792" spans="1:2" ht="14.45" customHeight="1" x14ac:dyDescent="0.45">
      <c r="A792" s="97">
        <v>52</v>
      </c>
      <c r="B792" s="98" t="s">
        <v>937</v>
      </c>
    </row>
    <row r="793" spans="1:2" ht="14.45" customHeight="1" x14ac:dyDescent="0.45">
      <c r="A793" s="36">
        <v>53</v>
      </c>
      <c r="B793" s="9" t="s">
        <v>938</v>
      </c>
    </row>
    <row r="794" spans="1:2" ht="14.45" customHeight="1" x14ac:dyDescent="0.45">
      <c r="A794" s="36">
        <v>54</v>
      </c>
      <c r="B794" s="9" t="s">
        <v>939</v>
      </c>
    </row>
    <row r="795" spans="1:2" ht="14.45" customHeight="1" x14ac:dyDescent="0.45">
      <c r="A795" s="36">
        <v>55</v>
      </c>
      <c r="B795" s="9" t="s">
        <v>940</v>
      </c>
    </row>
    <row r="796" spans="1:2" ht="14.45" customHeight="1" x14ac:dyDescent="0.45">
      <c r="A796" s="36">
        <v>56</v>
      </c>
      <c r="B796" s="9" t="s">
        <v>941</v>
      </c>
    </row>
    <row r="797" spans="1:2" ht="14.45" customHeight="1" x14ac:dyDescent="0.45">
      <c r="A797" s="36">
        <v>57</v>
      </c>
      <c r="B797" s="9" t="s">
        <v>942</v>
      </c>
    </row>
    <row r="798" spans="1:2" ht="14.45" customHeight="1" x14ac:dyDescent="0.45">
      <c r="A798" s="97" t="s">
        <v>943</v>
      </c>
      <c r="B798" s="98" t="s">
        <v>944</v>
      </c>
    </row>
    <row r="799" spans="1:2" ht="14.45" customHeight="1" x14ac:dyDescent="0.45">
      <c r="A799" s="97">
        <v>61</v>
      </c>
      <c r="B799" s="98" t="s">
        <v>945</v>
      </c>
    </row>
    <row r="800" spans="1:2" ht="14.45" customHeight="1" x14ac:dyDescent="0.45">
      <c r="A800" s="97">
        <v>62</v>
      </c>
      <c r="B800" s="98" t="s">
        <v>946</v>
      </c>
    </row>
    <row r="801" spans="1:2" ht="14.45" customHeight="1" x14ac:dyDescent="0.45">
      <c r="A801" s="97">
        <v>63</v>
      </c>
      <c r="B801" s="98" t="s">
        <v>947</v>
      </c>
    </row>
    <row r="802" spans="1:2" ht="14.45" customHeight="1" x14ac:dyDescent="0.45">
      <c r="A802" s="97">
        <v>64</v>
      </c>
      <c r="B802" s="98" t="s">
        <v>948</v>
      </c>
    </row>
    <row r="803" spans="1:2" ht="14.45" customHeight="1" x14ac:dyDescent="0.45">
      <c r="A803" s="99">
        <v>65</v>
      </c>
      <c r="B803" s="100" t="s">
        <v>949</v>
      </c>
    </row>
    <row r="804" spans="1:2" ht="14.45" customHeight="1" x14ac:dyDescent="0.45">
      <c r="A804" s="101">
        <v>66</v>
      </c>
      <c r="B804" s="102" t="s">
        <v>950</v>
      </c>
    </row>
    <row r="805" spans="1:2" ht="14.45" customHeight="1" x14ac:dyDescent="0.45">
      <c r="A805" s="97">
        <v>67</v>
      </c>
      <c r="B805" s="98" t="s">
        <v>951</v>
      </c>
    </row>
    <row r="806" spans="1:2" ht="14.45" customHeight="1" x14ac:dyDescent="0.45">
      <c r="A806" s="97">
        <v>68</v>
      </c>
      <c r="B806" s="98" t="s">
        <v>952</v>
      </c>
    </row>
    <row r="807" spans="1:2" ht="14.45" customHeight="1" x14ac:dyDescent="0.45">
      <c r="A807" s="97">
        <v>69</v>
      </c>
      <c r="B807" s="98" t="s">
        <v>953</v>
      </c>
    </row>
    <row r="808" spans="1:2" ht="14.45" customHeight="1" x14ac:dyDescent="0.45">
      <c r="A808" s="99">
        <v>70</v>
      </c>
      <c r="B808" s="100" t="s">
        <v>954</v>
      </c>
    </row>
    <row r="809" spans="1:2" ht="14.45" customHeight="1" x14ac:dyDescent="0.45">
      <c r="A809" s="99" t="s">
        <v>955</v>
      </c>
      <c r="B809" s="100" t="s">
        <v>956</v>
      </c>
    </row>
    <row r="810" spans="1:2" ht="14.45" customHeight="1" x14ac:dyDescent="0.45">
      <c r="A810" s="99">
        <v>81</v>
      </c>
      <c r="B810" s="100" t="s">
        <v>957</v>
      </c>
    </row>
    <row r="811" spans="1:2" ht="14.45" customHeight="1" x14ac:dyDescent="0.45">
      <c r="A811" s="99">
        <v>82</v>
      </c>
      <c r="B811" s="100" t="s">
        <v>958</v>
      </c>
    </row>
    <row r="812" spans="1:2" ht="14.45" customHeight="1" x14ac:dyDescent="0.45">
      <c r="A812" s="31">
        <v>83</v>
      </c>
      <c r="B812" s="31" t="s">
        <v>959</v>
      </c>
    </row>
    <row r="813" spans="1:2" ht="14.45" customHeight="1" x14ac:dyDescent="0.45">
      <c r="A813" s="31">
        <v>84</v>
      </c>
      <c r="B813" s="31" t="s">
        <v>960</v>
      </c>
    </row>
    <row r="814" spans="1:2" ht="14.45" customHeight="1" x14ac:dyDescent="0.45">
      <c r="A814" s="31">
        <v>85</v>
      </c>
      <c r="B814" s="31" t="s">
        <v>961</v>
      </c>
    </row>
    <row r="815" spans="1:2" ht="14.45" customHeight="1" x14ac:dyDescent="0.45">
      <c r="A815" s="31">
        <v>86</v>
      </c>
      <c r="B815" s="31" t="s">
        <v>962</v>
      </c>
    </row>
    <row r="816" spans="1:2" ht="14.45" customHeight="1" x14ac:dyDescent="0.45">
      <c r="A816" s="31">
        <v>87</v>
      </c>
      <c r="B816" s="31" t="s">
        <v>963</v>
      </c>
    </row>
    <row r="817" spans="1:2" ht="14.45" customHeight="1" x14ac:dyDescent="0.45">
      <c r="A817" s="31">
        <v>88</v>
      </c>
      <c r="B817" s="31" t="s">
        <v>964</v>
      </c>
    </row>
    <row r="818" spans="1:2" ht="14.45" customHeight="1" x14ac:dyDescent="0.45">
      <c r="A818" s="31">
        <v>89</v>
      </c>
      <c r="B818" s="31" t="s">
        <v>965</v>
      </c>
    </row>
    <row r="819" spans="1:2" ht="14.45" customHeight="1" x14ac:dyDescent="0.45">
      <c r="A819" s="31">
        <v>90</v>
      </c>
      <c r="B819" s="31" t="s">
        <v>966</v>
      </c>
    </row>
    <row r="820" spans="1:2" ht="14.45" customHeight="1" x14ac:dyDescent="0.45">
      <c r="A820" s="31">
        <v>91</v>
      </c>
      <c r="B820" s="31" t="s">
        <v>967</v>
      </c>
    </row>
    <row r="821" spans="1:2" ht="14.45" customHeight="1" x14ac:dyDescent="0.45">
      <c r="A821" s="36">
        <v>92</v>
      </c>
      <c r="B821" s="9" t="s">
        <v>968</v>
      </c>
    </row>
    <row r="822" spans="1:2" ht="14.45" customHeight="1" x14ac:dyDescent="0.45">
      <c r="A822" s="31" t="s">
        <v>969</v>
      </c>
      <c r="B822" s="31" t="s">
        <v>970</v>
      </c>
    </row>
    <row r="823" spans="1:2" ht="14.45" customHeight="1" x14ac:dyDescent="0.45">
      <c r="A823" s="103">
        <v>99</v>
      </c>
      <c r="B823" s="104" t="s">
        <v>971</v>
      </c>
    </row>
    <row r="824" spans="1:2" ht="14.45" customHeight="1" x14ac:dyDescent="0.45">
      <c r="A824" s="14">
        <v>100</v>
      </c>
      <c r="B824" s="8" t="s">
        <v>972</v>
      </c>
    </row>
    <row r="825" spans="1:2" ht="14.45" customHeight="1" x14ac:dyDescent="0.45">
      <c r="A825" s="14">
        <v>101</v>
      </c>
      <c r="B825" s="8" t="s">
        <v>973</v>
      </c>
    </row>
    <row r="826" spans="1:2" ht="14.45" customHeight="1" x14ac:dyDescent="0.45">
      <c r="A826" s="14">
        <v>102</v>
      </c>
      <c r="B826" s="8" t="s">
        <v>974</v>
      </c>
    </row>
    <row r="827" spans="1:2" ht="14.45" customHeight="1" x14ac:dyDescent="0.45">
      <c r="A827" s="14">
        <v>103</v>
      </c>
      <c r="B827" s="8" t="s">
        <v>975</v>
      </c>
    </row>
    <row r="828" spans="1:2" ht="14.45" customHeight="1" x14ac:dyDescent="0.45">
      <c r="A828" s="14">
        <v>104</v>
      </c>
      <c r="B828" s="8" t="s">
        <v>976</v>
      </c>
    </row>
    <row r="829" spans="1:2" ht="14.45" customHeight="1" x14ac:dyDescent="0.45">
      <c r="A829" s="14">
        <v>105</v>
      </c>
      <c r="B829" s="8" t="s">
        <v>977</v>
      </c>
    </row>
    <row r="830" spans="1:2" ht="14.45" customHeight="1" x14ac:dyDescent="0.45">
      <c r="A830" s="14">
        <v>106</v>
      </c>
      <c r="B830" s="8" t="s">
        <v>978</v>
      </c>
    </row>
    <row r="831" spans="1:2" ht="14.45" customHeight="1" x14ac:dyDescent="0.45">
      <c r="A831" s="14">
        <v>107</v>
      </c>
      <c r="B831" s="8" t="s">
        <v>979</v>
      </c>
    </row>
    <row r="832" spans="1:2" ht="14.45" customHeight="1" x14ac:dyDescent="0.45">
      <c r="A832" s="14">
        <v>108</v>
      </c>
      <c r="B832" s="8" t="s">
        <v>980</v>
      </c>
    </row>
    <row r="833" spans="1:2" ht="14.45" customHeight="1" x14ac:dyDescent="0.45">
      <c r="A833" s="14">
        <v>109</v>
      </c>
      <c r="B833" s="8" t="s">
        <v>981</v>
      </c>
    </row>
    <row r="834" spans="1:2" ht="14.45" customHeight="1" x14ac:dyDescent="0.45">
      <c r="A834" s="14">
        <v>110</v>
      </c>
      <c r="B834" s="8" t="s">
        <v>982</v>
      </c>
    </row>
    <row r="835" spans="1:2" ht="14.45" customHeight="1" x14ac:dyDescent="0.45">
      <c r="A835" s="14">
        <v>111</v>
      </c>
      <c r="B835" s="8" t="s">
        <v>983</v>
      </c>
    </row>
    <row r="836" spans="1:2" ht="14.45" customHeight="1" x14ac:dyDescent="0.45">
      <c r="A836" s="14">
        <v>112</v>
      </c>
      <c r="B836" s="8" t="s">
        <v>984</v>
      </c>
    </row>
    <row r="837" spans="1:2" ht="14.45" customHeight="1" x14ac:dyDescent="0.45">
      <c r="A837" s="14">
        <v>113</v>
      </c>
      <c r="B837" s="8" t="s">
        <v>985</v>
      </c>
    </row>
    <row r="838" spans="1:2" ht="14.45" customHeight="1" x14ac:dyDescent="0.45">
      <c r="A838" s="14">
        <v>114</v>
      </c>
      <c r="B838" s="8" t="s">
        <v>986</v>
      </c>
    </row>
    <row r="839" spans="1:2" ht="14.45" customHeight="1" x14ac:dyDescent="0.45">
      <c r="A839" s="14">
        <v>115</v>
      </c>
      <c r="B839" s="8" t="s">
        <v>987</v>
      </c>
    </row>
    <row r="840" spans="1:2" ht="14.45" customHeight="1" x14ac:dyDescent="0.45">
      <c r="A840" s="14">
        <v>116</v>
      </c>
      <c r="B840" s="8" t="s">
        <v>988</v>
      </c>
    </row>
    <row r="841" spans="1:2" ht="14.45" customHeight="1" x14ac:dyDescent="0.45">
      <c r="A841" s="14">
        <v>117</v>
      </c>
      <c r="B841" s="8" t="s">
        <v>989</v>
      </c>
    </row>
    <row r="842" spans="1:2" ht="14.45" customHeight="1" x14ac:dyDescent="0.45">
      <c r="A842" s="14">
        <v>118</v>
      </c>
      <c r="B842" s="8" t="s">
        <v>990</v>
      </c>
    </row>
    <row r="843" spans="1:2" ht="14.45" customHeight="1" x14ac:dyDescent="0.45">
      <c r="A843" s="14">
        <v>119</v>
      </c>
      <c r="B843" s="8" t="s">
        <v>991</v>
      </c>
    </row>
    <row r="844" spans="1:2" ht="14.45" customHeight="1" x14ac:dyDescent="0.45">
      <c r="A844" s="14">
        <v>120</v>
      </c>
      <c r="B844" s="8" t="s">
        <v>992</v>
      </c>
    </row>
    <row r="845" spans="1:2" ht="14.45" customHeight="1" x14ac:dyDescent="0.45">
      <c r="A845" s="14">
        <v>121</v>
      </c>
      <c r="B845" s="8" t="s">
        <v>993</v>
      </c>
    </row>
    <row r="846" spans="1:2" ht="14.45" customHeight="1" x14ac:dyDescent="0.45">
      <c r="A846" s="14">
        <v>122</v>
      </c>
      <c r="B846" s="8" t="s">
        <v>994</v>
      </c>
    </row>
    <row r="847" spans="1:2" ht="14.45" customHeight="1" x14ac:dyDescent="0.45">
      <c r="A847" s="14">
        <v>123</v>
      </c>
      <c r="B847" s="8" t="s">
        <v>995</v>
      </c>
    </row>
    <row r="848" spans="1:2" ht="14.45" customHeight="1" x14ac:dyDescent="0.45">
      <c r="A848" s="14">
        <v>124</v>
      </c>
      <c r="B848" s="8" t="s">
        <v>996</v>
      </c>
    </row>
    <row r="849" spans="1:2" ht="14.45" customHeight="1" x14ac:dyDescent="0.45">
      <c r="A849" s="14">
        <v>125</v>
      </c>
      <c r="B849" s="8" t="s">
        <v>997</v>
      </c>
    </row>
    <row r="850" spans="1:2" ht="14.45" customHeight="1" x14ac:dyDescent="0.45">
      <c r="A850" s="14">
        <v>126</v>
      </c>
      <c r="B850" s="8" t="s">
        <v>998</v>
      </c>
    </row>
    <row r="851" spans="1:2" ht="14.45" customHeight="1" x14ac:dyDescent="0.45">
      <c r="A851" s="14">
        <v>127</v>
      </c>
      <c r="B851" s="8" t="s">
        <v>999</v>
      </c>
    </row>
    <row r="852" spans="1:2" ht="14.45" customHeight="1" x14ac:dyDescent="0.45">
      <c r="A852" s="14">
        <v>128</v>
      </c>
      <c r="B852" s="8" t="s">
        <v>1000</v>
      </c>
    </row>
    <row r="853" spans="1:2" ht="14.45" customHeight="1" x14ac:dyDescent="0.45">
      <c r="A853" s="14">
        <v>129</v>
      </c>
      <c r="B853" s="8" t="s">
        <v>1001</v>
      </c>
    </row>
    <row r="854" spans="1:2" ht="14.45" customHeight="1" x14ac:dyDescent="0.45">
      <c r="A854" s="14">
        <v>130</v>
      </c>
      <c r="B854" s="8" t="s">
        <v>1002</v>
      </c>
    </row>
    <row r="855" spans="1:2" ht="14.45" customHeight="1" x14ac:dyDescent="0.45">
      <c r="A855" s="36">
        <v>131</v>
      </c>
      <c r="B855" s="8" t="s">
        <v>1003</v>
      </c>
    </row>
    <row r="856" spans="1:2" ht="14.45" customHeight="1" x14ac:dyDescent="0.45">
      <c r="A856" s="36">
        <v>132</v>
      </c>
      <c r="B856" s="8" t="s">
        <v>1004</v>
      </c>
    </row>
    <row r="857" spans="1:2" ht="14.45" customHeight="1" x14ac:dyDescent="0.45">
      <c r="A857" s="36">
        <v>133</v>
      </c>
      <c r="B857" s="8" t="s">
        <v>1005</v>
      </c>
    </row>
    <row r="858" spans="1:2" ht="14.45" customHeight="1" x14ac:dyDescent="0.45">
      <c r="A858" s="36">
        <v>135</v>
      </c>
      <c r="B858" s="8" t="s">
        <v>1006</v>
      </c>
    </row>
    <row r="859" spans="1:2" ht="14.45" customHeight="1" x14ac:dyDescent="0.45">
      <c r="A859" s="36">
        <v>136</v>
      </c>
      <c r="B859" s="8" t="s">
        <v>1007</v>
      </c>
    </row>
    <row r="860" spans="1:2" ht="14.45" customHeight="1" x14ac:dyDescent="0.45">
      <c r="A860" s="36">
        <v>300</v>
      </c>
      <c r="B860" s="8" t="s">
        <v>1008</v>
      </c>
    </row>
    <row r="861" spans="1:2" ht="14.45" customHeight="1" x14ac:dyDescent="0.45">
      <c r="A861" s="36">
        <v>301</v>
      </c>
      <c r="B861" s="8" t="s">
        <v>1009</v>
      </c>
    </row>
    <row r="862" spans="1:2" ht="14.45" customHeight="1" x14ac:dyDescent="0.45">
      <c r="A862" s="36">
        <v>302</v>
      </c>
      <c r="B862" s="8" t="s">
        <v>1010</v>
      </c>
    </row>
    <row r="863" spans="1:2" ht="14.45" customHeight="1" x14ac:dyDescent="0.45">
      <c r="A863" s="36">
        <v>303</v>
      </c>
      <c r="B863" s="8" t="s">
        <v>1011</v>
      </c>
    </row>
    <row r="864" spans="1:2" ht="14.45" customHeight="1" x14ac:dyDescent="0.45">
      <c r="A864" s="36">
        <v>304</v>
      </c>
      <c r="B864" s="8" t="s">
        <v>1012</v>
      </c>
    </row>
    <row r="865" spans="1:2" ht="14.45" customHeight="1" x14ac:dyDescent="0.45">
      <c r="A865" s="36">
        <v>305</v>
      </c>
      <c r="B865" s="8" t="s">
        <v>1013</v>
      </c>
    </row>
    <row r="866" spans="1:2" ht="14.45" customHeight="1" x14ac:dyDescent="0.45">
      <c r="A866" s="36">
        <v>306</v>
      </c>
      <c r="B866" s="8" t="s">
        <v>1014</v>
      </c>
    </row>
    <row r="867" spans="1:2" ht="14.45" customHeight="1" x14ac:dyDescent="0.45">
      <c r="A867" s="36">
        <v>307</v>
      </c>
      <c r="B867" s="8" t="s">
        <v>1015</v>
      </c>
    </row>
    <row r="868" spans="1:2" ht="14.45" customHeight="1" x14ac:dyDescent="0.45">
      <c r="A868" s="36">
        <v>308</v>
      </c>
      <c r="B868" s="8" t="s">
        <v>1016</v>
      </c>
    </row>
    <row r="869" spans="1:2" ht="14.45" customHeight="1" x14ac:dyDescent="0.45">
      <c r="A869" s="36">
        <v>309</v>
      </c>
      <c r="B869" s="8" t="s">
        <v>1017</v>
      </c>
    </row>
    <row r="870" spans="1:2" ht="14.45" customHeight="1" x14ac:dyDescent="0.45">
      <c r="A870" s="36">
        <v>310</v>
      </c>
      <c r="B870" s="8" t="s">
        <v>1018</v>
      </c>
    </row>
    <row r="871" spans="1:2" ht="14.45" customHeight="1" x14ac:dyDescent="0.45">
      <c r="A871" s="36">
        <v>311</v>
      </c>
      <c r="B871" s="8" t="s">
        <v>1019</v>
      </c>
    </row>
    <row r="872" spans="1:2" ht="14.45" customHeight="1" x14ac:dyDescent="0.45">
      <c r="A872" s="36">
        <v>312</v>
      </c>
      <c r="B872" s="8" t="s">
        <v>1020</v>
      </c>
    </row>
    <row r="873" spans="1:2" ht="14.45" customHeight="1" x14ac:dyDescent="0.45">
      <c r="A873" s="36">
        <v>313</v>
      </c>
      <c r="B873" s="8" t="s">
        <v>1021</v>
      </c>
    </row>
    <row r="874" spans="1:2" ht="14.45" customHeight="1" x14ac:dyDescent="0.45">
      <c r="A874" s="36">
        <v>314</v>
      </c>
      <c r="B874" s="8" t="s">
        <v>1022</v>
      </c>
    </row>
    <row r="875" spans="1:2" ht="14.45" customHeight="1" x14ac:dyDescent="0.45">
      <c r="A875" s="36">
        <v>315</v>
      </c>
      <c r="B875" s="8" t="s">
        <v>1023</v>
      </c>
    </row>
    <row r="876" spans="1:2" ht="14.45" customHeight="1" x14ac:dyDescent="0.45">
      <c r="A876" s="36">
        <v>316</v>
      </c>
      <c r="B876" s="8" t="s">
        <v>1024</v>
      </c>
    </row>
    <row r="877" spans="1:2" ht="14.45" customHeight="1" x14ac:dyDescent="0.45">
      <c r="A877" s="36">
        <v>317</v>
      </c>
      <c r="B877" s="8" t="s">
        <v>1025</v>
      </c>
    </row>
    <row r="878" spans="1:2" ht="14.45" customHeight="1" x14ac:dyDescent="0.45">
      <c r="A878" s="36">
        <v>318</v>
      </c>
      <c r="B878" s="8" t="s">
        <v>1026</v>
      </c>
    </row>
    <row r="879" spans="1:2" ht="14.45" customHeight="1" x14ac:dyDescent="0.45">
      <c r="A879" s="36">
        <v>319</v>
      </c>
      <c r="B879" s="8" t="s">
        <v>1027</v>
      </c>
    </row>
    <row r="880" spans="1:2" ht="14.45" customHeight="1" x14ac:dyDescent="0.45">
      <c r="A880" s="36">
        <v>320</v>
      </c>
      <c r="B880" s="8" t="s">
        <v>1028</v>
      </c>
    </row>
    <row r="881" spans="1:2" ht="14.45" customHeight="1" x14ac:dyDescent="0.45">
      <c r="A881" s="36">
        <v>321</v>
      </c>
      <c r="B881" s="8" t="s">
        <v>1029</v>
      </c>
    </row>
    <row r="882" spans="1:2" ht="14.45" customHeight="1" x14ac:dyDescent="0.45">
      <c r="A882" s="36">
        <v>322</v>
      </c>
      <c r="B882" s="8" t="s">
        <v>1030</v>
      </c>
    </row>
    <row r="883" spans="1:2" ht="14.45" customHeight="1" x14ac:dyDescent="0.45">
      <c r="A883" s="36">
        <v>323</v>
      </c>
      <c r="B883" s="8" t="s">
        <v>1031</v>
      </c>
    </row>
    <row r="884" spans="1:2" ht="14.45" customHeight="1" x14ac:dyDescent="0.45">
      <c r="A884" s="36">
        <v>324</v>
      </c>
      <c r="B884" s="8" t="s">
        <v>1032</v>
      </c>
    </row>
    <row r="885" spans="1:2" ht="14.45" customHeight="1" x14ac:dyDescent="0.45">
      <c r="A885" s="36">
        <v>325</v>
      </c>
      <c r="B885" s="8" t="s">
        <v>1033</v>
      </c>
    </row>
    <row r="886" spans="1:2" ht="14.45" customHeight="1" x14ac:dyDescent="0.45">
      <c r="A886" s="36">
        <v>326</v>
      </c>
      <c r="B886" s="8" t="s">
        <v>1034</v>
      </c>
    </row>
    <row r="887" spans="1:2" ht="14.45" customHeight="1" x14ac:dyDescent="0.45">
      <c r="A887" s="36">
        <v>327</v>
      </c>
      <c r="B887" s="8" t="s">
        <v>1035</v>
      </c>
    </row>
    <row r="888" spans="1:2" ht="14.45" customHeight="1" x14ac:dyDescent="0.45">
      <c r="A888" s="36">
        <v>328</v>
      </c>
      <c r="B888" s="8" t="s">
        <v>1036</v>
      </c>
    </row>
    <row r="889" spans="1:2" ht="14.45" customHeight="1" x14ac:dyDescent="0.45">
      <c r="A889" s="36">
        <v>329</v>
      </c>
      <c r="B889" s="8" t="s">
        <v>1037</v>
      </c>
    </row>
    <row r="890" spans="1:2" ht="14.45" customHeight="1" x14ac:dyDescent="0.45">
      <c r="A890" s="36">
        <v>330</v>
      </c>
      <c r="B890" s="8" t="s">
        <v>1038</v>
      </c>
    </row>
    <row r="891" spans="1:2" ht="14.45" customHeight="1" x14ac:dyDescent="0.45">
      <c r="A891" s="63" t="s">
        <v>1039</v>
      </c>
      <c r="B891" s="12" t="s">
        <v>1040</v>
      </c>
    </row>
    <row r="892" spans="1:2" ht="14.45" customHeight="1" x14ac:dyDescent="0.45">
      <c r="A892" s="14"/>
      <c r="B892" s="1"/>
    </row>
    <row r="893" spans="1:2" ht="14.45" customHeight="1" x14ac:dyDescent="0.45">
      <c r="A893" s="218" t="s">
        <v>1041</v>
      </c>
      <c r="B893" s="218"/>
    </row>
    <row r="894" spans="1:2" ht="14.45" customHeight="1" thickBot="1" x14ac:dyDescent="0.5">
      <c r="A894" s="6" t="s">
        <v>204</v>
      </c>
      <c r="B894" s="7" t="s">
        <v>205</v>
      </c>
    </row>
    <row r="895" spans="1:2" ht="14.45" customHeight="1" thickTop="1" x14ac:dyDescent="0.45">
      <c r="A895" s="8">
        <v>-1</v>
      </c>
      <c r="B895" s="9" t="s">
        <v>219</v>
      </c>
    </row>
    <row r="896" spans="1:2" ht="14.45" customHeight="1" x14ac:dyDescent="0.45">
      <c r="A896" s="8">
        <v>0</v>
      </c>
      <c r="B896" s="9" t="s">
        <v>352</v>
      </c>
    </row>
    <row r="897" spans="1:2" ht="14.45" customHeight="1" x14ac:dyDescent="0.45">
      <c r="A897" s="68">
        <v>2</v>
      </c>
      <c r="B897" s="69" t="s">
        <v>1042</v>
      </c>
    </row>
    <row r="898" spans="1:2" ht="14.45" customHeight="1" x14ac:dyDescent="0.45">
      <c r="A898" s="68">
        <v>3</v>
      </c>
      <c r="B898" s="69" t="s">
        <v>1043</v>
      </c>
    </row>
    <row r="899" spans="1:2" ht="14.45" customHeight="1" x14ac:dyDescent="0.45">
      <c r="A899" s="68">
        <v>5</v>
      </c>
      <c r="B899" s="69" t="s">
        <v>1044</v>
      </c>
    </row>
    <row r="900" spans="1:2" ht="14.45" customHeight="1" x14ac:dyDescent="0.45">
      <c r="A900" s="68">
        <v>6</v>
      </c>
      <c r="B900" s="69" t="s">
        <v>1045</v>
      </c>
    </row>
    <row r="901" spans="1:2" ht="14.45" customHeight="1" x14ac:dyDescent="0.45">
      <c r="A901" s="68">
        <v>7</v>
      </c>
      <c r="B901" s="69" t="s">
        <v>1046</v>
      </c>
    </row>
    <row r="902" spans="1:2" ht="14.45" customHeight="1" x14ac:dyDescent="0.45">
      <c r="A902" s="68">
        <v>28</v>
      </c>
      <c r="B902" s="69" t="s">
        <v>1047</v>
      </c>
    </row>
    <row r="903" spans="1:2" ht="14.45" customHeight="1" x14ac:dyDescent="0.45">
      <c r="A903" s="68">
        <v>29</v>
      </c>
      <c r="B903" s="69" t="s">
        <v>1048</v>
      </c>
    </row>
    <row r="904" spans="1:2" ht="14.45" customHeight="1" x14ac:dyDescent="0.45">
      <c r="A904" s="68">
        <v>40</v>
      </c>
      <c r="B904" s="69" t="s">
        <v>829</v>
      </c>
    </row>
    <row r="905" spans="1:2" ht="14.45" customHeight="1" x14ac:dyDescent="0.45">
      <c r="A905" s="68">
        <v>41</v>
      </c>
      <c r="B905" s="69" t="s">
        <v>1049</v>
      </c>
    </row>
    <row r="906" spans="1:2" ht="14.45" customHeight="1" x14ac:dyDescent="0.45">
      <c r="A906" s="68">
        <v>42</v>
      </c>
      <c r="B906" s="69" t="s">
        <v>1050</v>
      </c>
    </row>
    <row r="907" spans="1:2" ht="14.45" customHeight="1" x14ac:dyDescent="0.45">
      <c r="A907" s="68">
        <v>43</v>
      </c>
      <c r="B907" s="69" t="s">
        <v>1051</v>
      </c>
    </row>
    <row r="908" spans="1:2" ht="14.45" customHeight="1" x14ac:dyDescent="0.45">
      <c r="A908" s="68">
        <v>44</v>
      </c>
      <c r="B908" s="69" t="s">
        <v>1052</v>
      </c>
    </row>
    <row r="909" spans="1:2" ht="14.45" customHeight="1" x14ac:dyDescent="0.45">
      <c r="A909" s="68">
        <v>45</v>
      </c>
      <c r="B909" s="69" t="s">
        <v>1053</v>
      </c>
    </row>
    <row r="910" spans="1:2" ht="14.45" customHeight="1" x14ac:dyDescent="0.45">
      <c r="A910" s="68">
        <v>46</v>
      </c>
      <c r="B910" s="69" t="s">
        <v>1054</v>
      </c>
    </row>
    <row r="911" spans="1:2" ht="14.45" customHeight="1" x14ac:dyDescent="0.45">
      <c r="A911" s="68">
        <v>96</v>
      </c>
      <c r="B911" s="69" t="s">
        <v>1055</v>
      </c>
    </row>
    <row r="912" spans="1:2" ht="14.45" customHeight="1" x14ac:dyDescent="0.45">
      <c r="A912" s="68">
        <v>97</v>
      </c>
      <c r="B912" s="69" t="s">
        <v>1056</v>
      </c>
    </row>
    <row r="913" spans="1:2" ht="14.45" customHeight="1" x14ac:dyDescent="0.45">
      <c r="A913" s="78">
        <v>98</v>
      </c>
      <c r="B913" s="79" t="s">
        <v>1057</v>
      </c>
    </row>
    <row r="914" spans="1:2" ht="14.45" customHeight="1" x14ac:dyDescent="0.45">
      <c r="A914" s="105"/>
      <c r="B914" s="105"/>
    </row>
    <row r="915" spans="1:2" ht="14.45" customHeight="1" x14ac:dyDescent="0.45">
      <c r="A915" s="218" t="s">
        <v>1058</v>
      </c>
      <c r="B915" s="218"/>
    </row>
    <row r="916" spans="1:2" ht="14.45" customHeight="1" thickBot="1" x14ac:dyDescent="0.5">
      <c r="A916" s="6" t="s">
        <v>204</v>
      </c>
      <c r="B916" s="7" t="s">
        <v>205</v>
      </c>
    </row>
    <row r="917" spans="1:2" ht="14.45" customHeight="1" thickTop="1" x14ac:dyDescent="0.45">
      <c r="A917" s="8">
        <v>-1</v>
      </c>
      <c r="B917" s="9" t="s">
        <v>219</v>
      </c>
    </row>
    <row r="918" spans="1:2" ht="14.45" customHeight="1" x14ac:dyDescent="0.45">
      <c r="A918" s="8" t="s">
        <v>381</v>
      </c>
      <c r="B918" s="9" t="s">
        <v>352</v>
      </c>
    </row>
    <row r="919" spans="1:2" ht="14.45" customHeight="1" x14ac:dyDescent="0.45">
      <c r="A919" s="68" t="s">
        <v>227</v>
      </c>
      <c r="B919" s="69" t="s">
        <v>1059</v>
      </c>
    </row>
    <row r="920" spans="1:2" ht="14.45" customHeight="1" x14ac:dyDescent="0.45">
      <c r="A920" s="68" t="s">
        <v>229</v>
      </c>
      <c r="B920" s="69" t="s">
        <v>1060</v>
      </c>
    </row>
    <row r="921" spans="1:2" ht="14.45" customHeight="1" x14ac:dyDescent="0.45">
      <c r="A921" s="68" t="s">
        <v>231</v>
      </c>
      <c r="B921" s="69" t="s">
        <v>1061</v>
      </c>
    </row>
    <row r="922" spans="1:2" ht="14.45" customHeight="1" x14ac:dyDescent="0.45">
      <c r="A922" s="68" t="s">
        <v>233</v>
      </c>
      <c r="B922" s="69" t="s">
        <v>1062</v>
      </c>
    </row>
    <row r="923" spans="1:2" ht="14.45" customHeight="1" x14ac:dyDescent="0.45">
      <c r="A923" s="68" t="s">
        <v>235</v>
      </c>
      <c r="B923" s="69" t="s">
        <v>1044</v>
      </c>
    </row>
    <row r="924" spans="1:2" ht="14.45" customHeight="1" x14ac:dyDescent="0.45">
      <c r="A924" s="68" t="s">
        <v>237</v>
      </c>
      <c r="B924" s="69" t="s">
        <v>1063</v>
      </c>
    </row>
    <row r="925" spans="1:2" ht="14.45" customHeight="1" x14ac:dyDescent="0.45">
      <c r="A925" s="68" t="s">
        <v>239</v>
      </c>
      <c r="B925" s="69" t="s">
        <v>1064</v>
      </c>
    </row>
    <row r="926" spans="1:2" ht="14.45" customHeight="1" x14ac:dyDescent="0.45">
      <c r="A926" s="68">
        <v>20</v>
      </c>
      <c r="B926" s="69" t="s">
        <v>1065</v>
      </c>
    </row>
    <row r="927" spans="1:2" ht="14.45" customHeight="1" x14ac:dyDescent="0.45">
      <c r="A927" s="68">
        <v>23</v>
      </c>
      <c r="B927" s="69" t="s">
        <v>1066</v>
      </c>
    </row>
    <row r="928" spans="1:2" ht="14.45" customHeight="1" x14ac:dyDescent="0.45">
      <c r="A928" s="68">
        <v>24</v>
      </c>
      <c r="B928" s="69" t="s">
        <v>1067</v>
      </c>
    </row>
    <row r="929" spans="1:2" ht="14.45" customHeight="1" x14ac:dyDescent="0.45">
      <c r="A929" s="68">
        <v>25</v>
      </c>
      <c r="B929" s="69" t="s">
        <v>1068</v>
      </c>
    </row>
    <row r="930" spans="1:2" ht="14.45" customHeight="1" x14ac:dyDescent="0.45">
      <c r="A930" s="68">
        <v>26</v>
      </c>
      <c r="B930" s="69" t="s">
        <v>1069</v>
      </c>
    </row>
    <row r="931" spans="1:2" ht="14.45" customHeight="1" x14ac:dyDescent="0.45">
      <c r="A931" s="68">
        <v>27</v>
      </c>
      <c r="B931" s="69" t="s">
        <v>1070</v>
      </c>
    </row>
    <row r="932" spans="1:2" ht="14.45" customHeight="1" x14ac:dyDescent="0.45">
      <c r="A932" s="68">
        <v>28</v>
      </c>
      <c r="B932" s="69" t="s">
        <v>1071</v>
      </c>
    </row>
    <row r="933" spans="1:2" ht="14.45" customHeight="1" x14ac:dyDescent="0.45">
      <c r="A933" s="68">
        <v>29</v>
      </c>
      <c r="B933" s="69" t="s">
        <v>1048</v>
      </c>
    </row>
    <row r="934" spans="1:2" ht="14.45" customHeight="1" x14ac:dyDescent="0.45">
      <c r="A934" s="68">
        <v>30</v>
      </c>
      <c r="B934" s="69" t="s">
        <v>1072</v>
      </c>
    </row>
    <row r="935" spans="1:2" ht="14.45" customHeight="1" x14ac:dyDescent="0.45">
      <c r="A935" s="68">
        <v>31</v>
      </c>
      <c r="B935" s="69" t="s">
        <v>1073</v>
      </c>
    </row>
    <row r="936" spans="1:2" ht="14.45" customHeight="1" x14ac:dyDescent="0.45">
      <c r="A936" s="68">
        <v>32</v>
      </c>
      <c r="B936" s="69" t="s">
        <v>1074</v>
      </c>
    </row>
    <row r="937" spans="1:2" ht="14.45" customHeight="1" x14ac:dyDescent="0.45">
      <c r="A937" s="68">
        <v>33</v>
      </c>
      <c r="B937" s="69" t="s">
        <v>1075</v>
      </c>
    </row>
    <row r="938" spans="1:2" ht="14.45" customHeight="1" x14ac:dyDescent="0.45">
      <c r="A938" s="68">
        <v>34</v>
      </c>
      <c r="B938" s="69" t="s">
        <v>1076</v>
      </c>
    </row>
    <row r="939" spans="1:2" ht="14.45" customHeight="1" x14ac:dyDescent="0.45">
      <c r="A939" s="68">
        <v>35</v>
      </c>
      <c r="B939" s="69" t="s">
        <v>1077</v>
      </c>
    </row>
    <row r="940" spans="1:2" ht="14.45" customHeight="1" x14ac:dyDescent="0.45">
      <c r="A940" s="68">
        <v>96</v>
      </c>
      <c r="B940" s="69" t="s">
        <v>1078</v>
      </c>
    </row>
    <row r="941" spans="1:2" ht="14.45" customHeight="1" x14ac:dyDescent="0.45">
      <c r="A941" s="68">
        <v>97</v>
      </c>
      <c r="B941" s="69" t="s">
        <v>1056</v>
      </c>
    </row>
    <row r="942" spans="1:2" ht="14.45" customHeight="1" x14ac:dyDescent="0.45">
      <c r="A942" s="78">
        <v>98</v>
      </c>
      <c r="B942" s="79" t="s">
        <v>1079</v>
      </c>
    </row>
    <row r="944" spans="1:2" ht="14.45" customHeight="1" x14ac:dyDescent="0.45">
      <c r="A944" s="218" t="s">
        <v>1080</v>
      </c>
      <c r="B944" s="218"/>
    </row>
    <row r="945" spans="1:2" ht="14.45" customHeight="1" thickBot="1" x14ac:dyDescent="0.5">
      <c r="A945" s="6" t="s">
        <v>204</v>
      </c>
      <c r="B945" s="7" t="s">
        <v>205</v>
      </c>
    </row>
    <row r="946" spans="1:2" ht="14.45" customHeight="1" thickTop="1" x14ac:dyDescent="0.45">
      <c r="A946" s="8">
        <v>-99</v>
      </c>
      <c r="B946" s="9" t="s">
        <v>400</v>
      </c>
    </row>
    <row r="947" spans="1:2" ht="14.45" customHeight="1" x14ac:dyDescent="0.45">
      <c r="A947" s="8">
        <v>-1</v>
      </c>
      <c r="B947" s="9" t="s">
        <v>219</v>
      </c>
    </row>
    <row r="948" spans="1:2" ht="14.45" customHeight="1" x14ac:dyDescent="0.45">
      <c r="A948" s="68">
        <v>11</v>
      </c>
      <c r="B948" s="69" t="s">
        <v>1081</v>
      </c>
    </row>
    <row r="949" spans="1:2" ht="14.45" customHeight="1" x14ac:dyDescent="0.45">
      <c r="A949" s="68">
        <v>12</v>
      </c>
      <c r="B949" s="69" t="s">
        <v>1082</v>
      </c>
    </row>
    <row r="950" spans="1:2" ht="14.45" customHeight="1" x14ac:dyDescent="0.45">
      <c r="A950" s="68">
        <v>13</v>
      </c>
      <c r="B950" s="69" t="s">
        <v>1083</v>
      </c>
    </row>
    <row r="951" spans="1:2" ht="14.45" customHeight="1" x14ac:dyDescent="0.45">
      <c r="A951" s="78">
        <v>97</v>
      </c>
      <c r="B951" s="79" t="s">
        <v>1084</v>
      </c>
    </row>
    <row r="952" spans="1:2" ht="14.45" customHeight="1" x14ac:dyDescent="0.45">
      <c r="A952" s="106"/>
      <c r="B952" s="106"/>
    </row>
    <row r="953" spans="1:2" ht="14.45" customHeight="1" x14ac:dyDescent="0.45">
      <c r="A953" s="219" t="s">
        <v>1085</v>
      </c>
      <c r="B953" s="219"/>
    </row>
    <row r="954" spans="1:2" ht="14.45" customHeight="1" thickBot="1" x14ac:dyDescent="0.5">
      <c r="A954" s="107" t="s">
        <v>204</v>
      </c>
      <c r="B954" s="33" t="s">
        <v>205</v>
      </c>
    </row>
    <row r="955" spans="1:2" ht="14.45" customHeight="1" thickTop="1" x14ac:dyDescent="0.45">
      <c r="A955" s="42">
        <v>-1</v>
      </c>
      <c r="B955" s="8" t="s">
        <v>219</v>
      </c>
    </row>
    <row r="956" spans="1:2" ht="14.45" customHeight="1" x14ac:dyDescent="0.45">
      <c r="A956" s="108" t="s">
        <v>227</v>
      </c>
      <c r="B956" s="73" t="s">
        <v>1086</v>
      </c>
    </row>
    <row r="957" spans="1:2" ht="14.45" customHeight="1" x14ac:dyDescent="0.45">
      <c r="A957" s="108" t="s">
        <v>229</v>
      </c>
      <c r="B957" s="73" t="s">
        <v>1087</v>
      </c>
    </row>
    <row r="958" spans="1:2" ht="14.45" customHeight="1" x14ac:dyDescent="0.45">
      <c r="A958" s="108" t="s">
        <v>231</v>
      </c>
      <c r="B958" s="73" t="s">
        <v>1088</v>
      </c>
    </row>
    <row r="959" spans="1:2" ht="14.45" customHeight="1" x14ac:dyDescent="0.45">
      <c r="A959" s="108" t="s">
        <v>233</v>
      </c>
      <c r="B959" s="73" t="s">
        <v>1089</v>
      </c>
    </row>
    <row r="960" spans="1:2" ht="14.45" customHeight="1" x14ac:dyDescent="0.45">
      <c r="A960" s="108">
        <v>98</v>
      </c>
      <c r="B960" s="73" t="s">
        <v>1090</v>
      </c>
    </row>
    <row r="961" spans="1:2" ht="14.45" customHeight="1" x14ac:dyDescent="0.45">
      <c r="A961" s="109">
        <v>99</v>
      </c>
      <c r="B961" s="75" t="s">
        <v>400</v>
      </c>
    </row>
    <row r="962" spans="1:2" ht="14.45" customHeight="1" x14ac:dyDescent="0.45">
      <c r="A962" s="77"/>
      <c r="B962" s="77"/>
    </row>
    <row r="963" spans="1:2" ht="14.45" customHeight="1" x14ac:dyDescent="0.45">
      <c r="A963" s="220" t="s">
        <v>1091</v>
      </c>
      <c r="B963" s="220"/>
    </row>
    <row r="964" spans="1:2" ht="14.45" customHeight="1" thickBot="1" x14ac:dyDescent="0.5">
      <c r="A964" s="6" t="s">
        <v>204</v>
      </c>
      <c r="B964" s="7" t="s">
        <v>205</v>
      </c>
    </row>
    <row r="965" spans="1:2" ht="14.45" customHeight="1" thickTop="1" x14ac:dyDescent="0.45">
      <c r="A965" s="8">
        <v>-1</v>
      </c>
      <c r="B965" s="46" t="s">
        <v>1092</v>
      </c>
    </row>
    <row r="966" spans="1:2" ht="14.45" customHeight="1" x14ac:dyDescent="0.45">
      <c r="A966" s="8">
        <v>0</v>
      </c>
      <c r="B966" s="9" t="s">
        <v>1093</v>
      </c>
    </row>
    <row r="967" spans="1:2" ht="14.45" customHeight="1" x14ac:dyDescent="0.45">
      <c r="A967" s="8">
        <v>1</v>
      </c>
      <c r="B967" s="8" t="s">
        <v>1094</v>
      </c>
    </row>
    <row r="968" spans="1:2" ht="14.45" customHeight="1" x14ac:dyDescent="0.45">
      <c r="A968" s="8">
        <v>2</v>
      </c>
      <c r="B968" s="8" t="s">
        <v>1095</v>
      </c>
    </row>
    <row r="969" spans="1:2" ht="14.45" customHeight="1" x14ac:dyDescent="0.45">
      <c r="A969" s="8">
        <v>3</v>
      </c>
      <c r="B969" s="8" t="s">
        <v>1096</v>
      </c>
    </row>
    <row r="970" spans="1:2" ht="14.45" customHeight="1" x14ac:dyDescent="0.45">
      <c r="A970" s="8">
        <v>4</v>
      </c>
      <c r="B970" s="8" t="s">
        <v>1097</v>
      </c>
    </row>
    <row r="971" spans="1:2" ht="14.45" customHeight="1" x14ac:dyDescent="0.45">
      <c r="A971" s="8">
        <v>5</v>
      </c>
      <c r="B971" s="73" t="s">
        <v>1098</v>
      </c>
    </row>
    <row r="972" spans="1:2" ht="14.45" customHeight="1" x14ac:dyDescent="0.45">
      <c r="A972" s="12" t="s">
        <v>1099</v>
      </c>
      <c r="B972" s="12" t="s">
        <v>1100</v>
      </c>
    </row>
    <row r="973" spans="1:2" ht="14.45" customHeight="1" x14ac:dyDescent="0.45">
      <c r="A973" s="35"/>
      <c r="B973" s="35"/>
    </row>
    <row r="974" spans="1:2" ht="14.45" customHeight="1" x14ac:dyDescent="0.45">
      <c r="A974" s="220" t="s">
        <v>1101</v>
      </c>
      <c r="B974" s="220"/>
    </row>
    <row r="975" spans="1:2" ht="14.45" customHeight="1" thickBot="1" x14ac:dyDescent="0.5">
      <c r="A975" s="33" t="s">
        <v>204</v>
      </c>
      <c r="B975" s="34" t="s">
        <v>205</v>
      </c>
    </row>
    <row r="976" spans="1:2" ht="14.45" customHeight="1" thickTop="1" x14ac:dyDescent="0.45">
      <c r="A976" s="8">
        <v>0</v>
      </c>
      <c r="B976" s="110" t="s">
        <v>1093</v>
      </c>
    </row>
    <row r="977" spans="1:2" ht="14.45" customHeight="1" x14ac:dyDescent="0.45">
      <c r="A977" s="73" t="s">
        <v>227</v>
      </c>
      <c r="B977" s="9" t="s">
        <v>1102</v>
      </c>
    </row>
    <row r="978" spans="1:2" ht="14.45" customHeight="1" x14ac:dyDescent="0.45">
      <c r="A978" s="73" t="s">
        <v>229</v>
      </c>
      <c r="B978" s="9" t="s">
        <v>1103</v>
      </c>
    </row>
    <row r="979" spans="1:2" ht="14.45" customHeight="1" x14ac:dyDescent="0.45">
      <c r="A979" s="73" t="s">
        <v>231</v>
      </c>
      <c r="B979" s="9" t="s">
        <v>1104</v>
      </c>
    </row>
    <row r="980" spans="1:2" ht="14.45" customHeight="1" x14ac:dyDescent="0.45">
      <c r="A980" s="73" t="s">
        <v>233</v>
      </c>
      <c r="B980" s="9" t="s">
        <v>503</v>
      </c>
    </row>
    <row r="981" spans="1:2" ht="14.45" customHeight="1" x14ac:dyDescent="0.45">
      <c r="A981" s="73" t="s">
        <v>235</v>
      </c>
      <c r="B981" s="9" t="s">
        <v>1105</v>
      </c>
    </row>
    <row r="982" spans="1:2" ht="14.45" customHeight="1" x14ac:dyDescent="0.45">
      <c r="A982" s="73" t="s">
        <v>237</v>
      </c>
      <c r="B982" s="9" t="s">
        <v>1106</v>
      </c>
    </row>
    <row r="983" spans="1:2" ht="14.45" customHeight="1" x14ac:dyDescent="0.45">
      <c r="A983" s="73" t="s">
        <v>239</v>
      </c>
      <c r="B983" s="9" t="s">
        <v>1107</v>
      </c>
    </row>
    <row r="984" spans="1:2" ht="14.45" customHeight="1" x14ac:dyDescent="0.45">
      <c r="A984" s="73" t="s">
        <v>241</v>
      </c>
      <c r="B984" s="9" t="s">
        <v>1108</v>
      </c>
    </row>
    <row r="985" spans="1:2" ht="14.45" customHeight="1" x14ac:dyDescent="0.45">
      <c r="A985" s="73" t="s">
        <v>243</v>
      </c>
      <c r="B985" s="9" t="s">
        <v>787</v>
      </c>
    </row>
    <row r="986" spans="1:2" ht="14.45" customHeight="1" x14ac:dyDescent="0.45">
      <c r="A986" s="73" t="s">
        <v>245</v>
      </c>
      <c r="B986" s="9" t="s">
        <v>1109</v>
      </c>
    </row>
    <row r="987" spans="1:2" ht="14.45" customHeight="1" x14ac:dyDescent="0.45">
      <c r="A987" s="73" t="s">
        <v>247</v>
      </c>
      <c r="B987" s="9" t="s">
        <v>500</v>
      </c>
    </row>
    <row r="988" spans="1:2" ht="14.45" customHeight="1" x14ac:dyDescent="0.45">
      <c r="A988" s="73" t="s">
        <v>249</v>
      </c>
      <c r="B988" s="9" t="s">
        <v>1110</v>
      </c>
    </row>
    <row r="989" spans="1:2" ht="14.45" customHeight="1" x14ac:dyDescent="0.45">
      <c r="A989" s="73" t="s">
        <v>1111</v>
      </c>
      <c r="B989" s="9" t="s">
        <v>1112</v>
      </c>
    </row>
    <row r="990" spans="1:2" ht="14.45" customHeight="1" x14ac:dyDescent="0.45">
      <c r="A990" s="73" t="s">
        <v>1113</v>
      </c>
      <c r="B990" s="9" t="s">
        <v>1114</v>
      </c>
    </row>
    <row r="991" spans="1:2" ht="14.45" customHeight="1" x14ac:dyDescent="0.45">
      <c r="A991" s="73" t="s">
        <v>1115</v>
      </c>
      <c r="B991" s="9" t="s">
        <v>1116</v>
      </c>
    </row>
    <row r="992" spans="1:2" ht="14.45" customHeight="1" x14ac:dyDescent="0.45">
      <c r="A992" s="73">
        <v>16</v>
      </c>
      <c r="B992" s="9" t="s">
        <v>1117</v>
      </c>
    </row>
    <row r="993" spans="1:2" ht="14.45" customHeight="1" x14ac:dyDescent="0.45">
      <c r="A993" s="73">
        <v>17</v>
      </c>
      <c r="B993" s="9" t="s">
        <v>821</v>
      </c>
    </row>
    <row r="994" spans="1:2" ht="14.45" customHeight="1" x14ac:dyDescent="0.45">
      <c r="A994" s="73">
        <v>18</v>
      </c>
      <c r="B994" s="9" t="s">
        <v>1118</v>
      </c>
    </row>
    <row r="995" spans="1:2" ht="14.45" customHeight="1" x14ac:dyDescent="0.45">
      <c r="A995" s="36">
        <v>19</v>
      </c>
      <c r="B995" s="9" t="s">
        <v>1119</v>
      </c>
    </row>
    <row r="996" spans="1:2" ht="14.45" customHeight="1" x14ac:dyDescent="0.45">
      <c r="A996" s="36" t="s">
        <v>1120</v>
      </c>
      <c r="B996" s="9" t="s">
        <v>335</v>
      </c>
    </row>
    <row r="997" spans="1:2" ht="14.45" customHeight="1" x14ac:dyDescent="0.45">
      <c r="A997" s="75">
        <v>99</v>
      </c>
      <c r="B997" s="75" t="s">
        <v>1121</v>
      </c>
    </row>
    <row r="998" spans="1:2" ht="14.45" customHeight="1" x14ac:dyDescent="0.45">
      <c r="A998" s="106"/>
      <c r="B998" s="106"/>
    </row>
    <row r="999" spans="1:2" ht="14.45" customHeight="1" x14ac:dyDescent="0.45">
      <c r="A999" s="111" t="s">
        <v>1122</v>
      </c>
      <c r="B999" s="106"/>
    </row>
    <row r="1000" spans="1:2" ht="14.45" customHeight="1" thickBot="1" x14ac:dyDescent="0.5">
      <c r="A1000" s="112" t="s">
        <v>204</v>
      </c>
      <c r="B1000" s="112" t="s">
        <v>205</v>
      </c>
    </row>
    <row r="1001" spans="1:2" ht="14.45" customHeight="1" thickTop="1" x14ac:dyDescent="0.45">
      <c r="A1001" s="8">
        <v>0</v>
      </c>
      <c r="B1001" s="110" t="s">
        <v>1093</v>
      </c>
    </row>
    <row r="1002" spans="1:2" ht="14.45" customHeight="1" x14ac:dyDescent="0.45">
      <c r="A1002" s="73" t="s">
        <v>227</v>
      </c>
      <c r="B1002" s="73" t="s">
        <v>1123</v>
      </c>
    </row>
    <row r="1003" spans="1:2" ht="14.45" customHeight="1" x14ac:dyDescent="0.45">
      <c r="A1003" s="73" t="s">
        <v>229</v>
      </c>
      <c r="B1003" s="73" t="s">
        <v>1124</v>
      </c>
    </row>
    <row r="1004" spans="1:2" ht="14.45" customHeight="1" x14ac:dyDescent="0.45">
      <c r="A1004" s="73" t="s">
        <v>231</v>
      </c>
      <c r="B1004" s="73" t="s">
        <v>1125</v>
      </c>
    </row>
    <row r="1005" spans="1:2" ht="14.45" customHeight="1" x14ac:dyDescent="0.45">
      <c r="A1005" s="73" t="s">
        <v>233</v>
      </c>
      <c r="B1005" s="73" t="s">
        <v>1126</v>
      </c>
    </row>
    <row r="1006" spans="1:2" ht="14.45" customHeight="1" x14ac:dyDescent="0.45">
      <c r="A1006" s="73" t="s">
        <v>237</v>
      </c>
      <c r="B1006" s="73" t="s">
        <v>1127</v>
      </c>
    </row>
    <row r="1007" spans="1:2" ht="14.45" customHeight="1" x14ac:dyDescent="0.45">
      <c r="A1007" s="73" t="s">
        <v>239</v>
      </c>
      <c r="B1007" s="73" t="s">
        <v>1128</v>
      </c>
    </row>
    <row r="1008" spans="1:2" ht="14.45" customHeight="1" x14ac:dyDescent="0.45">
      <c r="A1008" s="75">
        <v>98</v>
      </c>
      <c r="B1008" s="75" t="s">
        <v>266</v>
      </c>
    </row>
    <row r="1009" spans="1:2" ht="14.45" customHeight="1" x14ac:dyDescent="0.45">
      <c r="A1009" s="106"/>
      <c r="B1009" s="106"/>
    </row>
    <row r="1010" spans="1:2" ht="14.45" customHeight="1" x14ac:dyDescent="0.45">
      <c r="A1010" s="111" t="s">
        <v>1129</v>
      </c>
      <c r="B1010" s="106"/>
    </row>
    <row r="1011" spans="1:2" ht="14.45" customHeight="1" thickBot="1" x14ac:dyDescent="0.5">
      <c r="A1011" s="112" t="s">
        <v>204</v>
      </c>
      <c r="B1011" s="112" t="s">
        <v>205</v>
      </c>
    </row>
    <row r="1012" spans="1:2" ht="14.45" customHeight="1" thickTop="1" x14ac:dyDescent="0.45">
      <c r="A1012" s="8">
        <v>-1</v>
      </c>
      <c r="B1012" s="46" t="s">
        <v>1092</v>
      </c>
    </row>
    <row r="1013" spans="1:2" ht="14.45" customHeight="1" x14ac:dyDescent="0.45">
      <c r="A1013" s="8">
        <v>0</v>
      </c>
      <c r="B1013" s="9" t="s">
        <v>1093</v>
      </c>
    </row>
    <row r="1014" spans="1:2" ht="14.45" customHeight="1" x14ac:dyDescent="0.45">
      <c r="A1014" s="73" t="s">
        <v>227</v>
      </c>
      <c r="B1014" s="73" t="s">
        <v>1130</v>
      </c>
    </row>
    <row r="1015" spans="1:2" ht="14.45" customHeight="1" x14ac:dyDescent="0.45">
      <c r="A1015" s="73" t="s">
        <v>229</v>
      </c>
      <c r="B1015" s="73" t="s">
        <v>1131</v>
      </c>
    </row>
    <row r="1016" spans="1:2" ht="14.45" customHeight="1" x14ac:dyDescent="0.45">
      <c r="A1016" s="73" t="s">
        <v>231</v>
      </c>
      <c r="B1016" s="73" t="s">
        <v>1132</v>
      </c>
    </row>
    <row r="1017" spans="1:2" ht="14.45" customHeight="1" x14ac:dyDescent="0.45">
      <c r="A1017" s="73" t="s">
        <v>233</v>
      </c>
      <c r="B1017" s="73" t="s">
        <v>1133</v>
      </c>
    </row>
    <row r="1018" spans="1:2" ht="14.45" customHeight="1" x14ac:dyDescent="0.45">
      <c r="A1018" s="73" t="s">
        <v>235</v>
      </c>
      <c r="B1018" s="73" t="s">
        <v>1134</v>
      </c>
    </row>
    <row r="1019" spans="1:2" ht="14.45" customHeight="1" x14ac:dyDescent="0.45">
      <c r="A1019" s="73">
        <v>98</v>
      </c>
      <c r="B1019" s="73" t="s">
        <v>1135</v>
      </c>
    </row>
    <row r="1020" spans="1:2" ht="14.45" customHeight="1" x14ac:dyDescent="0.45">
      <c r="A1020" s="75">
        <v>99</v>
      </c>
      <c r="B1020" s="75" t="s">
        <v>1136</v>
      </c>
    </row>
    <row r="1021" spans="1:2" ht="14.45" customHeight="1" x14ac:dyDescent="0.45">
      <c r="A1021" s="106"/>
      <c r="B1021" s="106"/>
    </row>
    <row r="1022" spans="1:2" ht="14.45" customHeight="1" x14ac:dyDescent="0.45">
      <c r="A1022" s="111" t="s">
        <v>1137</v>
      </c>
      <c r="B1022" s="106"/>
    </row>
    <row r="1023" spans="1:2" ht="14.45" customHeight="1" thickBot="1" x14ac:dyDescent="0.5">
      <c r="A1023" s="112" t="s">
        <v>204</v>
      </c>
      <c r="B1023" s="112" t="s">
        <v>205</v>
      </c>
    </row>
    <row r="1024" spans="1:2" ht="14.45" customHeight="1" thickTop="1" x14ac:dyDescent="0.45">
      <c r="A1024" s="8">
        <v>-1</v>
      </c>
      <c r="B1024" s="8" t="s">
        <v>219</v>
      </c>
    </row>
    <row r="1025" spans="1:2" ht="14.45" customHeight="1" x14ac:dyDescent="0.45">
      <c r="A1025" s="73">
        <v>1</v>
      </c>
      <c r="B1025" s="73" t="s">
        <v>1138</v>
      </c>
    </row>
    <row r="1026" spans="1:2" ht="14.45" customHeight="1" x14ac:dyDescent="0.45">
      <c r="A1026" s="73">
        <v>2</v>
      </c>
      <c r="B1026" s="73" t="s">
        <v>1139</v>
      </c>
    </row>
    <row r="1027" spans="1:2" ht="14.45" customHeight="1" x14ac:dyDescent="0.45">
      <c r="A1027" s="73">
        <v>3</v>
      </c>
      <c r="B1027" s="73" t="s">
        <v>1140</v>
      </c>
    </row>
    <row r="1028" spans="1:2" ht="14.45" customHeight="1" x14ac:dyDescent="0.45">
      <c r="A1028" s="73">
        <v>4</v>
      </c>
      <c r="B1028" s="73" t="s">
        <v>1141</v>
      </c>
    </row>
    <row r="1029" spans="1:2" ht="14.45" customHeight="1" x14ac:dyDescent="0.45">
      <c r="A1029" s="73">
        <v>98</v>
      </c>
      <c r="B1029" s="73" t="s">
        <v>1135</v>
      </c>
    </row>
    <row r="1030" spans="1:2" ht="14.45" customHeight="1" x14ac:dyDescent="0.45">
      <c r="A1030" s="75">
        <v>99</v>
      </c>
      <c r="B1030" s="75" t="s">
        <v>1142</v>
      </c>
    </row>
    <row r="1031" spans="1:2" ht="14.45" customHeight="1" x14ac:dyDescent="0.45">
      <c r="A1031" s="106"/>
      <c r="B1031" s="106"/>
    </row>
    <row r="1032" spans="1:2" ht="14.45" customHeight="1" x14ac:dyDescent="0.45">
      <c r="A1032" s="111" t="s">
        <v>1143</v>
      </c>
      <c r="B1032" s="106"/>
    </row>
    <row r="1033" spans="1:2" ht="14.45" customHeight="1" thickBot="1" x14ac:dyDescent="0.5">
      <c r="A1033" s="112" t="s">
        <v>204</v>
      </c>
      <c r="B1033" s="112" t="s">
        <v>205</v>
      </c>
    </row>
    <row r="1034" spans="1:2" ht="14.45" customHeight="1" thickTop="1" x14ac:dyDescent="0.45">
      <c r="A1034" s="8">
        <v>-1</v>
      </c>
      <c r="B1034" s="46" t="s">
        <v>1092</v>
      </c>
    </row>
    <row r="1035" spans="1:2" ht="14.45" customHeight="1" x14ac:dyDescent="0.45">
      <c r="A1035" s="8">
        <v>0</v>
      </c>
      <c r="B1035" s="9" t="s">
        <v>1093</v>
      </c>
    </row>
    <row r="1036" spans="1:2" ht="14.45" customHeight="1" x14ac:dyDescent="0.45">
      <c r="A1036" s="73" t="s">
        <v>227</v>
      </c>
      <c r="B1036" s="73" t="s">
        <v>1144</v>
      </c>
    </row>
    <row r="1037" spans="1:2" ht="14.45" customHeight="1" x14ac:dyDescent="0.45">
      <c r="A1037" s="73" t="s">
        <v>229</v>
      </c>
      <c r="B1037" s="73" t="s">
        <v>1145</v>
      </c>
    </row>
    <row r="1038" spans="1:2" ht="14.45" customHeight="1" x14ac:dyDescent="0.45">
      <c r="A1038" s="75">
        <v>99</v>
      </c>
      <c r="B1038" s="75" t="s">
        <v>1146</v>
      </c>
    </row>
    <row r="1040" spans="1:2" ht="14.45" customHeight="1" x14ac:dyDescent="0.45">
      <c r="A1040" s="111" t="s">
        <v>1147</v>
      </c>
      <c r="B1040" s="106"/>
    </row>
    <row r="1041" spans="1:2" ht="14.45" customHeight="1" thickBot="1" x14ac:dyDescent="0.5">
      <c r="A1041" s="112" t="s">
        <v>204</v>
      </c>
      <c r="B1041" s="112" t="s">
        <v>205</v>
      </c>
    </row>
    <row r="1042" spans="1:2" ht="14.45" customHeight="1" thickTop="1" x14ac:dyDescent="0.45">
      <c r="A1042" s="8">
        <v>-1</v>
      </c>
      <c r="B1042" s="46" t="s">
        <v>1092</v>
      </c>
    </row>
    <row r="1043" spans="1:2" ht="14.45" customHeight="1" x14ac:dyDescent="0.45">
      <c r="A1043" s="73" t="s">
        <v>261</v>
      </c>
      <c r="B1043" s="73" t="s">
        <v>1148</v>
      </c>
    </row>
    <row r="1044" spans="1:2" ht="14.45" customHeight="1" x14ac:dyDescent="0.45">
      <c r="A1044" s="73" t="s">
        <v>430</v>
      </c>
      <c r="B1044" s="73" t="s">
        <v>1149</v>
      </c>
    </row>
    <row r="1045" spans="1:2" ht="14.45" customHeight="1" x14ac:dyDescent="0.45">
      <c r="A1045" s="73" t="s">
        <v>432</v>
      </c>
      <c r="B1045" s="73" t="s">
        <v>1150</v>
      </c>
    </row>
    <row r="1046" spans="1:2" ht="14.45" customHeight="1" x14ac:dyDescent="0.45">
      <c r="A1046" s="75">
        <v>99</v>
      </c>
      <c r="B1046" s="75" t="s">
        <v>1151</v>
      </c>
    </row>
    <row r="1047" spans="1:2" ht="14.45" customHeight="1" x14ac:dyDescent="0.45">
      <c r="A1047" s="106"/>
      <c r="B1047" s="106"/>
    </row>
    <row r="1048" spans="1:2" ht="14.45" customHeight="1" x14ac:dyDescent="0.45">
      <c r="A1048" s="224" t="s">
        <v>1152</v>
      </c>
      <c r="B1048" s="224"/>
    </row>
    <row r="1050" spans="1:2" ht="14.45" customHeight="1" x14ac:dyDescent="0.45">
      <c r="A1050" s="111" t="s">
        <v>1153</v>
      </c>
      <c r="B1050" s="106"/>
    </row>
    <row r="1051" spans="1:2" ht="14.45" customHeight="1" thickBot="1" x14ac:dyDescent="0.5">
      <c r="A1051" s="112" t="s">
        <v>204</v>
      </c>
      <c r="B1051" s="112" t="s">
        <v>205</v>
      </c>
    </row>
    <row r="1052" spans="1:2" ht="14.45" customHeight="1" thickTop="1" x14ac:dyDescent="0.45">
      <c r="A1052" s="73">
        <v>-1</v>
      </c>
      <c r="B1052" s="73" t="s">
        <v>1154</v>
      </c>
    </row>
    <row r="1053" spans="1:2" ht="14.45" customHeight="1" x14ac:dyDescent="0.45">
      <c r="A1053" s="73" t="s">
        <v>227</v>
      </c>
      <c r="B1053" s="73" t="s">
        <v>1155</v>
      </c>
    </row>
    <row r="1054" spans="1:2" ht="14.45" customHeight="1" x14ac:dyDescent="0.45">
      <c r="A1054" s="73" t="s">
        <v>229</v>
      </c>
      <c r="B1054" s="73" t="s">
        <v>1156</v>
      </c>
    </row>
    <row r="1055" spans="1:2" ht="14.45" customHeight="1" x14ac:dyDescent="0.45">
      <c r="A1055" s="75">
        <v>99</v>
      </c>
      <c r="B1055" s="75" t="s">
        <v>1157</v>
      </c>
    </row>
    <row r="1057" spans="1:2" ht="14.45" customHeight="1" x14ac:dyDescent="0.45">
      <c r="A1057" s="218" t="s">
        <v>1158</v>
      </c>
      <c r="B1057" s="218"/>
    </row>
    <row r="1058" spans="1:2" ht="14.45" customHeight="1" thickBot="1" x14ac:dyDescent="0.5">
      <c r="A1058" s="6" t="s">
        <v>204</v>
      </c>
      <c r="B1058" s="6" t="s">
        <v>205</v>
      </c>
    </row>
    <row r="1059" spans="1:2" ht="14.45" customHeight="1" thickTop="1" x14ac:dyDescent="0.45">
      <c r="A1059" s="40">
        <v>-1</v>
      </c>
      <c r="B1059" s="41" t="s">
        <v>1159</v>
      </c>
    </row>
    <row r="1060" spans="1:2" ht="14.45" customHeight="1" x14ac:dyDescent="0.45">
      <c r="A1060" s="42">
        <v>1</v>
      </c>
      <c r="B1060" s="43" t="s">
        <v>1160</v>
      </c>
    </row>
    <row r="1061" spans="1:2" ht="14.45" customHeight="1" x14ac:dyDescent="0.45">
      <c r="A1061" s="42">
        <v>2</v>
      </c>
      <c r="B1061" s="44" t="s">
        <v>1161</v>
      </c>
    </row>
    <row r="1062" spans="1:2" ht="14.45" customHeight="1" x14ac:dyDescent="0.45">
      <c r="A1062" s="42">
        <v>3</v>
      </c>
      <c r="B1062" s="44" t="s">
        <v>1162</v>
      </c>
    </row>
    <row r="1063" spans="1:2" ht="14.45" customHeight="1" x14ac:dyDescent="0.45">
      <c r="A1063" s="42">
        <v>4</v>
      </c>
      <c r="B1063" s="44" t="s">
        <v>1163</v>
      </c>
    </row>
    <row r="1064" spans="1:2" ht="14.45" customHeight="1" x14ac:dyDescent="0.45">
      <c r="A1064" s="42">
        <v>5</v>
      </c>
      <c r="B1064" s="44" t="s">
        <v>1164</v>
      </c>
    </row>
    <row r="1065" spans="1:2" ht="14.45" customHeight="1" x14ac:dyDescent="0.45">
      <c r="A1065" s="42">
        <v>6</v>
      </c>
      <c r="B1065" s="44" t="s">
        <v>1165</v>
      </c>
    </row>
    <row r="1066" spans="1:2" ht="14.45" customHeight="1" x14ac:dyDescent="0.45">
      <c r="A1066" s="42">
        <v>7</v>
      </c>
      <c r="B1066" s="44" t="s">
        <v>1166</v>
      </c>
    </row>
    <row r="1067" spans="1:2" ht="14.45" customHeight="1" x14ac:dyDescent="0.45">
      <c r="A1067" s="42">
        <v>8</v>
      </c>
      <c r="B1067" s="44" t="s">
        <v>1167</v>
      </c>
    </row>
    <row r="1068" spans="1:2" ht="14.45" customHeight="1" x14ac:dyDescent="0.45">
      <c r="A1068" s="42">
        <v>98</v>
      </c>
      <c r="B1068" s="44" t="s">
        <v>1168</v>
      </c>
    </row>
    <row r="1069" spans="1:2" ht="14.45" customHeight="1" x14ac:dyDescent="0.45">
      <c r="A1069" s="27">
        <v>99</v>
      </c>
      <c r="B1069" s="12" t="s">
        <v>1169</v>
      </c>
    </row>
    <row r="1071" spans="1:2" ht="14.45" customHeight="1" x14ac:dyDescent="0.45">
      <c r="A1071" s="218" t="s">
        <v>1170</v>
      </c>
      <c r="B1071" s="218"/>
    </row>
    <row r="1072" spans="1:2" ht="14.45" customHeight="1" thickBot="1" x14ac:dyDescent="0.5">
      <c r="A1072" s="33" t="s">
        <v>204</v>
      </c>
      <c r="B1072" s="34" t="s">
        <v>205</v>
      </c>
    </row>
    <row r="1073" spans="1:2" ht="14.45" customHeight="1" thickTop="1" x14ac:dyDescent="0.45">
      <c r="A1073" s="8">
        <v>-1</v>
      </c>
      <c r="B1073" s="8" t="s">
        <v>219</v>
      </c>
    </row>
    <row r="1074" spans="1:2" ht="14.45" customHeight="1" x14ac:dyDescent="0.45">
      <c r="A1074" s="36">
        <v>1</v>
      </c>
      <c r="B1074" s="66" t="s">
        <v>1171</v>
      </c>
    </row>
    <row r="1075" spans="1:2" ht="14.45" customHeight="1" x14ac:dyDescent="0.45">
      <c r="A1075" s="36">
        <v>2</v>
      </c>
      <c r="B1075" s="66" t="s">
        <v>1172</v>
      </c>
    </row>
    <row r="1076" spans="1:2" ht="14.45" customHeight="1" x14ac:dyDescent="0.45">
      <c r="A1076" s="36">
        <v>3</v>
      </c>
      <c r="B1076" s="66" t="s">
        <v>1173</v>
      </c>
    </row>
    <row r="1077" spans="1:2" ht="14.45" customHeight="1" x14ac:dyDescent="0.45">
      <c r="A1077" s="36">
        <v>4</v>
      </c>
      <c r="B1077" s="66" t="s">
        <v>1174</v>
      </c>
    </row>
    <row r="1078" spans="1:2" ht="14.45" customHeight="1" x14ac:dyDescent="0.45">
      <c r="A1078" s="36">
        <v>5</v>
      </c>
      <c r="B1078" s="66" t="s">
        <v>1175</v>
      </c>
    </row>
    <row r="1079" spans="1:2" ht="14.45" customHeight="1" x14ac:dyDescent="0.45">
      <c r="A1079" s="36">
        <v>6</v>
      </c>
      <c r="B1079" s="66" t="s">
        <v>1176</v>
      </c>
    </row>
    <row r="1080" spans="1:2" ht="14.45" customHeight="1" x14ac:dyDescent="0.45">
      <c r="A1080" s="63">
        <v>9</v>
      </c>
      <c r="B1080" s="95" t="s">
        <v>1177</v>
      </c>
    </row>
    <row r="1081" spans="1:2" ht="14.45" customHeight="1" x14ac:dyDescent="0.45">
      <c r="A1081" s="113"/>
      <c r="B1081" s="87"/>
    </row>
    <row r="1082" spans="1:2" ht="14.45" customHeight="1" x14ac:dyDescent="0.45">
      <c r="A1082" s="220" t="s">
        <v>1178</v>
      </c>
      <c r="B1082" s="220"/>
    </row>
    <row r="1083" spans="1:2" ht="14.45" customHeight="1" thickBot="1" x14ac:dyDescent="0.5">
      <c r="A1083" s="6" t="s">
        <v>204</v>
      </c>
      <c r="B1083" s="7" t="s">
        <v>205</v>
      </c>
    </row>
    <row r="1084" spans="1:2" ht="14.45" customHeight="1" thickTop="1" x14ac:dyDescent="0.45">
      <c r="A1084" s="15">
        <v>-1</v>
      </c>
      <c r="B1084" s="16" t="s">
        <v>219</v>
      </c>
    </row>
    <row r="1085" spans="1:2" ht="14.45" customHeight="1" x14ac:dyDescent="0.45">
      <c r="A1085" s="8">
        <v>1</v>
      </c>
      <c r="B1085" s="9" t="s">
        <v>1179</v>
      </c>
    </row>
    <row r="1086" spans="1:2" ht="14.45" customHeight="1" x14ac:dyDescent="0.45">
      <c r="A1086" s="8">
        <v>2</v>
      </c>
      <c r="B1086" s="9" t="s">
        <v>1180</v>
      </c>
    </row>
    <row r="1087" spans="1:2" ht="14.45" customHeight="1" x14ac:dyDescent="0.45">
      <c r="A1087" s="8">
        <v>3</v>
      </c>
      <c r="B1087" s="9" t="s">
        <v>1181</v>
      </c>
    </row>
    <row r="1088" spans="1:2" ht="14.45" customHeight="1" x14ac:dyDescent="0.45">
      <c r="A1088" s="8">
        <v>4</v>
      </c>
      <c r="B1088" s="9" t="s">
        <v>1182</v>
      </c>
    </row>
    <row r="1089" spans="1:2" ht="14.45" customHeight="1" x14ac:dyDescent="0.45">
      <c r="A1089" s="8">
        <v>5</v>
      </c>
      <c r="B1089" s="9" t="s">
        <v>1183</v>
      </c>
    </row>
    <row r="1090" spans="1:2" ht="14.45" customHeight="1" x14ac:dyDescent="0.45">
      <c r="A1090" s="8">
        <v>6</v>
      </c>
      <c r="B1090" s="9" t="s">
        <v>1184</v>
      </c>
    </row>
    <row r="1091" spans="1:2" ht="14.45" customHeight="1" x14ac:dyDescent="0.45">
      <c r="A1091" s="8">
        <v>7</v>
      </c>
      <c r="B1091" s="9" t="s">
        <v>1185</v>
      </c>
    </row>
    <row r="1092" spans="1:2" ht="14.45" customHeight="1" x14ac:dyDescent="0.45">
      <c r="A1092" s="8">
        <v>8</v>
      </c>
      <c r="B1092" s="9" t="s">
        <v>1186</v>
      </c>
    </row>
    <row r="1093" spans="1:2" ht="14.45" customHeight="1" x14ac:dyDescent="0.45">
      <c r="A1093" s="8">
        <v>9</v>
      </c>
      <c r="B1093" s="9" t="s">
        <v>1187</v>
      </c>
    </row>
    <row r="1094" spans="1:2" ht="14.45" customHeight="1" x14ac:dyDescent="0.45">
      <c r="A1094" s="8">
        <v>12</v>
      </c>
      <c r="B1094" s="9" t="s">
        <v>1188</v>
      </c>
    </row>
    <row r="1095" spans="1:2" ht="14.45" customHeight="1" x14ac:dyDescent="0.45">
      <c r="A1095" s="8">
        <v>10</v>
      </c>
      <c r="B1095" s="9" t="s">
        <v>1056</v>
      </c>
    </row>
    <row r="1096" spans="1:2" ht="14.45" customHeight="1" x14ac:dyDescent="0.45">
      <c r="A1096" s="12" t="s">
        <v>1189</v>
      </c>
      <c r="B1096" s="12" t="s">
        <v>1190</v>
      </c>
    </row>
    <row r="1098" spans="1:2" ht="14.45" customHeight="1" x14ac:dyDescent="0.45">
      <c r="A1098" s="114" t="s">
        <v>1191</v>
      </c>
      <c r="B1098" s="20"/>
    </row>
    <row r="1099" spans="1:2" ht="14.45" customHeight="1" thickBot="1" x14ac:dyDescent="0.5">
      <c r="A1099" s="115" t="s">
        <v>204</v>
      </c>
      <c r="B1099" s="6" t="s">
        <v>205</v>
      </c>
    </row>
    <row r="1100" spans="1:2" ht="14.45" customHeight="1" thickTop="1" x14ac:dyDescent="0.45">
      <c r="A1100" s="116">
        <v>-1</v>
      </c>
      <c r="B1100" s="8" t="s">
        <v>1192</v>
      </c>
    </row>
    <row r="1101" spans="1:2" ht="14.45" customHeight="1" x14ac:dyDescent="0.45">
      <c r="A1101" s="116">
        <v>1</v>
      </c>
      <c r="B1101" s="8" t="s">
        <v>1193</v>
      </c>
    </row>
    <row r="1102" spans="1:2" ht="14.45" customHeight="1" x14ac:dyDescent="0.45">
      <c r="A1102" s="116">
        <v>2</v>
      </c>
      <c r="B1102" s="8" t="s">
        <v>1194</v>
      </c>
    </row>
    <row r="1103" spans="1:2" ht="14.45" customHeight="1" x14ac:dyDescent="0.45">
      <c r="A1103" s="116">
        <v>11</v>
      </c>
      <c r="B1103" s="8" t="s">
        <v>1195</v>
      </c>
    </row>
    <row r="1104" spans="1:2" ht="14.45" customHeight="1" x14ac:dyDescent="0.45">
      <c r="A1104" s="116">
        <v>12</v>
      </c>
      <c r="B1104" s="8" t="s">
        <v>1196</v>
      </c>
    </row>
    <row r="1105" spans="1:2" ht="14.45" customHeight="1" x14ac:dyDescent="0.45">
      <c r="A1105" s="116">
        <v>21</v>
      </c>
      <c r="B1105" s="8" t="s">
        <v>1197</v>
      </c>
    </row>
    <row r="1106" spans="1:2" ht="14.45" customHeight="1" x14ac:dyDescent="0.45">
      <c r="A1106" s="116">
        <v>22</v>
      </c>
      <c r="B1106" s="8" t="s">
        <v>1198</v>
      </c>
    </row>
    <row r="1107" spans="1:2" ht="14.45" customHeight="1" x14ac:dyDescent="0.45">
      <c r="A1107" s="116">
        <v>25</v>
      </c>
      <c r="B1107" s="8" t="s">
        <v>1199</v>
      </c>
    </row>
    <row r="1108" spans="1:2" ht="14.45" customHeight="1" x14ac:dyDescent="0.45">
      <c r="A1108" s="116">
        <v>26</v>
      </c>
      <c r="B1108" s="8" t="s">
        <v>1200</v>
      </c>
    </row>
    <row r="1109" spans="1:2" ht="14.45" customHeight="1" x14ac:dyDescent="0.45">
      <c r="A1109" s="116">
        <v>31</v>
      </c>
      <c r="B1109" s="8" t="s">
        <v>1201</v>
      </c>
    </row>
    <row r="1110" spans="1:2" ht="14.45" customHeight="1" x14ac:dyDescent="0.45">
      <c r="A1110" s="116">
        <v>32</v>
      </c>
      <c r="B1110" s="8" t="s">
        <v>1202</v>
      </c>
    </row>
    <row r="1111" spans="1:2" ht="14.45" customHeight="1" x14ac:dyDescent="0.45">
      <c r="A1111" s="116">
        <v>35</v>
      </c>
      <c r="B1111" s="8" t="s">
        <v>1203</v>
      </c>
    </row>
    <row r="1112" spans="1:2" ht="14.45" customHeight="1" x14ac:dyDescent="0.45">
      <c r="A1112" s="116">
        <v>36</v>
      </c>
      <c r="B1112" s="8" t="s">
        <v>1204</v>
      </c>
    </row>
    <row r="1113" spans="1:2" ht="14.45" customHeight="1" x14ac:dyDescent="0.45">
      <c r="A1113" s="116">
        <v>39</v>
      </c>
      <c r="B1113" s="8" t="s">
        <v>1205</v>
      </c>
    </row>
    <row r="1114" spans="1:2" ht="14.45" customHeight="1" x14ac:dyDescent="0.45">
      <c r="A1114" s="116">
        <v>41</v>
      </c>
      <c r="B1114" s="8" t="s">
        <v>1206</v>
      </c>
    </row>
    <row r="1115" spans="1:2" ht="14.45" customHeight="1" x14ac:dyDescent="0.45">
      <c r="A1115" s="116">
        <v>42</v>
      </c>
      <c r="B1115" s="8" t="s">
        <v>1207</v>
      </c>
    </row>
    <row r="1116" spans="1:2" ht="14.45" customHeight="1" x14ac:dyDescent="0.45">
      <c r="A1116" s="116">
        <v>70</v>
      </c>
      <c r="B1116" s="8" t="s">
        <v>1208</v>
      </c>
    </row>
    <row r="1117" spans="1:2" ht="14.45" customHeight="1" x14ac:dyDescent="0.45">
      <c r="A1117" s="116">
        <v>110</v>
      </c>
      <c r="B1117" s="8" t="s">
        <v>1209</v>
      </c>
    </row>
    <row r="1118" spans="1:2" ht="14.45" customHeight="1" x14ac:dyDescent="0.45">
      <c r="A1118" s="116">
        <v>111</v>
      </c>
      <c r="B1118" s="8" t="s">
        <v>1210</v>
      </c>
    </row>
    <row r="1119" spans="1:2" ht="14.45" customHeight="1" x14ac:dyDescent="0.45">
      <c r="A1119" s="116">
        <v>112</v>
      </c>
      <c r="B1119" s="8" t="s">
        <v>1211</v>
      </c>
    </row>
    <row r="1120" spans="1:2" ht="14.45" customHeight="1" x14ac:dyDescent="0.45">
      <c r="A1120" s="116">
        <v>120</v>
      </c>
      <c r="B1120" s="8" t="s">
        <v>1212</v>
      </c>
    </row>
    <row r="1121" spans="1:2" ht="14.45" customHeight="1" x14ac:dyDescent="0.45">
      <c r="A1121" s="116">
        <v>121</v>
      </c>
      <c r="B1121" s="8" t="s">
        <v>1213</v>
      </c>
    </row>
    <row r="1122" spans="1:2" ht="14.45" customHeight="1" x14ac:dyDescent="0.45">
      <c r="A1122" s="116">
        <v>122</v>
      </c>
      <c r="B1122" s="8" t="s">
        <v>1214</v>
      </c>
    </row>
    <row r="1123" spans="1:2" ht="14.45" customHeight="1" x14ac:dyDescent="0.45">
      <c r="A1123" s="116">
        <v>130</v>
      </c>
      <c r="B1123" s="8" t="s">
        <v>1215</v>
      </c>
    </row>
    <row r="1124" spans="1:2" ht="14.45" customHeight="1" x14ac:dyDescent="0.45">
      <c r="A1124" s="116">
        <v>131</v>
      </c>
      <c r="B1124" s="8" t="s">
        <v>1216</v>
      </c>
    </row>
    <row r="1125" spans="1:2" ht="14.45" customHeight="1" x14ac:dyDescent="0.45">
      <c r="A1125" s="116">
        <v>132</v>
      </c>
      <c r="B1125" s="8" t="s">
        <v>1217</v>
      </c>
    </row>
    <row r="1126" spans="1:2" ht="14.45" customHeight="1" x14ac:dyDescent="0.45">
      <c r="A1126" s="117">
        <v>999</v>
      </c>
      <c r="B1126" s="12" t="s">
        <v>1218</v>
      </c>
    </row>
    <row r="1127" spans="1:2" ht="14.45" customHeight="1" x14ac:dyDescent="0.45">
      <c r="A1127" s="118"/>
      <c r="B1127" s="1"/>
    </row>
    <row r="1128" spans="1:2" ht="14.45" customHeight="1" x14ac:dyDescent="0.45">
      <c r="A1128" s="119" t="s">
        <v>1219</v>
      </c>
      <c r="B1128" s="120"/>
    </row>
    <row r="1129" spans="1:2" ht="14.45" customHeight="1" thickBot="1" x14ac:dyDescent="0.5">
      <c r="A1129" s="115" t="s">
        <v>204</v>
      </c>
      <c r="B1129" s="7" t="s">
        <v>205</v>
      </c>
    </row>
    <row r="1130" spans="1:2" ht="14.45" customHeight="1" thickTop="1" x14ac:dyDescent="0.45">
      <c r="A1130" s="116">
        <v>-1</v>
      </c>
      <c r="B1130" s="9" t="s">
        <v>219</v>
      </c>
    </row>
    <row r="1131" spans="1:2" ht="14.45" customHeight="1" x14ac:dyDescent="0.45">
      <c r="A1131" s="116">
        <v>1</v>
      </c>
      <c r="B1131" s="9" t="s">
        <v>1220</v>
      </c>
    </row>
    <row r="1132" spans="1:2" ht="14.45" customHeight="1" x14ac:dyDescent="0.45">
      <c r="A1132" s="116">
        <v>2</v>
      </c>
      <c r="B1132" s="9" t="s">
        <v>1221</v>
      </c>
    </row>
    <row r="1133" spans="1:2" ht="14.45" customHeight="1" x14ac:dyDescent="0.45">
      <c r="A1133" s="116">
        <v>3.1</v>
      </c>
      <c r="B1133" s="9" t="s">
        <v>1222</v>
      </c>
    </row>
    <row r="1134" spans="1:2" ht="14.45" customHeight="1" x14ac:dyDescent="0.45">
      <c r="A1134" s="116">
        <v>3.2</v>
      </c>
      <c r="B1134" s="9" t="s">
        <v>1223</v>
      </c>
    </row>
    <row r="1135" spans="1:2" ht="14.45" customHeight="1" x14ac:dyDescent="0.45">
      <c r="A1135" s="116">
        <v>3.3</v>
      </c>
      <c r="B1135" s="9" t="s">
        <v>1224</v>
      </c>
    </row>
    <row r="1136" spans="1:2" ht="14.45" customHeight="1" x14ac:dyDescent="0.45">
      <c r="A1136" s="116">
        <v>4.2</v>
      </c>
      <c r="B1136" s="9" t="s">
        <v>1225</v>
      </c>
    </row>
    <row r="1137" spans="1:2" ht="14.45" customHeight="1" x14ac:dyDescent="0.45">
      <c r="A1137" s="116">
        <v>4.3</v>
      </c>
      <c r="B1137" s="9" t="s">
        <v>1226</v>
      </c>
    </row>
    <row r="1138" spans="1:2" ht="14.45" customHeight="1" x14ac:dyDescent="0.45">
      <c r="A1138" s="116">
        <v>5</v>
      </c>
      <c r="B1138" s="9" t="s">
        <v>1227</v>
      </c>
    </row>
    <row r="1139" spans="1:2" ht="14.45" customHeight="1" x14ac:dyDescent="0.45">
      <c r="A1139" s="117">
        <v>6</v>
      </c>
      <c r="B1139" s="27" t="s">
        <v>1228</v>
      </c>
    </row>
    <row r="1141" spans="1:2" ht="14.45" customHeight="1" x14ac:dyDescent="0.45">
      <c r="A1141" s="218" t="s">
        <v>1229</v>
      </c>
      <c r="B1141" s="218"/>
    </row>
    <row r="1142" spans="1:2" ht="14.45" customHeight="1" thickBot="1" x14ac:dyDescent="0.5">
      <c r="A1142" s="6" t="s">
        <v>204</v>
      </c>
      <c r="B1142" s="6" t="s">
        <v>205</v>
      </c>
    </row>
    <row r="1143" spans="1:2" ht="14.45" customHeight="1" thickTop="1" x14ac:dyDescent="0.45">
      <c r="A1143" s="15">
        <v>-1</v>
      </c>
      <c r="B1143" s="16" t="s">
        <v>219</v>
      </c>
    </row>
    <row r="1144" spans="1:2" ht="14.45" customHeight="1" x14ac:dyDescent="0.45">
      <c r="A1144" s="8">
        <v>9</v>
      </c>
      <c r="B1144" s="8" t="s">
        <v>1230</v>
      </c>
    </row>
    <row r="1145" spans="1:2" ht="14.45" customHeight="1" x14ac:dyDescent="0.45">
      <c r="A1145" s="8">
        <v>0</v>
      </c>
      <c r="B1145" s="8" t="s">
        <v>1231</v>
      </c>
    </row>
    <row r="1146" spans="1:2" ht="14.45" customHeight="1" x14ac:dyDescent="0.45">
      <c r="A1146" s="8">
        <v>1</v>
      </c>
      <c r="B1146" s="8" t="s">
        <v>1232</v>
      </c>
    </row>
    <row r="1147" spans="1:2" ht="14.45" customHeight="1" x14ac:dyDescent="0.45">
      <c r="A1147" s="8">
        <v>2</v>
      </c>
      <c r="B1147" s="44" t="s">
        <v>1233</v>
      </c>
    </row>
    <row r="1148" spans="1:2" ht="14.45" customHeight="1" x14ac:dyDescent="0.45">
      <c r="A1148" s="8">
        <v>3</v>
      </c>
      <c r="B1148" s="44" t="s">
        <v>1234</v>
      </c>
    </row>
    <row r="1149" spans="1:2" ht="14.45" customHeight="1" x14ac:dyDescent="0.45">
      <c r="A1149" s="8">
        <v>4</v>
      </c>
      <c r="B1149" s="44" t="s">
        <v>1235</v>
      </c>
    </row>
    <row r="1150" spans="1:2" ht="14.45" customHeight="1" x14ac:dyDescent="0.45">
      <c r="A1150" s="8">
        <v>5</v>
      </c>
      <c r="B1150" s="44" t="s">
        <v>1236</v>
      </c>
    </row>
    <row r="1151" spans="1:2" ht="14.45" customHeight="1" x14ac:dyDescent="0.45">
      <c r="A1151" s="8">
        <v>6</v>
      </c>
      <c r="B1151" s="44" t="s">
        <v>1237</v>
      </c>
    </row>
    <row r="1152" spans="1:2" ht="14.45" customHeight="1" x14ac:dyDescent="0.45">
      <c r="A1152" s="12">
        <v>7</v>
      </c>
      <c r="B1152" s="51" t="s">
        <v>1238</v>
      </c>
    </row>
    <row r="1153" spans="1:2" ht="14.45" customHeight="1" x14ac:dyDescent="0.45">
      <c r="A1153" s="1"/>
      <c r="B1153" s="121"/>
    </row>
    <row r="1154" spans="1:2" ht="14.45" customHeight="1" x14ac:dyDescent="0.45">
      <c r="A1154" s="218" t="s">
        <v>1239</v>
      </c>
      <c r="B1154" s="218"/>
    </row>
    <row r="1155" spans="1:2" ht="14.45" customHeight="1" thickBot="1" x14ac:dyDescent="0.5">
      <c r="A1155" s="6" t="s">
        <v>204</v>
      </c>
      <c r="B1155" s="6" t="s">
        <v>205</v>
      </c>
    </row>
    <row r="1156" spans="1:2" ht="14.45" customHeight="1" thickTop="1" x14ac:dyDescent="0.45">
      <c r="A1156" s="8">
        <v>-99</v>
      </c>
      <c r="B1156" s="8" t="s">
        <v>1240</v>
      </c>
    </row>
    <row r="1157" spans="1:2" ht="14.45" customHeight="1" x14ac:dyDescent="0.45">
      <c r="A1157" s="8">
        <v>-1</v>
      </c>
      <c r="B1157" s="8" t="s">
        <v>219</v>
      </c>
    </row>
    <row r="1158" spans="1:2" ht="14.45" customHeight="1" x14ac:dyDescent="0.45">
      <c r="A1158" s="8">
        <v>1</v>
      </c>
      <c r="B1158" s="8" t="s">
        <v>1241</v>
      </c>
    </row>
    <row r="1159" spans="1:2" ht="14.45" customHeight="1" x14ac:dyDescent="0.45">
      <c r="A1159" s="8">
        <v>2</v>
      </c>
      <c r="B1159" s="8" t="s">
        <v>1242</v>
      </c>
    </row>
    <row r="1160" spans="1:2" ht="14.45" customHeight="1" x14ac:dyDescent="0.45">
      <c r="A1160" s="8">
        <v>3</v>
      </c>
      <c r="B1160" s="8" t="s">
        <v>1243</v>
      </c>
    </row>
    <row r="1161" spans="1:2" ht="14.45" customHeight="1" x14ac:dyDescent="0.45">
      <c r="A1161" s="8">
        <v>4</v>
      </c>
      <c r="B1161" s="8" t="s">
        <v>1244</v>
      </c>
    </row>
    <row r="1162" spans="1:2" ht="14.45" customHeight="1" x14ac:dyDescent="0.45">
      <c r="A1162" s="8">
        <v>5</v>
      </c>
      <c r="B1162" s="8" t="s">
        <v>1245</v>
      </c>
    </row>
    <row r="1163" spans="1:2" ht="14.45" customHeight="1" x14ac:dyDescent="0.45">
      <c r="A1163" s="8">
        <v>6</v>
      </c>
      <c r="B1163" s="8" t="s">
        <v>1246</v>
      </c>
    </row>
    <row r="1164" spans="1:2" ht="14.45" customHeight="1" x14ac:dyDescent="0.45">
      <c r="A1164" s="8">
        <v>7</v>
      </c>
      <c r="B1164" s="8" t="s">
        <v>1247</v>
      </c>
    </row>
    <row r="1165" spans="1:2" ht="14.45" customHeight="1" x14ac:dyDescent="0.45">
      <c r="A1165" s="8">
        <v>8</v>
      </c>
      <c r="B1165" s="8" t="s">
        <v>1248</v>
      </c>
    </row>
    <row r="1166" spans="1:2" ht="14.45" customHeight="1" x14ac:dyDescent="0.45">
      <c r="A1166" s="8">
        <v>9</v>
      </c>
      <c r="B1166" s="8" t="s">
        <v>1249</v>
      </c>
    </row>
    <row r="1167" spans="1:2" ht="14.45" customHeight="1" x14ac:dyDescent="0.45">
      <c r="A1167" s="8">
        <v>10</v>
      </c>
      <c r="B1167" s="8" t="s">
        <v>1250</v>
      </c>
    </row>
    <row r="1168" spans="1:2" ht="14.45" customHeight="1" x14ac:dyDescent="0.45">
      <c r="A1168" s="8">
        <v>11</v>
      </c>
      <c r="B1168" s="8" t="s">
        <v>1251</v>
      </c>
    </row>
    <row r="1169" spans="1:2" ht="14.45" customHeight="1" x14ac:dyDescent="0.45">
      <c r="A1169" s="8">
        <v>12</v>
      </c>
      <c r="B1169" s="8" t="s">
        <v>1252</v>
      </c>
    </row>
    <row r="1170" spans="1:2" ht="14.45" customHeight="1" x14ac:dyDescent="0.45">
      <c r="A1170" s="8">
        <v>50</v>
      </c>
      <c r="B1170" s="8" t="s">
        <v>1253</v>
      </c>
    </row>
    <row r="1171" spans="1:2" ht="14.45" customHeight="1" x14ac:dyDescent="0.45">
      <c r="A1171" s="12">
        <v>99</v>
      </c>
      <c r="B1171" s="12" t="s">
        <v>1254</v>
      </c>
    </row>
    <row r="1173" spans="1:2" ht="14.45" customHeight="1" x14ac:dyDescent="0.45">
      <c r="A1173" s="218" t="s">
        <v>1255</v>
      </c>
      <c r="B1173" s="218"/>
    </row>
    <row r="1174" spans="1:2" ht="14.45" customHeight="1" thickBot="1" x14ac:dyDescent="0.5">
      <c r="A1174" s="6" t="s">
        <v>204</v>
      </c>
      <c r="B1174" s="6" t="s">
        <v>205</v>
      </c>
    </row>
    <row r="1175" spans="1:2" ht="14.45" customHeight="1" thickTop="1" x14ac:dyDescent="0.45">
      <c r="A1175" s="8">
        <v>-99</v>
      </c>
      <c r="B1175" s="8" t="s">
        <v>1240</v>
      </c>
    </row>
    <row r="1176" spans="1:2" ht="14.45" customHeight="1" x14ac:dyDescent="0.45">
      <c r="A1176" s="8">
        <v>-1</v>
      </c>
      <c r="B1176" s="8" t="s">
        <v>219</v>
      </c>
    </row>
    <row r="1177" spans="1:2" ht="14.45" customHeight="1" x14ac:dyDescent="0.45">
      <c r="A1177" s="8">
        <v>1</v>
      </c>
      <c r="B1177" s="8" t="s">
        <v>1241</v>
      </c>
    </row>
    <row r="1178" spans="1:2" ht="14.45" customHeight="1" x14ac:dyDescent="0.45">
      <c r="A1178" s="8">
        <v>2</v>
      </c>
      <c r="B1178" s="8" t="s">
        <v>1242</v>
      </c>
    </row>
    <row r="1179" spans="1:2" ht="14.45" customHeight="1" x14ac:dyDescent="0.45">
      <c r="A1179" s="8">
        <v>3</v>
      </c>
      <c r="B1179" s="8" t="s">
        <v>1243</v>
      </c>
    </row>
    <row r="1180" spans="1:2" ht="14.45" customHeight="1" x14ac:dyDescent="0.45">
      <c r="A1180" s="8">
        <v>4</v>
      </c>
      <c r="B1180" s="8" t="s">
        <v>1244</v>
      </c>
    </row>
    <row r="1181" spans="1:2" ht="14.45" customHeight="1" x14ac:dyDescent="0.45">
      <c r="A1181" s="8">
        <v>5</v>
      </c>
      <c r="B1181" s="8" t="s">
        <v>1245</v>
      </c>
    </row>
    <row r="1182" spans="1:2" ht="14.45" customHeight="1" x14ac:dyDescent="0.45">
      <c r="A1182" s="8">
        <v>6</v>
      </c>
      <c r="B1182" s="8" t="s">
        <v>1246</v>
      </c>
    </row>
    <row r="1183" spans="1:2" ht="14.45" customHeight="1" x14ac:dyDescent="0.45">
      <c r="A1183" s="8">
        <v>7</v>
      </c>
      <c r="B1183" s="8" t="s">
        <v>1247</v>
      </c>
    </row>
    <row r="1184" spans="1:2" ht="14.45" customHeight="1" x14ac:dyDescent="0.45">
      <c r="A1184" s="8">
        <v>8</v>
      </c>
      <c r="B1184" s="8" t="s">
        <v>1248</v>
      </c>
    </row>
    <row r="1185" spans="1:2" ht="14.45" customHeight="1" x14ac:dyDescent="0.45">
      <c r="A1185" s="8">
        <v>9</v>
      </c>
      <c r="B1185" s="8" t="s">
        <v>1249</v>
      </c>
    </row>
    <row r="1186" spans="1:2" ht="14.45" customHeight="1" x14ac:dyDescent="0.45">
      <c r="A1186" s="8">
        <v>10</v>
      </c>
      <c r="B1186" s="8" t="s">
        <v>1250</v>
      </c>
    </row>
    <row r="1187" spans="1:2" ht="14.45" customHeight="1" x14ac:dyDescent="0.45">
      <c r="A1187" s="8">
        <v>11</v>
      </c>
      <c r="B1187" s="8" t="s">
        <v>1251</v>
      </c>
    </row>
    <row r="1188" spans="1:2" ht="14.45" customHeight="1" x14ac:dyDescent="0.45">
      <c r="A1188" s="8">
        <v>12</v>
      </c>
      <c r="B1188" s="8" t="s">
        <v>1252</v>
      </c>
    </row>
    <row r="1189" spans="1:2" ht="14.45" customHeight="1" x14ac:dyDescent="0.45">
      <c r="A1189" s="8">
        <v>50</v>
      </c>
      <c r="B1189" s="8" t="s">
        <v>1253</v>
      </c>
    </row>
    <row r="1190" spans="1:2" ht="14.45" customHeight="1" x14ac:dyDescent="0.45">
      <c r="A1190" s="12">
        <v>99</v>
      </c>
      <c r="B1190" s="12" t="s">
        <v>1254</v>
      </c>
    </row>
    <row r="1192" spans="1:2" ht="14.45" customHeight="1" x14ac:dyDescent="0.45">
      <c r="A1192" s="218" t="s">
        <v>1256</v>
      </c>
      <c r="B1192" s="218"/>
    </row>
    <row r="1193" spans="1:2" ht="14.45" customHeight="1" thickBot="1" x14ac:dyDescent="0.5">
      <c r="A1193" s="7" t="s">
        <v>204</v>
      </c>
      <c r="B1193" s="6" t="s">
        <v>205</v>
      </c>
    </row>
    <row r="1194" spans="1:2" ht="14.45" customHeight="1" thickTop="1" x14ac:dyDescent="0.45">
      <c r="A1194" s="8">
        <v>-1</v>
      </c>
      <c r="B1194" s="8" t="s">
        <v>219</v>
      </c>
    </row>
    <row r="1195" spans="1:2" ht="14.45" customHeight="1" x14ac:dyDescent="0.45">
      <c r="A1195" s="8">
        <v>0</v>
      </c>
      <c r="B1195" s="9" t="s">
        <v>1257</v>
      </c>
    </row>
    <row r="1196" spans="1:2" ht="14.45" customHeight="1" x14ac:dyDescent="0.45">
      <c r="A1196" s="49" t="s">
        <v>227</v>
      </c>
      <c r="B1196" s="9" t="s">
        <v>1258</v>
      </c>
    </row>
    <row r="1197" spans="1:2" ht="14.45" customHeight="1" x14ac:dyDescent="0.45">
      <c r="A1197" s="49" t="s">
        <v>229</v>
      </c>
      <c r="B1197" s="9" t="s">
        <v>1259</v>
      </c>
    </row>
    <row r="1198" spans="1:2" ht="14.45" customHeight="1" x14ac:dyDescent="0.45">
      <c r="A1198" s="49" t="s">
        <v>231</v>
      </c>
      <c r="B1198" s="9" t="s">
        <v>1260</v>
      </c>
    </row>
    <row r="1199" spans="1:2" ht="14.45" customHeight="1" x14ac:dyDescent="0.45">
      <c r="A1199" s="49" t="s">
        <v>233</v>
      </c>
      <c r="B1199" s="9" t="s">
        <v>1261</v>
      </c>
    </row>
    <row r="1200" spans="1:2" ht="14.45" customHeight="1" x14ac:dyDescent="0.45">
      <c r="A1200" s="49" t="s">
        <v>235</v>
      </c>
      <c r="B1200" s="9" t="s">
        <v>1262</v>
      </c>
    </row>
    <row r="1201" spans="1:2" ht="14.45" customHeight="1" x14ac:dyDescent="0.45">
      <c r="A1201" s="49" t="s">
        <v>237</v>
      </c>
      <c r="B1201" s="9" t="s">
        <v>1263</v>
      </c>
    </row>
    <row r="1202" spans="1:2" ht="14.45" customHeight="1" x14ac:dyDescent="0.45">
      <c r="A1202" s="49" t="s">
        <v>239</v>
      </c>
      <c r="B1202" s="9" t="s">
        <v>1264</v>
      </c>
    </row>
    <row r="1203" spans="1:2" ht="14.45" customHeight="1" x14ac:dyDescent="0.45">
      <c r="A1203" s="50" t="s">
        <v>243</v>
      </c>
      <c r="B1203" s="27" t="s">
        <v>1265</v>
      </c>
    </row>
    <row r="1204" spans="1:2" ht="14.45" customHeight="1" x14ac:dyDescent="0.45">
      <c r="A1204" s="122"/>
      <c r="B1204" s="35"/>
    </row>
    <row r="1205" spans="1:2" ht="14.45" customHeight="1" x14ac:dyDescent="0.45">
      <c r="A1205" s="220" t="s">
        <v>1266</v>
      </c>
      <c r="B1205" s="220"/>
    </row>
    <row r="1206" spans="1:2" ht="14.45" customHeight="1" thickBot="1" x14ac:dyDescent="0.5">
      <c r="A1206" s="7" t="s">
        <v>204</v>
      </c>
      <c r="B1206" s="6" t="s">
        <v>205</v>
      </c>
    </row>
    <row r="1207" spans="1:2" ht="14.45" customHeight="1" thickTop="1" x14ac:dyDescent="0.45">
      <c r="A1207" s="8">
        <v>-1</v>
      </c>
      <c r="B1207" s="8" t="s">
        <v>219</v>
      </c>
    </row>
    <row r="1208" spans="1:2" ht="14.45" customHeight="1" x14ac:dyDescent="0.45">
      <c r="A1208" s="8">
        <v>0</v>
      </c>
      <c r="B1208" s="9" t="s">
        <v>1257</v>
      </c>
    </row>
    <row r="1209" spans="1:2" ht="14.45" customHeight="1" x14ac:dyDescent="0.45">
      <c r="A1209" s="49" t="s">
        <v>227</v>
      </c>
      <c r="B1209" s="9" t="s">
        <v>1258</v>
      </c>
    </row>
    <row r="1210" spans="1:2" ht="14.45" customHeight="1" x14ac:dyDescent="0.45">
      <c r="A1210" s="49" t="s">
        <v>229</v>
      </c>
      <c r="B1210" s="9" t="s">
        <v>1259</v>
      </c>
    </row>
    <row r="1211" spans="1:2" ht="14.45" customHeight="1" x14ac:dyDescent="0.45">
      <c r="A1211" s="49" t="s">
        <v>231</v>
      </c>
      <c r="B1211" s="9" t="s">
        <v>1260</v>
      </c>
    </row>
    <row r="1212" spans="1:2" ht="14.45" customHeight="1" x14ac:dyDescent="0.45">
      <c r="A1212" s="49" t="s">
        <v>233</v>
      </c>
      <c r="B1212" s="9" t="s">
        <v>1261</v>
      </c>
    </row>
    <row r="1213" spans="1:2" ht="14.45" customHeight="1" x14ac:dyDescent="0.45">
      <c r="A1213" s="49" t="s">
        <v>235</v>
      </c>
      <c r="B1213" s="9" t="s">
        <v>1262</v>
      </c>
    </row>
    <row r="1214" spans="1:2" ht="14.45" customHeight="1" x14ac:dyDescent="0.45">
      <c r="A1214" s="49" t="s">
        <v>237</v>
      </c>
      <c r="B1214" s="9" t="s">
        <v>1263</v>
      </c>
    </row>
    <row r="1215" spans="1:2" ht="14.45" customHeight="1" x14ac:dyDescent="0.45">
      <c r="A1215" s="49" t="s">
        <v>237</v>
      </c>
      <c r="B1215" s="9" t="s">
        <v>1263</v>
      </c>
    </row>
    <row r="1216" spans="1:2" ht="14.45" customHeight="1" x14ac:dyDescent="0.45">
      <c r="A1216" s="49" t="s">
        <v>239</v>
      </c>
      <c r="B1216" s="9" t="s">
        <v>1264</v>
      </c>
    </row>
    <row r="1217" spans="1:2" ht="14.45" customHeight="1" x14ac:dyDescent="0.45">
      <c r="A1217" s="50" t="s">
        <v>243</v>
      </c>
      <c r="B1217" s="27" t="s">
        <v>1265</v>
      </c>
    </row>
    <row r="1218" spans="1:2" ht="14.45" customHeight="1" x14ac:dyDescent="0.45">
      <c r="A1218" s="122"/>
      <c r="B1218" s="35"/>
    </row>
    <row r="1219" spans="1:2" ht="14.45" customHeight="1" x14ac:dyDescent="0.45">
      <c r="A1219" s="220" t="s">
        <v>1267</v>
      </c>
      <c r="B1219" s="220"/>
    </row>
    <row r="1220" spans="1:2" ht="14.45" customHeight="1" thickBot="1" x14ac:dyDescent="0.5">
      <c r="A1220" s="33" t="s">
        <v>204</v>
      </c>
      <c r="B1220" s="34" t="s">
        <v>205</v>
      </c>
    </row>
    <row r="1221" spans="1:2" ht="14.45" customHeight="1" thickTop="1" x14ac:dyDescent="0.45">
      <c r="A1221" s="8">
        <v>-1</v>
      </c>
      <c r="B1221" s="8" t="s">
        <v>219</v>
      </c>
    </row>
    <row r="1222" spans="1:2" ht="14.45" customHeight="1" x14ac:dyDescent="0.45">
      <c r="A1222" s="36">
        <v>1</v>
      </c>
      <c r="B1222" s="9" t="s">
        <v>1268</v>
      </c>
    </row>
    <row r="1223" spans="1:2" ht="14.45" customHeight="1" x14ac:dyDescent="0.45">
      <c r="A1223" s="36">
        <v>2</v>
      </c>
      <c r="B1223" s="9" t="s">
        <v>1269</v>
      </c>
    </row>
    <row r="1224" spans="1:2" ht="14.45" customHeight="1" x14ac:dyDescent="0.45">
      <c r="A1224" s="36">
        <v>3</v>
      </c>
      <c r="B1224" s="9" t="s">
        <v>1270</v>
      </c>
    </row>
    <row r="1225" spans="1:2" ht="14.45" customHeight="1" x14ac:dyDescent="0.45">
      <c r="A1225" s="36">
        <v>4</v>
      </c>
      <c r="B1225" s="9" t="s">
        <v>1056</v>
      </c>
    </row>
    <row r="1226" spans="1:2" ht="14.45" customHeight="1" x14ac:dyDescent="0.45">
      <c r="A1226" s="63">
        <v>9</v>
      </c>
      <c r="B1226" s="27" t="s">
        <v>1271</v>
      </c>
    </row>
    <row r="1227" spans="1:2" ht="14.45" customHeight="1" x14ac:dyDescent="0.45">
      <c r="A1227" s="4"/>
      <c r="B1227" s="4"/>
    </row>
    <row r="1228" spans="1:2" ht="14.45" customHeight="1" x14ac:dyDescent="0.45">
      <c r="A1228" s="218" t="s">
        <v>1272</v>
      </c>
      <c r="B1228" s="218"/>
    </row>
    <row r="1229" spans="1:2" ht="14.45" customHeight="1" thickBot="1" x14ac:dyDescent="0.5">
      <c r="A1229" s="6" t="s">
        <v>204</v>
      </c>
      <c r="B1229" s="6" t="s">
        <v>205</v>
      </c>
    </row>
    <row r="1230" spans="1:2" ht="14.45" customHeight="1" thickTop="1" x14ac:dyDescent="0.45">
      <c r="A1230" s="8" t="s">
        <v>842</v>
      </c>
      <c r="B1230" s="8" t="s">
        <v>219</v>
      </c>
    </row>
    <row r="1231" spans="1:2" ht="14.45" customHeight="1" x14ac:dyDescent="0.45">
      <c r="A1231" s="8">
        <v>1</v>
      </c>
      <c r="B1231" s="8" t="s">
        <v>1273</v>
      </c>
    </row>
    <row r="1232" spans="1:2" ht="14.45" customHeight="1" x14ac:dyDescent="0.45">
      <c r="A1232" s="8">
        <v>2</v>
      </c>
      <c r="B1232" s="8" t="s">
        <v>1274</v>
      </c>
    </row>
    <row r="1233" spans="1:2" ht="14.45" customHeight="1" x14ac:dyDescent="0.45">
      <c r="A1233" s="8">
        <v>3</v>
      </c>
      <c r="B1233" s="8" t="s">
        <v>1275</v>
      </c>
    </row>
    <row r="1234" spans="1:2" ht="14.45" customHeight="1" x14ac:dyDescent="0.45">
      <c r="A1234" s="8">
        <v>4</v>
      </c>
      <c r="B1234" s="8" t="s">
        <v>1276</v>
      </c>
    </row>
    <row r="1235" spans="1:2" ht="14.45" customHeight="1" x14ac:dyDescent="0.45">
      <c r="A1235" s="8">
        <v>5</v>
      </c>
      <c r="B1235" s="8" t="s">
        <v>1277</v>
      </c>
    </row>
    <row r="1236" spans="1:2" ht="14.45" customHeight="1" x14ac:dyDescent="0.45">
      <c r="A1236" s="8">
        <v>6</v>
      </c>
      <c r="B1236" s="8" t="s">
        <v>1278</v>
      </c>
    </row>
    <row r="1237" spans="1:2" ht="14.45" customHeight="1" x14ac:dyDescent="0.45">
      <c r="A1237" s="8">
        <v>7</v>
      </c>
      <c r="B1237" s="8" t="s">
        <v>1279</v>
      </c>
    </row>
    <row r="1238" spans="1:2" ht="14.45" customHeight="1" x14ac:dyDescent="0.45">
      <c r="A1238" s="8">
        <v>8</v>
      </c>
      <c r="B1238" s="8" t="s">
        <v>1280</v>
      </c>
    </row>
    <row r="1239" spans="1:2" ht="14.45" customHeight="1" x14ac:dyDescent="0.45">
      <c r="A1239" s="8">
        <v>9</v>
      </c>
      <c r="B1239" s="8" t="s">
        <v>1281</v>
      </c>
    </row>
    <row r="1240" spans="1:2" ht="14.45" customHeight="1" x14ac:dyDescent="0.45">
      <c r="A1240" s="8">
        <v>10</v>
      </c>
      <c r="B1240" s="8" t="s">
        <v>1282</v>
      </c>
    </row>
    <row r="1241" spans="1:2" ht="14.45" customHeight="1" x14ac:dyDescent="0.45">
      <c r="A1241" s="8">
        <v>11</v>
      </c>
      <c r="B1241" s="8" t="s">
        <v>1283</v>
      </c>
    </row>
    <row r="1242" spans="1:2" ht="14.45" customHeight="1" x14ac:dyDescent="0.45">
      <c r="A1242" s="8">
        <v>12</v>
      </c>
      <c r="B1242" s="8" t="s">
        <v>1284</v>
      </c>
    </row>
    <row r="1243" spans="1:2" ht="14.45" customHeight="1" x14ac:dyDescent="0.45">
      <c r="A1243" s="8">
        <v>13</v>
      </c>
      <c r="B1243" s="8" t="s">
        <v>1285</v>
      </c>
    </row>
    <row r="1244" spans="1:2" ht="14.45" customHeight="1" x14ac:dyDescent="0.45">
      <c r="A1244" s="8">
        <v>14</v>
      </c>
      <c r="B1244" s="8" t="s">
        <v>1286</v>
      </c>
    </row>
    <row r="1245" spans="1:2" ht="14.45" customHeight="1" x14ac:dyDescent="0.45">
      <c r="A1245" s="8">
        <v>15</v>
      </c>
      <c r="B1245" s="91" t="s">
        <v>1287</v>
      </c>
    </row>
    <row r="1246" spans="1:2" ht="14.45" customHeight="1" x14ac:dyDescent="0.45">
      <c r="A1246" s="8">
        <v>16</v>
      </c>
      <c r="B1246" s="91" t="s">
        <v>1288</v>
      </c>
    </row>
    <row r="1247" spans="1:2" ht="14.45" customHeight="1" x14ac:dyDescent="0.45">
      <c r="A1247" s="8">
        <v>17</v>
      </c>
      <c r="B1247" s="91" t="s">
        <v>1289</v>
      </c>
    </row>
    <row r="1248" spans="1:2" ht="14.45" customHeight="1" x14ac:dyDescent="0.45">
      <c r="A1248" s="8">
        <v>18</v>
      </c>
      <c r="B1248" s="91" t="s">
        <v>1290</v>
      </c>
    </row>
    <row r="1249" spans="1:2" ht="14.45" customHeight="1" x14ac:dyDescent="0.45">
      <c r="A1249" s="8">
        <v>19</v>
      </c>
      <c r="B1249" s="91" t="s">
        <v>1291</v>
      </c>
    </row>
    <row r="1250" spans="1:2" ht="14.45" customHeight="1" x14ac:dyDescent="0.45">
      <c r="A1250" s="8">
        <v>20</v>
      </c>
      <c r="B1250" s="91" t="s">
        <v>1292</v>
      </c>
    </row>
    <row r="1251" spans="1:2" ht="14.45" customHeight="1" x14ac:dyDescent="0.45">
      <c r="A1251" s="8">
        <v>21</v>
      </c>
      <c r="B1251" s="91" t="s">
        <v>1293</v>
      </c>
    </row>
    <row r="1252" spans="1:2" ht="14.45" customHeight="1" x14ac:dyDescent="0.45">
      <c r="A1252" s="8">
        <v>22</v>
      </c>
      <c r="B1252" s="91" t="s">
        <v>1294</v>
      </c>
    </row>
    <row r="1253" spans="1:2" ht="14.45" customHeight="1" x14ac:dyDescent="0.45">
      <c r="A1253" s="8">
        <v>23</v>
      </c>
      <c r="B1253" s="91" t="s">
        <v>1295</v>
      </c>
    </row>
    <row r="1254" spans="1:2" ht="14.45" customHeight="1" x14ac:dyDescent="0.45">
      <c r="A1254" s="8">
        <v>24</v>
      </c>
      <c r="B1254" s="91" t="s">
        <v>1296</v>
      </c>
    </row>
    <row r="1255" spans="1:2" ht="14.45" customHeight="1" x14ac:dyDescent="0.45">
      <c r="A1255" s="8">
        <v>25</v>
      </c>
      <c r="B1255" s="91" t="s">
        <v>1297</v>
      </c>
    </row>
    <row r="1256" spans="1:2" ht="14.45" customHeight="1" x14ac:dyDescent="0.45">
      <c r="A1256" s="8">
        <v>26</v>
      </c>
      <c r="B1256" s="8" t="s">
        <v>1298</v>
      </c>
    </row>
    <row r="1257" spans="1:2" ht="14.45" customHeight="1" x14ac:dyDescent="0.45">
      <c r="A1257" s="8" t="s">
        <v>1299</v>
      </c>
      <c r="B1257" s="91" t="s">
        <v>1300</v>
      </c>
    </row>
    <row r="1258" spans="1:2" ht="14.45" customHeight="1" x14ac:dyDescent="0.45">
      <c r="A1258" s="12" t="s">
        <v>1301</v>
      </c>
      <c r="B1258" s="123" t="s">
        <v>1271</v>
      </c>
    </row>
    <row r="1260" spans="1:2" ht="14.45" customHeight="1" x14ac:dyDescent="0.45">
      <c r="A1260" s="218" t="s">
        <v>1302</v>
      </c>
      <c r="B1260" s="218"/>
    </row>
    <row r="1261" spans="1:2" ht="14.45" customHeight="1" thickBot="1" x14ac:dyDescent="0.5">
      <c r="A1261" s="6" t="s">
        <v>204</v>
      </c>
      <c r="B1261" s="34" t="s">
        <v>205</v>
      </c>
    </row>
    <row r="1262" spans="1:2" ht="14.45" customHeight="1" thickTop="1" x14ac:dyDescent="0.45">
      <c r="A1262" s="8" t="s">
        <v>218</v>
      </c>
      <c r="B1262" s="11" t="s">
        <v>219</v>
      </c>
    </row>
    <row r="1263" spans="1:2" ht="14.45" customHeight="1" x14ac:dyDescent="0.45">
      <c r="A1263" s="8">
        <v>1</v>
      </c>
      <c r="B1263" s="9" t="s">
        <v>1303</v>
      </c>
    </row>
    <row r="1264" spans="1:2" ht="14.45" customHeight="1" x14ac:dyDescent="0.45">
      <c r="A1264" s="8">
        <v>2</v>
      </c>
      <c r="B1264" s="9" t="s">
        <v>1304</v>
      </c>
    </row>
    <row r="1265" spans="1:2" ht="14.45" customHeight="1" x14ac:dyDescent="0.45">
      <c r="A1265" s="8">
        <v>3</v>
      </c>
      <c r="B1265" s="9" t="s">
        <v>1305</v>
      </c>
    </row>
    <row r="1266" spans="1:2" ht="14.45" customHeight="1" x14ac:dyDescent="0.45">
      <c r="A1266" s="8">
        <v>4</v>
      </c>
      <c r="B1266" s="9" t="s">
        <v>1306</v>
      </c>
    </row>
    <row r="1267" spans="1:2" ht="14.45" customHeight="1" x14ac:dyDescent="0.45">
      <c r="A1267" s="8">
        <v>5</v>
      </c>
      <c r="B1267" s="9" t="s">
        <v>1307</v>
      </c>
    </row>
    <row r="1268" spans="1:2" ht="14.45" customHeight="1" x14ac:dyDescent="0.45">
      <c r="A1268" s="8">
        <v>6</v>
      </c>
      <c r="B1268" s="9" t="s">
        <v>1308</v>
      </c>
    </row>
    <row r="1269" spans="1:2" ht="14.45" customHeight="1" x14ac:dyDescent="0.45">
      <c r="A1269" s="8">
        <v>7</v>
      </c>
      <c r="B1269" s="9" t="s">
        <v>1309</v>
      </c>
    </row>
    <row r="1270" spans="1:2" ht="14.45" customHeight="1" x14ac:dyDescent="0.45">
      <c r="A1270" s="8">
        <v>8</v>
      </c>
      <c r="B1270" s="9" t="s">
        <v>1310</v>
      </c>
    </row>
    <row r="1271" spans="1:2" ht="14.45" customHeight="1" x14ac:dyDescent="0.45">
      <c r="A1271" s="8">
        <v>9</v>
      </c>
      <c r="B1271" s="9" t="s">
        <v>1311</v>
      </c>
    </row>
    <row r="1272" spans="1:2" ht="14.45" customHeight="1" x14ac:dyDescent="0.45">
      <c r="A1272" s="8">
        <v>10</v>
      </c>
      <c r="B1272" s="9" t="s">
        <v>1312</v>
      </c>
    </row>
    <row r="1273" spans="1:2" ht="14.45" customHeight="1" x14ac:dyDescent="0.45">
      <c r="A1273" s="8">
        <v>11</v>
      </c>
      <c r="B1273" s="9" t="s">
        <v>1313</v>
      </c>
    </row>
    <row r="1274" spans="1:2" ht="14.45" customHeight="1" x14ac:dyDescent="0.45">
      <c r="A1274" s="8">
        <v>12</v>
      </c>
      <c r="B1274" s="9" t="s">
        <v>1314</v>
      </c>
    </row>
    <row r="1275" spans="1:2" ht="14.45" customHeight="1" x14ac:dyDescent="0.45">
      <c r="A1275" s="8">
        <v>13</v>
      </c>
      <c r="B1275" s="9" t="s">
        <v>1315</v>
      </c>
    </row>
    <row r="1276" spans="1:2" ht="14.45" customHeight="1" x14ac:dyDescent="0.45">
      <c r="A1276" s="8">
        <v>14</v>
      </c>
      <c r="B1276" s="9" t="s">
        <v>1316</v>
      </c>
    </row>
    <row r="1277" spans="1:2" ht="14.45" customHeight="1" x14ac:dyDescent="0.45">
      <c r="A1277" s="8">
        <v>15</v>
      </c>
      <c r="B1277" s="9" t="s">
        <v>1317</v>
      </c>
    </row>
    <row r="1278" spans="1:2" ht="14.45" customHeight="1" x14ac:dyDescent="0.45">
      <c r="A1278" s="8">
        <v>98</v>
      </c>
      <c r="B1278" s="9" t="s">
        <v>1300</v>
      </c>
    </row>
    <row r="1279" spans="1:2" ht="14.45" customHeight="1" x14ac:dyDescent="0.45">
      <c r="A1279" s="8">
        <v>99</v>
      </c>
      <c r="B1279" s="9" t="s">
        <v>1271</v>
      </c>
    </row>
    <row r="1280" spans="1:2" ht="14.45" customHeight="1" x14ac:dyDescent="0.45">
      <c r="A1280" s="12" t="s">
        <v>1189</v>
      </c>
      <c r="B1280" s="12" t="s">
        <v>1190</v>
      </c>
    </row>
    <row r="1282" spans="1:2" ht="14.45" customHeight="1" x14ac:dyDescent="0.45">
      <c r="A1282" s="218" t="s">
        <v>1318</v>
      </c>
      <c r="B1282" s="218"/>
    </row>
    <row r="1283" spans="1:2" ht="14.45" customHeight="1" thickBot="1" x14ac:dyDescent="0.5">
      <c r="A1283" s="33" t="s">
        <v>204</v>
      </c>
      <c r="B1283" s="34" t="s">
        <v>205</v>
      </c>
    </row>
    <row r="1284" spans="1:2" ht="14.45" customHeight="1" thickTop="1" x14ac:dyDescent="0.45">
      <c r="A1284" s="8" t="s">
        <v>218</v>
      </c>
      <c r="B1284" s="11" t="s">
        <v>219</v>
      </c>
    </row>
    <row r="1285" spans="1:2" ht="14.45" customHeight="1" x14ac:dyDescent="0.45">
      <c r="A1285" s="8">
        <v>1.1000000000000001</v>
      </c>
      <c r="B1285" s="9" t="s">
        <v>1319</v>
      </c>
    </row>
    <row r="1286" spans="1:2" ht="14.45" customHeight="1" x14ac:dyDescent="0.45">
      <c r="A1286" s="8">
        <v>1.2</v>
      </c>
      <c r="B1286" s="9" t="s">
        <v>1320</v>
      </c>
    </row>
    <row r="1287" spans="1:2" ht="14.45" customHeight="1" x14ac:dyDescent="0.45">
      <c r="A1287" s="8">
        <v>1.3</v>
      </c>
      <c r="B1287" s="9" t="s">
        <v>536</v>
      </c>
    </row>
    <row r="1288" spans="1:2" ht="14.45" customHeight="1" x14ac:dyDescent="0.45">
      <c r="A1288" s="8">
        <v>1.4</v>
      </c>
      <c r="B1288" s="9" t="s">
        <v>596</v>
      </c>
    </row>
    <row r="1289" spans="1:2" ht="14.45" customHeight="1" x14ac:dyDescent="0.45">
      <c r="A1289" s="8">
        <v>1.5</v>
      </c>
      <c r="B1289" s="9" t="s">
        <v>1321</v>
      </c>
    </row>
    <row r="1290" spans="1:2" ht="14.45" customHeight="1" x14ac:dyDescent="0.45">
      <c r="A1290" s="8">
        <v>2.1</v>
      </c>
      <c r="B1290" s="9" t="s">
        <v>1322</v>
      </c>
    </row>
    <row r="1291" spans="1:2" ht="14.45" customHeight="1" x14ac:dyDescent="0.45">
      <c r="A1291" s="8">
        <v>2.2000000000000002</v>
      </c>
      <c r="B1291" s="9" t="s">
        <v>1323</v>
      </c>
    </row>
    <row r="1292" spans="1:2" ht="14.45" customHeight="1" x14ac:dyDescent="0.45">
      <c r="A1292" s="8">
        <v>3.1</v>
      </c>
      <c r="B1292" s="9" t="s">
        <v>741</v>
      </c>
    </row>
    <row r="1293" spans="1:2" ht="14.45" customHeight="1" x14ac:dyDescent="0.45">
      <c r="A1293" s="8">
        <v>3.2</v>
      </c>
      <c r="B1293" s="9" t="s">
        <v>1324</v>
      </c>
    </row>
    <row r="1294" spans="1:2" ht="14.45" customHeight="1" x14ac:dyDescent="0.45">
      <c r="A1294" s="8">
        <v>3.3</v>
      </c>
      <c r="B1294" s="9" t="s">
        <v>1325</v>
      </c>
    </row>
    <row r="1295" spans="1:2" ht="14.45" customHeight="1" x14ac:dyDescent="0.45">
      <c r="A1295" s="8">
        <v>3.4</v>
      </c>
      <c r="B1295" s="9" t="s">
        <v>542</v>
      </c>
    </row>
    <row r="1296" spans="1:2" ht="14.45" customHeight="1" x14ac:dyDescent="0.45">
      <c r="A1296" s="8">
        <v>4.0999999999999996</v>
      </c>
      <c r="B1296" s="9" t="s">
        <v>497</v>
      </c>
    </row>
    <row r="1297" spans="1:2" ht="14.45" customHeight="1" x14ac:dyDescent="0.45">
      <c r="A1297" s="8">
        <v>4.2</v>
      </c>
      <c r="B1297" s="9" t="s">
        <v>1326</v>
      </c>
    </row>
    <row r="1298" spans="1:2" ht="14.45" customHeight="1" x14ac:dyDescent="0.45">
      <c r="A1298" s="8">
        <v>4.3</v>
      </c>
      <c r="B1298" s="9" t="s">
        <v>1327</v>
      </c>
    </row>
    <row r="1299" spans="1:2" ht="14.45" customHeight="1" x14ac:dyDescent="0.45">
      <c r="A1299" s="8">
        <v>5.0999999999999996</v>
      </c>
      <c r="B1299" s="9" t="s">
        <v>1328</v>
      </c>
    </row>
    <row r="1300" spans="1:2" ht="14.45" customHeight="1" x14ac:dyDescent="0.45">
      <c r="A1300" s="8">
        <v>5.2</v>
      </c>
      <c r="B1300" s="9" t="s">
        <v>1329</v>
      </c>
    </row>
    <row r="1301" spans="1:2" ht="14.45" customHeight="1" x14ac:dyDescent="0.45">
      <c r="A1301" s="8">
        <v>5.3</v>
      </c>
      <c r="B1301" s="9" t="s">
        <v>1330</v>
      </c>
    </row>
    <row r="1302" spans="1:2" ht="14.45" customHeight="1" x14ac:dyDescent="0.45">
      <c r="A1302" s="8">
        <v>6.1</v>
      </c>
      <c r="B1302" s="9" t="s">
        <v>1331</v>
      </c>
    </row>
    <row r="1303" spans="1:2" ht="14.45" customHeight="1" x14ac:dyDescent="0.45">
      <c r="A1303" s="8">
        <v>6.2</v>
      </c>
      <c r="B1303" s="9" t="s">
        <v>1332</v>
      </c>
    </row>
    <row r="1304" spans="1:2" ht="14.45" customHeight="1" x14ac:dyDescent="0.45">
      <c r="A1304" s="8">
        <v>7.1</v>
      </c>
      <c r="B1304" s="9" t="s">
        <v>1333</v>
      </c>
    </row>
    <row r="1305" spans="1:2" ht="14.45" customHeight="1" x14ac:dyDescent="0.45">
      <c r="A1305" s="8">
        <v>7.2</v>
      </c>
      <c r="B1305" s="9" t="s">
        <v>1334</v>
      </c>
    </row>
    <row r="1306" spans="1:2" ht="14.45" customHeight="1" x14ac:dyDescent="0.45">
      <c r="A1306" s="8">
        <v>7.3</v>
      </c>
      <c r="B1306" s="9" t="s">
        <v>1335</v>
      </c>
    </row>
    <row r="1307" spans="1:2" ht="14.45" customHeight="1" x14ac:dyDescent="0.45">
      <c r="A1307" s="8">
        <v>7.4</v>
      </c>
      <c r="B1307" s="9" t="s">
        <v>523</v>
      </c>
    </row>
    <row r="1308" spans="1:2" ht="14.45" customHeight="1" x14ac:dyDescent="0.45">
      <c r="A1308" s="8">
        <v>8.1</v>
      </c>
      <c r="B1308" s="9" t="s">
        <v>1336</v>
      </c>
    </row>
    <row r="1309" spans="1:2" ht="14.45" customHeight="1" x14ac:dyDescent="0.45">
      <c r="A1309" s="8">
        <v>8.1999999999999993</v>
      </c>
      <c r="B1309" s="9" t="s">
        <v>1337</v>
      </c>
    </row>
    <row r="1310" spans="1:2" ht="14.45" customHeight="1" x14ac:dyDescent="0.45">
      <c r="A1310" s="8">
        <v>9.1</v>
      </c>
      <c r="B1310" s="9" t="s">
        <v>1338</v>
      </c>
    </row>
    <row r="1311" spans="1:2" ht="14.45" customHeight="1" x14ac:dyDescent="0.45">
      <c r="A1311" s="8">
        <v>9.1999999999999993</v>
      </c>
      <c r="B1311" s="9" t="s">
        <v>1339</v>
      </c>
    </row>
    <row r="1312" spans="1:2" ht="14.45" customHeight="1" x14ac:dyDescent="0.45">
      <c r="A1312" s="8">
        <v>9.3000000000000007</v>
      </c>
      <c r="B1312" s="9" t="s">
        <v>1340</v>
      </c>
    </row>
    <row r="1313" spans="1:2" ht="14.45" customHeight="1" x14ac:dyDescent="0.45">
      <c r="A1313" s="8">
        <v>9.4</v>
      </c>
      <c r="B1313" s="9" t="s">
        <v>1341</v>
      </c>
    </row>
    <row r="1314" spans="1:2" ht="14.45" customHeight="1" x14ac:dyDescent="0.45">
      <c r="A1314" s="8">
        <v>10.1</v>
      </c>
      <c r="B1314" s="9" t="s">
        <v>1342</v>
      </c>
    </row>
    <row r="1315" spans="1:2" ht="14.45" customHeight="1" x14ac:dyDescent="0.45">
      <c r="A1315" s="8">
        <v>10.199999999999999</v>
      </c>
      <c r="B1315" s="9" t="s">
        <v>1343</v>
      </c>
    </row>
    <row r="1316" spans="1:2" ht="14.45" customHeight="1" x14ac:dyDescent="0.45">
      <c r="A1316" s="8">
        <v>10.3</v>
      </c>
      <c r="B1316" s="9" t="s">
        <v>1344</v>
      </c>
    </row>
    <row r="1317" spans="1:2" ht="14.45" customHeight="1" x14ac:dyDescent="0.45">
      <c r="A1317" s="8">
        <v>10.4</v>
      </c>
      <c r="B1317" s="9" t="s">
        <v>1345</v>
      </c>
    </row>
    <row r="1318" spans="1:2" ht="14.45" customHeight="1" x14ac:dyDescent="0.45">
      <c r="A1318" s="8">
        <v>11.1</v>
      </c>
      <c r="B1318" s="9" t="s">
        <v>1346</v>
      </c>
    </row>
    <row r="1319" spans="1:2" ht="14.45" customHeight="1" x14ac:dyDescent="0.45">
      <c r="A1319" s="8">
        <v>11.2</v>
      </c>
      <c r="B1319" s="9" t="s">
        <v>1347</v>
      </c>
    </row>
    <row r="1320" spans="1:2" ht="14.45" customHeight="1" x14ac:dyDescent="0.45">
      <c r="A1320" s="8">
        <v>11.3</v>
      </c>
      <c r="B1320" s="9" t="s">
        <v>1348</v>
      </c>
    </row>
    <row r="1321" spans="1:2" ht="14.45" customHeight="1" x14ac:dyDescent="0.45">
      <c r="A1321" s="8">
        <v>11.4</v>
      </c>
      <c r="B1321" s="9" t="s">
        <v>1349</v>
      </c>
    </row>
    <row r="1322" spans="1:2" ht="14.45" customHeight="1" x14ac:dyDescent="0.45">
      <c r="A1322" s="8">
        <v>11.5</v>
      </c>
      <c r="B1322" s="9" t="s">
        <v>1350</v>
      </c>
    </row>
    <row r="1323" spans="1:2" ht="14.45" customHeight="1" x14ac:dyDescent="0.45">
      <c r="A1323" s="8">
        <v>12.1</v>
      </c>
      <c r="B1323" s="9" t="s">
        <v>1351</v>
      </c>
    </row>
    <row r="1324" spans="1:2" ht="14.45" customHeight="1" x14ac:dyDescent="0.45">
      <c r="A1324" s="8">
        <v>12.2</v>
      </c>
      <c r="B1324" s="9" t="s">
        <v>1352</v>
      </c>
    </row>
    <row r="1325" spans="1:2" ht="14.45" customHeight="1" x14ac:dyDescent="0.45">
      <c r="A1325" s="8">
        <v>12.3</v>
      </c>
      <c r="B1325" s="9" t="s">
        <v>1353</v>
      </c>
    </row>
    <row r="1326" spans="1:2" ht="14.45" customHeight="1" x14ac:dyDescent="0.45">
      <c r="A1326" s="8">
        <v>13.1</v>
      </c>
      <c r="B1326" s="9" t="s">
        <v>1354</v>
      </c>
    </row>
    <row r="1327" spans="1:2" ht="14.45" customHeight="1" x14ac:dyDescent="0.45">
      <c r="A1327" s="8">
        <v>13.2</v>
      </c>
      <c r="B1327" s="9" t="s">
        <v>1355</v>
      </c>
    </row>
    <row r="1328" spans="1:2" ht="14.45" customHeight="1" x14ac:dyDescent="0.45">
      <c r="A1328" s="8">
        <v>14.1</v>
      </c>
      <c r="B1328" s="9" t="s">
        <v>1356</v>
      </c>
    </row>
    <row r="1329" spans="1:2" ht="14.45" customHeight="1" x14ac:dyDescent="0.45">
      <c r="A1329" s="8">
        <v>14.2</v>
      </c>
      <c r="B1329" s="9" t="s">
        <v>1357</v>
      </c>
    </row>
    <row r="1330" spans="1:2" ht="14.45" customHeight="1" x14ac:dyDescent="0.45">
      <c r="A1330" s="8">
        <v>15.1</v>
      </c>
      <c r="B1330" s="9" t="s">
        <v>1358</v>
      </c>
    </row>
    <row r="1331" spans="1:2" ht="14.45" customHeight="1" x14ac:dyDescent="0.45">
      <c r="A1331" s="8">
        <v>15.2</v>
      </c>
      <c r="B1331" s="9" t="s">
        <v>1359</v>
      </c>
    </row>
    <row r="1332" spans="1:2" ht="14.45" customHeight="1" x14ac:dyDescent="0.45">
      <c r="A1332" s="8">
        <v>15.3</v>
      </c>
      <c r="B1332" s="9" t="s">
        <v>1360</v>
      </c>
    </row>
    <row r="1333" spans="1:2" ht="14.45" customHeight="1" x14ac:dyDescent="0.45">
      <c r="A1333" s="8">
        <v>15.4</v>
      </c>
      <c r="B1333" s="9" t="s">
        <v>1361</v>
      </c>
    </row>
    <row r="1334" spans="1:2" ht="14.45" customHeight="1" x14ac:dyDescent="0.45">
      <c r="A1334" s="8">
        <v>15.5</v>
      </c>
      <c r="B1334" s="9" t="s">
        <v>1362</v>
      </c>
    </row>
    <row r="1335" spans="1:2" ht="14.45" customHeight="1" x14ac:dyDescent="0.45">
      <c r="A1335" s="8">
        <v>98</v>
      </c>
      <c r="B1335" s="9" t="s">
        <v>1363</v>
      </c>
    </row>
    <row r="1336" spans="1:2" ht="14.45" customHeight="1" x14ac:dyDescent="0.45">
      <c r="A1336" s="8">
        <v>99</v>
      </c>
      <c r="B1336" s="9" t="s">
        <v>1364</v>
      </c>
    </row>
    <row r="1337" spans="1:2" ht="14.45" customHeight="1" x14ac:dyDescent="0.45">
      <c r="A1337" s="8">
        <v>1</v>
      </c>
      <c r="B1337" s="9" t="s">
        <v>1303</v>
      </c>
    </row>
    <row r="1338" spans="1:2" ht="14.45" customHeight="1" x14ac:dyDescent="0.45">
      <c r="A1338" s="8">
        <v>2</v>
      </c>
      <c r="B1338" s="9" t="s">
        <v>1304</v>
      </c>
    </row>
    <row r="1339" spans="1:2" ht="14.45" customHeight="1" x14ac:dyDescent="0.45">
      <c r="A1339" s="8">
        <v>3</v>
      </c>
      <c r="B1339" s="9" t="s">
        <v>1305</v>
      </c>
    </row>
    <row r="1340" spans="1:2" ht="14.45" customHeight="1" x14ac:dyDescent="0.45">
      <c r="A1340" s="8">
        <v>4</v>
      </c>
      <c r="B1340" s="9" t="s">
        <v>1306</v>
      </c>
    </row>
    <row r="1341" spans="1:2" ht="14.45" customHeight="1" x14ac:dyDescent="0.45">
      <c r="A1341" s="8">
        <v>5</v>
      </c>
      <c r="B1341" s="9" t="s">
        <v>1307</v>
      </c>
    </row>
    <row r="1342" spans="1:2" ht="14.45" customHeight="1" x14ac:dyDescent="0.45">
      <c r="A1342" s="8">
        <v>6</v>
      </c>
      <c r="B1342" s="9" t="s">
        <v>1308</v>
      </c>
    </row>
    <row r="1343" spans="1:2" ht="14.45" customHeight="1" x14ac:dyDescent="0.45">
      <c r="A1343" s="8">
        <v>7</v>
      </c>
      <c r="B1343" s="9" t="s">
        <v>1309</v>
      </c>
    </row>
    <row r="1344" spans="1:2" ht="14.45" customHeight="1" x14ac:dyDescent="0.45">
      <c r="A1344" s="8">
        <v>8</v>
      </c>
      <c r="B1344" s="9" t="s">
        <v>1310</v>
      </c>
    </row>
    <row r="1345" spans="1:2" ht="14.45" customHeight="1" x14ac:dyDescent="0.45">
      <c r="A1345" s="8">
        <v>9</v>
      </c>
      <c r="B1345" s="9" t="s">
        <v>1311</v>
      </c>
    </row>
    <row r="1346" spans="1:2" ht="14.45" customHeight="1" x14ac:dyDescent="0.45">
      <c r="A1346" s="8">
        <v>10</v>
      </c>
      <c r="B1346" s="9" t="s">
        <v>1312</v>
      </c>
    </row>
    <row r="1347" spans="1:2" ht="14.45" customHeight="1" x14ac:dyDescent="0.45">
      <c r="A1347" s="8">
        <v>11</v>
      </c>
      <c r="B1347" s="9" t="s">
        <v>1313</v>
      </c>
    </row>
    <row r="1348" spans="1:2" ht="14.45" customHeight="1" x14ac:dyDescent="0.45">
      <c r="A1348" s="8">
        <v>12</v>
      </c>
      <c r="B1348" s="9" t="s">
        <v>1314</v>
      </c>
    </row>
    <row r="1349" spans="1:2" ht="14.45" customHeight="1" x14ac:dyDescent="0.45">
      <c r="A1349" s="8">
        <v>13</v>
      </c>
      <c r="B1349" s="9" t="s">
        <v>1315</v>
      </c>
    </row>
    <row r="1350" spans="1:2" ht="14.45" customHeight="1" x14ac:dyDescent="0.45">
      <c r="A1350" s="8">
        <v>14</v>
      </c>
      <c r="B1350" s="9" t="s">
        <v>1316</v>
      </c>
    </row>
    <row r="1351" spans="1:2" ht="14.45" customHeight="1" x14ac:dyDescent="0.45">
      <c r="A1351" s="8">
        <v>15</v>
      </c>
      <c r="B1351" s="9" t="s">
        <v>1317</v>
      </c>
    </row>
    <row r="1352" spans="1:2" ht="14.45" customHeight="1" x14ac:dyDescent="0.45">
      <c r="A1352" s="12" t="s">
        <v>1189</v>
      </c>
      <c r="B1352" s="12" t="s">
        <v>1190</v>
      </c>
    </row>
    <row r="1354" spans="1:2" ht="14.45" customHeight="1" x14ac:dyDescent="0.45">
      <c r="A1354" s="218" t="s">
        <v>1365</v>
      </c>
      <c r="B1354" s="218"/>
    </row>
    <row r="1355" spans="1:2" ht="14.45" customHeight="1" thickBot="1" x14ac:dyDescent="0.5">
      <c r="A1355" s="6" t="s">
        <v>204</v>
      </c>
      <c r="B1355" s="6" t="s">
        <v>205</v>
      </c>
    </row>
    <row r="1356" spans="1:2" ht="14.45" customHeight="1" thickTop="1" x14ac:dyDescent="0.45">
      <c r="A1356" s="8">
        <v>-99</v>
      </c>
      <c r="B1356" s="8" t="s">
        <v>1240</v>
      </c>
    </row>
    <row r="1357" spans="1:2" ht="14.45" customHeight="1" x14ac:dyDescent="0.45">
      <c r="A1357" s="8">
        <v>-1</v>
      </c>
      <c r="B1357" s="8" t="s">
        <v>219</v>
      </c>
    </row>
    <row r="1358" spans="1:2" ht="14.45" customHeight="1" x14ac:dyDescent="0.45">
      <c r="A1358" s="8">
        <v>1</v>
      </c>
      <c r="B1358" s="8" t="s">
        <v>1241</v>
      </c>
    </row>
    <row r="1359" spans="1:2" ht="14.45" customHeight="1" x14ac:dyDescent="0.45">
      <c r="A1359" s="8">
        <v>2</v>
      </c>
      <c r="B1359" s="8" t="s">
        <v>1242</v>
      </c>
    </row>
    <row r="1360" spans="1:2" ht="14.45" customHeight="1" x14ac:dyDescent="0.45">
      <c r="A1360" s="8">
        <v>3</v>
      </c>
      <c r="B1360" s="8" t="s">
        <v>1243</v>
      </c>
    </row>
    <row r="1361" spans="1:2" ht="14.45" customHeight="1" x14ac:dyDescent="0.45">
      <c r="A1361" s="8">
        <v>4</v>
      </c>
      <c r="B1361" s="8" t="s">
        <v>1244</v>
      </c>
    </row>
    <row r="1362" spans="1:2" ht="14.45" customHeight="1" x14ac:dyDescent="0.45">
      <c r="A1362" s="8">
        <v>5</v>
      </c>
      <c r="B1362" s="8" t="s">
        <v>1245</v>
      </c>
    </row>
    <row r="1363" spans="1:2" ht="14.45" customHeight="1" x14ac:dyDescent="0.45">
      <c r="A1363" s="8">
        <v>6</v>
      </c>
      <c r="B1363" s="8" t="s">
        <v>1246</v>
      </c>
    </row>
    <row r="1364" spans="1:2" ht="14.45" customHeight="1" x14ac:dyDescent="0.45">
      <c r="A1364" s="8">
        <v>7</v>
      </c>
      <c r="B1364" s="8" t="s">
        <v>1247</v>
      </c>
    </row>
    <row r="1365" spans="1:2" ht="14.45" customHeight="1" x14ac:dyDescent="0.45">
      <c r="A1365" s="8">
        <v>8</v>
      </c>
      <c r="B1365" s="8" t="s">
        <v>1248</v>
      </c>
    </row>
    <row r="1366" spans="1:2" ht="14.45" customHeight="1" x14ac:dyDescent="0.45">
      <c r="A1366" s="8">
        <v>9</v>
      </c>
      <c r="B1366" s="8" t="s">
        <v>1249</v>
      </c>
    </row>
    <row r="1367" spans="1:2" ht="14.45" customHeight="1" x14ac:dyDescent="0.45">
      <c r="A1367" s="8">
        <v>10</v>
      </c>
      <c r="B1367" s="8" t="s">
        <v>1250</v>
      </c>
    </row>
    <row r="1368" spans="1:2" ht="14.45" customHeight="1" x14ac:dyDescent="0.45">
      <c r="A1368" s="8">
        <v>11</v>
      </c>
      <c r="B1368" s="8" t="s">
        <v>1251</v>
      </c>
    </row>
    <row r="1369" spans="1:2" ht="14.45" customHeight="1" x14ac:dyDescent="0.45">
      <c r="A1369" s="8">
        <v>12</v>
      </c>
      <c r="B1369" s="8" t="s">
        <v>1252</v>
      </c>
    </row>
    <row r="1370" spans="1:2" ht="14.45" customHeight="1" x14ac:dyDescent="0.45">
      <c r="A1370" s="12">
        <v>99</v>
      </c>
      <c r="B1370" s="12" t="s">
        <v>1254</v>
      </c>
    </row>
    <row r="1372" spans="1:2" ht="14.45" customHeight="1" x14ac:dyDescent="0.45">
      <c r="A1372" s="218" t="s">
        <v>1239</v>
      </c>
      <c r="B1372" s="218"/>
    </row>
    <row r="1373" spans="1:2" ht="14.45" customHeight="1" thickBot="1" x14ac:dyDescent="0.5">
      <c r="A1373" s="6" t="s">
        <v>204</v>
      </c>
      <c r="B1373" s="6" t="s">
        <v>205</v>
      </c>
    </row>
    <row r="1374" spans="1:2" ht="14.45" customHeight="1" thickTop="1" x14ac:dyDescent="0.45">
      <c r="A1374" s="8">
        <v>-99</v>
      </c>
      <c r="B1374" s="8" t="s">
        <v>1240</v>
      </c>
    </row>
    <row r="1375" spans="1:2" ht="14.45" customHeight="1" x14ac:dyDescent="0.45">
      <c r="A1375" s="8">
        <v>-1</v>
      </c>
      <c r="B1375" s="8" t="s">
        <v>219</v>
      </c>
    </row>
    <row r="1376" spans="1:2" ht="14.45" customHeight="1" x14ac:dyDescent="0.45">
      <c r="A1376" s="8">
        <v>1</v>
      </c>
      <c r="B1376" s="8" t="s">
        <v>1241</v>
      </c>
    </row>
    <row r="1377" spans="1:2" ht="14.45" customHeight="1" x14ac:dyDescent="0.45">
      <c r="A1377" s="8">
        <v>2</v>
      </c>
      <c r="B1377" s="8" t="s">
        <v>1242</v>
      </c>
    </row>
    <row r="1378" spans="1:2" ht="14.45" customHeight="1" x14ac:dyDescent="0.45">
      <c r="A1378" s="8">
        <v>3</v>
      </c>
      <c r="B1378" s="8" t="s">
        <v>1243</v>
      </c>
    </row>
    <row r="1379" spans="1:2" ht="14.45" customHeight="1" x14ac:dyDescent="0.45">
      <c r="A1379" s="8">
        <v>4</v>
      </c>
      <c r="B1379" s="8" t="s">
        <v>1244</v>
      </c>
    </row>
    <row r="1380" spans="1:2" ht="14.45" customHeight="1" x14ac:dyDescent="0.45">
      <c r="A1380" s="8">
        <v>5</v>
      </c>
      <c r="B1380" s="8" t="s">
        <v>1245</v>
      </c>
    </row>
    <row r="1381" spans="1:2" ht="14.45" customHeight="1" x14ac:dyDescent="0.45">
      <c r="A1381" s="8">
        <v>6</v>
      </c>
      <c r="B1381" s="8" t="s">
        <v>1246</v>
      </c>
    </row>
    <row r="1382" spans="1:2" ht="14.45" customHeight="1" x14ac:dyDescent="0.45">
      <c r="A1382" s="8">
        <v>7</v>
      </c>
      <c r="B1382" s="8" t="s">
        <v>1247</v>
      </c>
    </row>
    <row r="1383" spans="1:2" ht="14.45" customHeight="1" x14ac:dyDescent="0.45">
      <c r="A1383" s="8">
        <v>8</v>
      </c>
      <c r="B1383" s="8" t="s">
        <v>1248</v>
      </c>
    </row>
    <row r="1384" spans="1:2" ht="14.45" customHeight="1" x14ac:dyDescent="0.45">
      <c r="A1384" s="8">
        <v>9</v>
      </c>
      <c r="B1384" s="8" t="s">
        <v>1249</v>
      </c>
    </row>
    <row r="1385" spans="1:2" ht="14.45" customHeight="1" x14ac:dyDescent="0.45">
      <c r="A1385" s="8">
        <v>10</v>
      </c>
      <c r="B1385" s="8" t="s">
        <v>1250</v>
      </c>
    </row>
    <row r="1386" spans="1:2" ht="14.45" customHeight="1" x14ac:dyDescent="0.45">
      <c r="A1386" s="8">
        <v>11</v>
      </c>
      <c r="B1386" s="8" t="s">
        <v>1251</v>
      </c>
    </row>
    <row r="1387" spans="1:2" ht="14.45" customHeight="1" x14ac:dyDescent="0.45">
      <c r="A1387" s="8">
        <v>12</v>
      </c>
      <c r="B1387" s="8" t="s">
        <v>1252</v>
      </c>
    </row>
    <row r="1388" spans="1:2" ht="14.45" customHeight="1" x14ac:dyDescent="0.45">
      <c r="A1388" s="8">
        <v>50</v>
      </c>
      <c r="B1388" s="8" t="s">
        <v>1253</v>
      </c>
    </row>
    <row r="1389" spans="1:2" ht="14.45" customHeight="1" x14ac:dyDescent="0.45">
      <c r="A1389" s="12">
        <v>99</v>
      </c>
      <c r="B1389" s="12" t="s">
        <v>1254</v>
      </c>
    </row>
    <row r="1391" spans="1:2" ht="14.45" customHeight="1" x14ac:dyDescent="0.45">
      <c r="A1391" s="218" t="s">
        <v>1366</v>
      </c>
      <c r="B1391" s="218"/>
    </row>
    <row r="1392" spans="1:2" ht="14.45" customHeight="1" thickBot="1" x14ac:dyDescent="0.5">
      <c r="A1392" s="6" t="s">
        <v>204</v>
      </c>
      <c r="B1392" s="7" t="s">
        <v>205</v>
      </c>
    </row>
    <row r="1393" spans="1:2" ht="14.45" customHeight="1" thickTop="1" x14ac:dyDescent="0.45">
      <c r="A1393" s="8">
        <v>-99</v>
      </c>
      <c r="B1393" s="9" t="s">
        <v>1240</v>
      </c>
    </row>
    <row r="1394" spans="1:2" ht="14.45" customHeight="1" x14ac:dyDescent="0.45">
      <c r="A1394" s="8">
        <v>-1</v>
      </c>
      <c r="B1394" s="9" t="s">
        <v>1192</v>
      </c>
    </row>
    <row r="1395" spans="1:2" ht="14.45" customHeight="1" x14ac:dyDescent="0.45">
      <c r="A1395" s="8">
        <v>1</v>
      </c>
      <c r="B1395" s="8" t="s">
        <v>1241</v>
      </c>
    </row>
    <row r="1396" spans="1:2" ht="14.45" customHeight="1" x14ac:dyDescent="0.45">
      <c r="A1396" s="8">
        <v>2</v>
      </c>
      <c r="B1396" s="8" t="s">
        <v>1242</v>
      </c>
    </row>
    <row r="1397" spans="1:2" ht="14.45" customHeight="1" x14ac:dyDescent="0.45">
      <c r="A1397" s="8">
        <v>3</v>
      </c>
      <c r="B1397" s="8" t="s">
        <v>1243</v>
      </c>
    </row>
    <row r="1398" spans="1:2" ht="14.45" customHeight="1" x14ac:dyDescent="0.45">
      <c r="A1398" s="8">
        <v>4</v>
      </c>
      <c r="B1398" s="8" t="s">
        <v>1244</v>
      </c>
    </row>
    <row r="1399" spans="1:2" ht="14.45" customHeight="1" x14ac:dyDescent="0.45">
      <c r="A1399" s="8">
        <v>5</v>
      </c>
      <c r="B1399" s="8" t="s">
        <v>1245</v>
      </c>
    </row>
    <row r="1400" spans="1:2" ht="14.45" customHeight="1" x14ac:dyDescent="0.45">
      <c r="A1400" s="8">
        <v>6</v>
      </c>
      <c r="B1400" s="8" t="s">
        <v>1246</v>
      </c>
    </row>
    <row r="1401" spans="1:2" ht="14.45" customHeight="1" x14ac:dyDescent="0.45">
      <c r="A1401" s="8">
        <v>7</v>
      </c>
      <c r="B1401" s="8" t="s">
        <v>1247</v>
      </c>
    </row>
    <row r="1402" spans="1:2" ht="14.45" customHeight="1" x14ac:dyDescent="0.45">
      <c r="A1402" s="8">
        <v>8</v>
      </c>
      <c r="B1402" s="8" t="s">
        <v>1248</v>
      </c>
    </row>
    <row r="1403" spans="1:2" ht="14.45" customHeight="1" x14ac:dyDescent="0.45">
      <c r="A1403" s="8">
        <v>9</v>
      </c>
      <c r="B1403" s="8" t="s">
        <v>1249</v>
      </c>
    </row>
    <row r="1404" spans="1:2" ht="14.45" customHeight="1" x14ac:dyDescent="0.45">
      <c r="A1404" s="8">
        <v>10</v>
      </c>
      <c r="B1404" s="8" t="s">
        <v>1250</v>
      </c>
    </row>
    <row r="1405" spans="1:2" ht="14.45" customHeight="1" x14ac:dyDescent="0.45">
      <c r="A1405" s="8">
        <v>11</v>
      </c>
      <c r="B1405" s="8" t="s">
        <v>1251</v>
      </c>
    </row>
    <row r="1406" spans="1:2" ht="14.45" customHeight="1" x14ac:dyDescent="0.45">
      <c r="A1406" s="8">
        <v>12</v>
      </c>
      <c r="B1406" s="8" t="s">
        <v>1252</v>
      </c>
    </row>
    <row r="1407" spans="1:2" ht="14.45" customHeight="1" x14ac:dyDescent="0.45">
      <c r="A1407" s="12">
        <v>99</v>
      </c>
      <c r="B1407" s="27" t="s">
        <v>1254</v>
      </c>
    </row>
    <row r="1408" spans="1:2" ht="14.45" customHeight="1" x14ac:dyDescent="0.45">
      <c r="A1408" s="96"/>
      <c r="B1408" s="35"/>
    </row>
    <row r="1409" spans="1:2" ht="14.45" customHeight="1" x14ac:dyDescent="0.45">
      <c r="A1409" s="220" t="s">
        <v>1367</v>
      </c>
      <c r="B1409" s="220"/>
    </row>
    <row r="1410" spans="1:2" ht="14.45" customHeight="1" thickBot="1" x14ac:dyDescent="0.5">
      <c r="A1410" s="6" t="s">
        <v>204</v>
      </c>
      <c r="B1410" s="7" t="s">
        <v>205</v>
      </c>
    </row>
    <row r="1411" spans="1:2" ht="14.45" customHeight="1" thickTop="1" x14ac:dyDescent="0.45">
      <c r="A1411" s="8">
        <v>0</v>
      </c>
      <c r="B1411" s="9" t="s">
        <v>1368</v>
      </c>
    </row>
    <row r="1412" spans="1:2" ht="14.45" customHeight="1" x14ac:dyDescent="0.45">
      <c r="A1412" s="8">
        <v>1</v>
      </c>
      <c r="B1412" s="9" t="s">
        <v>1369</v>
      </c>
    </row>
    <row r="1413" spans="1:2" ht="14.45" customHeight="1" x14ac:dyDescent="0.45">
      <c r="A1413" s="12">
        <v>2</v>
      </c>
      <c r="B1413" s="27" t="s">
        <v>1370</v>
      </c>
    </row>
    <row r="1415" spans="1:2" ht="14.45" customHeight="1" x14ac:dyDescent="0.45">
      <c r="A1415" s="218" t="s">
        <v>1371</v>
      </c>
      <c r="B1415" s="218"/>
    </row>
    <row r="1416" spans="1:2" ht="14.45" customHeight="1" thickBot="1" x14ac:dyDescent="0.5">
      <c r="A1416" s="6" t="s">
        <v>204</v>
      </c>
      <c r="B1416" s="7" t="s">
        <v>205</v>
      </c>
    </row>
    <row r="1417" spans="1:2" ht="14.45" customHeight="1" thickTop="1" x14ac:dyDescent="0.45">
      <c r="A1417" s="8">
        <v>1</v>
      </c>
      <c r="B1417" s="8" t="s">
        <v>1241</v>
      </c>
    </row>
    <row r="1418" spans="1:2" ht="14.45" customHeight="1" x14ac:dyDescent="0.45">
      <c r="A1418" s="8">
        <v>2</v>
      </c>
      <c r="B1418" s="8" t="s">
        <v>1242</v>
      </c>
    </row>
    <row r="1419" spans="1:2" ht="14.45" customHeight="1" x14ac:dyDescent="0.45">
      <c r="A1419" s="8">
        <v>3</v>
      </c>
      <c r="B1419" s="8" t="s">
        <v>1243</v>
      </c>
    </row>
    <row r="1420" spans="1:2" ht="14.45" customHeight="1" x14ac:dyDescent="0.45">
      <c r="A1420" s="8">
        <v>4</v>
      </c>
      <c r="B1420" s="8" t="s">
        <v>1244</v>
      </c>
    </row>
    <row r="1421" spans="1:2" ht="14.45" customHeight="1" x14ac:dyDescent="0.45">
      <c r="A1421" s="8">
        <v>5</v>
      </c>
      <c r="B1421" s="8" t="s">
        <v>1245</v>
      </c>
    </row>
    <row r="1422" spans="1:2" ht="14.45" customHeight="1" x14ac:dyDescent="0.45">
      <c r="A1422" s="8">
        <v>6</v>
      </c>
      <c r="B1422" s="8" t="s">
        <v>1246</v>
      </c>
    </row>
    <row r="1423" spans="1:2" ht="14.45" customHeight="1" x14ac:dyDescent="0.45">
      <c r="A1423" s="8">
        <v>7</v>
      </c>
      <c r="B1423" s="8" t="s">
        <v>1247</v>
      </c>
    </row>
    <row r="1424" spans="1:2" ht="14.45" customHeight="1" x14ac:dyDescent="0.45">
      <c r="A1424" s="8">
        <v>8</v>
      </c>
      <c r="B1424" s="8" t="s">
        <v>1248</v>
      </c>
    </row>
    <row r="1425" spans="1:2" ht="14.45" customHeight="1" x14ac:dyDescent="0.45">
      <c r="A1425" s="8">
        <v>9</v>
      </c>
      <c r="B1425" s="8" t="s">
        <v>1249</v>
      </c>
    </row>
    <row r="1426" spans="1:2" ht="14.45" customHeight="1" x14ac:dyDescent="0.45">
      <c r="A1426" s="8">
        <v>10</v>
      </c>
      <c r="B1426" s="8" t="s">
        <v>1250</v>
      </c>
    </row>
    <row r="1427" spans="1:2" ht="14.45" customHeight="1" x14ac:dyDescent="0.45">
      <c r="A1427" s="8">
        <v>11</v>
      </c>
      <c r="B1427" s="8" t="s">
        <v>1251</v>
      </c>
    </row>
    <row r="1428" spans="1:2" ht="14.45" customHeight="1" x14ac:dyDescent="0.45">
      <c r="A1428" s="12">
        <v>12</v>
      </c>
      <c r="B1428" s="12" t="s">
        <v>1252</v>
      </c>
    </row>
    <row r="1430" spans="1:2" ht="14.45" customHeight="1" x14ac:dyDescent="0.45">
      <c r="A1430" s="217" t="s">
        <v>1372</v>
      </c>
      <c r="B1430" s="217"/>
    </row>
    <row r="1431" spans="1:2" ht="14.45" customHeight="1" thickBot="1" x14ac:dyDescent="0.5">
      <c r="A1431" s="20" t="s">
        <v>204</v>
      </c>
      <c r="B1431" s="20" t="s">
        <v>205</v>
      </c>
    </row>
    <row r="1432" spans="1:2" ht="14.45" customHeight="1" thickTop="1" x14ac:dyDescent="0.45">
      <c r="A1432" s="124" t="s">
        <v>1373</v>
      </c>
      <c r="B1432" s="125" t="s">
        <v>1374</v>
      </c>
    </row>
    <row r="1433" spans="1:2" ht="14.45" customHeight="1" x14ac:dyDescent="0.45">
      <c r="A1433" s="56" t="s">
        <v>1375</v>
      </c>
      <c r="B1433" s="57" t="s">
        <v>1376</v>
      </c>
    </row>
    <row r="1434" spans="1:2" ht="14.45" customHeight="1" x14ac:dyDescent="0.45">
      <c r="A1434" s="56" t="s">
        <v>1377</v>
      </c>
      <c r="B1434" s="57" t="s">
        <v>1378</v>
      </c>
    </row>
    <row r="1435" spans="1:2" ht="14.45" customHeight="1" x14ac:dyDescent="0.45">
      <c r="A1435" s="56" t="s">
        <v>1379</v>
      </c>
      <c r="B1435" s="57" t="s">
        <v>1380</v>
      </c>
    </row>
    <row r="1436" spans="1:2" ht="14.45" customHeight="1" x14ac:dyDescent="0.45">
      <c r="A1436" s="56" t="s">
        <v>1381</v>
      </c>
      <c r="B1436" s="57" t="s">
        <v>1382</v>
      </c>
    </row>
    <row r="1437" spans="1:2" ht="14.45" customHeight="1" x14ac:dyDescent="0.45">
      <c r="A1437" s="56" t="s">
        <v>1383</v>
      </c>
      <c r="B1437" s="57" t="s">
        <v>1384</v>
      </c>
    </row>
    <row r="1438" spans="1:2" ht="14.45" customHeight="1" x14ac:dyDescent="0.45">
      <c r="A1438" s="56" t="s">
        <v>1385</v>
      </c>
      <c r="B1438" s="57" t="s">
        <v>1386</v>
      </c>
    </row>
    <row r="1439" spans="1:2" ht="14.45" customHeight="1" x14ac:dyDescent="0.45">
      <c r="A1439" s="56" t="s">
        <v>1387</v>
      </c>
      <c r="B1439" s="57" t="s">
        <v>1388</v>
      </c>
    </row>
    <row r="1440" spans="1:2" ht="14.45" customHeight="1" x14ac:dyDescent="0.45">
      <c r="A1440" s="56" t="s">
        <v>1389</v>
      </c>
      <c r="B1440" s="57" t="s">
        <v>1390</v>
      </c>
    </row>
    <row r="1441" spans="1:2" ht="14.45" customHeight="1" x14ac:dyDescent="0.45">
      <c r="A1441" s="56" t="s">
        <v>1391</v>
      </c>
      <c r="B1441" s="57" t="s">
        <v>1392</v>
      </c>
    </row>
    <row r="1442" spans="1:2" ht="14.45" customHeight="1" x14ac:dyDescent="0.45">
      <c r="A1442" s="56" t="s">
        <v>1393</v>
      </c>
      <c r="B1442" s="57" t="s">
        <v>1394</v>
      </c>
    </row>
    <row r="1443" spans="1:2" ht="14.45" customHeight="1" x14ac:dyDescent="0.45">
      <c r="A1443" s="56" t="s">
        <v>1395</v>
      </c>
      <c r="B1443" s="57" t="s">
        <v>1396</v>
      </c>
    </row>
    <row r="1444" spans="1:2" ht="14.45" customHeight="1" x14ac:dyDescent="0.45">
      <c r="A1444" s="56" t="s">
        <v>1397</v>
      </c>
      <c r="B1444" s="57" t="s">
        <v>1398</v>
      </c>
    </row>
    <row r="1445" spans="1:2" ht="14.45" customHeight="1" x14ac:dyDescent="0.45">
      <c r="A1445" s="56" t="s">
        <v>1399</v>
      </c>
      <c r="B1445" s="57" t="s">
        <v>1400</v>
      </c>
    </row>
    <row r="1446" spans="1:2" ht="14.45" customHeight="1" x14ac:dyDescent="0.45">
      <c r="A1446" s="56" t="s">
        <v>1401</v>
      </c>
      <c r="B1446" s="57" t="s">
        <v>1402</v>
      </c>
    </row>
    <row r="1447" spans="1:2" ht="14.45" customHeight="1" x14ac:dyDescent="0.45">
      <c r="A1447" s="56" t="s">
        <v>1403</v>
      </c>
      <c r="B1447" s="57" t="s">
        <v>1404</v>
      </c>
    </row>
    <row r="1448" spans="1:2" ht="14.45" customHeight="1" x14ac:dyDescent="0.45">
      <c r="A1448" s="56" t="s">
        <v>1405</v>
      </c>
      <c r="B1448" s="57" t="s">
        <v>1406</v>
      </c>
    </row>
    <row r="1449" spans="1:2" ht="14.45" customHeight="1" x14ac:dyDescent="0.45">
      <c r="A1449" s="56" t="s">
        <v>1407</v>
      </c>
      <c r="B1449" s="57" t="s">
        <v>1408</v>
      </c>
    </row>
    <row r="1450" spans="1:2" ht="14.45" customHeight="1" x14ac:dyDescent="0.45">
      <c r="A1450" s="56" t="s">
        <v>1409</v>
      </c>
      <c r="B1450" s="57" t="s">
        <v>1410</v>
      </c>
    </row>
    <row r="1451" spans="1:2" ht="14.45" customHeight="1" x14ac:dyDescent="0.45">
      <c r="A1451" s="56" t="s">
        <v>1411</v>
      </c>
      <c r="B1451" s="57" t="s">
        <v>1412</v>
      </c>
    </row>
    <row r="1452" spans="1:2" ht="14.45" customHeight="1" x14ac:dyDescent="0.45">
      <c r="A1452" s="56" t="s">
        <v>1413</v>
      </c>
      <c r="B1452" s="57" t="s">
        <v>1414</v>
      </c>
    </row>
    <row r="1453" spans="1:2" ht="14.45" customHeight="1" x14ac:dyDescent="0.45">
      <c r="A1453" s="56" t="s">
        <v>1415</v>
      </c>
      <c r="B1453" s="57" t="s">
        <v>1416</v>
      </c>
    </row>
    <row r="1454" spans="1:2" ht="14.45" customHeight="1" x14ac:dyDescent="0.45">
      <c r="A1454" s="56" t="s">
        <v>1417</v>
      </c>
      <c r="B1454" s="57" t="s">
        <v>1418</v>
      </c>
    </row>
    <row r="1455" spans="1:2" ht="14.45" customHeight="1" x14ac:dyDescent="0.45">
      <c r="A1455" s="56" t="s">
        <v>1419</v>
      </c>
      <c r="B1455" s="57" t="s">
        <v>1420</v>
      </c>
    </row>
    <row r="1456" spans="1:2" ht="14.45" customHeight="1" x14ac:dyDescent="0.45">
      <c r="A1456" s="56" t="s">
        <v>1421</v>
      </c>
      <c r="B1456" s="57" t="s">
        <v>1422</v>
      </c>
    </row>
    <row r="1457" spans="1:2" ht="14.45" customHeight="1" x14ac:dyDescent="0.45">
      <c r="A1457" s="56" t="s">
        <v>1423</v>
      </c>
      <c r="B1457" s="57" t="s">
        <v>1424</v>
      </c>
    </row>
    <row r="1458" spans="1:2" ht="14.45" customHeight="1" x14ac:dyDescent="0.45">
      <c r="A1458" s="56" t="s">
        <v>1425</v>
      </c>
      <c r="B1458" s="57" t="s">
        <v>1426</v>
      </c>
    </row>
    <row r="1459" spans="1:2" ht="14.45" customHeight="1" x14ac:dyDescent="0.45">
      <c r="A1459" s="56" t="s">
        <v>1427</v>
      </c>
      <c r="B1459" s="57" t="s">
        <v>1428</v>
      </c>
    </row>
    <row r="1460" spans="1:2" ht="14.45" customHeight="1" x14ac:dyDescent="0.45">
      <c r="A1460" s="56" t="s">
        <v>1429</v>
      </c>
      <c r="B1460" s="57" t="s">
        <v>1430</v>
      </c>
    </row>
    <row r="1461" spans="1:2" ht="14.45" customHeight="1" x14ac:dyDescent="0.45">
      <c r="A1461" s="56" t="s">
        <v>1431</v>
      </c>
      <c r="B1461" s="57" t="s">
        <v>1432</v>
      </c>
    </row>
    <row r="1462" spans="1:2" ht="14.45" customHeight="1" x14ac:dyDescent="0.45">
      <c r="A1462" s="56" t="s">
        <v>1433</v>
      </c>
      <c r="B1462" s="57" t="s">
        <v>1434</v>
      </c>
    </row>
    <row r="1463" spans="1:2" ht="14.45" customHeight="1" x14ac:dyDescent="0.45">
      <c r="A1463" s="56" t="s">
        <v>1435</v>
      </c>
      <c r="B1463" s="57" t="s">
        <v>1436</v>
      </c>
    </row>
    <row r="1464" spans="1:2" ht="14.45" customHeight="1" x14ac:dyDescent="0.45">
      <c r="A1464" s="56" t="s">
        <v>1437</v>
      </c>
      <c r="B1464" s="57" t="s">
        <v>1438</v>
      </c>
    </row>
    <row r="1465" spans="1:2" ht="14.45" customHeight="1" x14ac:dyDescent="0.45">
      <c r="A1465" s="56" t="s">
        <v>1439</v>
      </c>
      <c r="B1465" s="57" t="s">
        <v>1440</v>
      </c>
    </row>
    <row r="1466" spans="1:2" ht="14.45" customHeight="1" x14ac:dyDescent="0.45">
      <c r="A1466" s="56" t="s">
        <v>1441</v>
      </c>
      <c r="B1466" s="57" t="s">
        <v>1442</v>
      </c>
    </row>
    <row r="1467" spans="1:2" ht="14.45" customHeight="1" x14ac:dyDescent="0.45">
      <c r="A1467" s="56" t="s">
        <v>1443</v>
      </c>
      <c r="B1467" s="57" t="s">
        <v>1444</v>
      </c>
    </row>
    <row r="1468" spans="1:2" ht="14.45" customHeight="1" x14ac:dyDescent="0.45">
      <c r="A1468" s="56" t="s">
        <v>1445</v>
      </c>
      <c r="B1468" s="57" t="s">
        <v>1446</v>
      </c>
    </row>
    <row r="1469" spans="1:2" ht="14.45" customHeight="1" x14ac:dyDescent="0.45">
      <c r="A1469" s="56" t="s">
        <v>1447</v>
      </c>
      <c r="B1469" s="57" t="s">
        <v>1448</v>
      </c>
    </row>
    <row r="1470" spans="1:2" ht="14.45" customHeight="1" x14ac:dyDescent="0.45">
      <c r="A1470" s="56" t="s">
        <v>1449</v>
      </c>
      <c r="B1470" s="57" t="s">
        <v>1450</v>
      </c>
    </row>
    <row r="1471" spans="1:2" ht="14.45" customHeight="1" x14ac:dyDescent="0.45">
      <c r="A1471" s="56" t="s">
        <v>1451</v>
      </c>
      <c r="B1471" s="57" t="s">
        <v>1452</v>
      </c>
    </row>
    <row r="1472" spans="1:2" ht="14.45" customHeight="1" x14ac:dyDescent="0.45">
      <c r="A1472" s="56" t="s">
        <v>1453</v>
      </c>
      <c r="B1472" s="57" t="s">
        <v>1454</v>
      </c>
    </row>
    <row r="1473" spans="1:2" ht="14.45" customHeight="1" x14ac:dyDescent="0.45">
      <c r="A1473" s="56" t="s">
        <v>1455</v>
      </c>
      <c r="B1473" s="57" t="s">
        <v>1456</v>
      </c>
    </row>
    <row r="1474" spans="1:2" ht="14.45" customHeight="1" x14ac:dyDescent="0.45">
      <c r="A1474" s="56" t="s">
        <v>1457</v>
      </c>
      <c r="B1474" s="57" t="s">
        <v>1458</v>
      </c>
    </row>
    <row r="1475" spans="1:2" ht="14.45" customHeight="1" x14ac:dyDescent="0.45">
      <c r="A1475" s="56" t="s">
        <v>1459</v>
      </c>
      <c r="B1475" s="57" t="s">
        <v>1460</v>
      </c>
    </row>
    <row r="1476" spans="1:2" ht="14.45" customHeight="1" x14ac:dyDescent="0.45">
      <c r="A1476" s="56" t="s">
        <v>1461</v>
      </c>
      <c r="B1476" s="57" t="s">
        <v>1462</v>
      </c>
    </row>
    <row r="1477" spans="1:2" ht="14.45" customHeight="1" x14ac:dyDescent="0.45">
      <c r="A1477" s="56" t="s">
        <v>1463</v>
      </c>
      <c r="B1477" s="57" t="s">
        <v>1390</v>
      </c>
    </row>
    <row r="1478" spans="1:2" ht="14.45" customHeight="1" x14ac:dyDescent="0.45">
      <c r="A1478" s="56" t="s">
        <v>1464</v>
      </c>
      <c r="B1478" s="57" t="s">
        <v>1465</v>
      </c>
    </row>
    <row r="1479" spans="1:2" ht="14.45" customHeight="1" x14ac:dyDescent="0.45">
      <c r="A1479" s="56" t="s">
        <v>1466</v>
      </c>
      <c r="B1479" s="57" t="s">
        <v>1467</v>
      </c>
    </row>
    <row r="1480" spans="1:2" ht="14.45" customHeight="1" x14ac:dyDescent="0.45">
      <c r="A1480" s="56" t="s">
        <v>867</v>
      </c>
      <c r="B1480" s="57" t="s">
        <v>1468</v>
      </c>
    </row>
    <row r="1481" spans="1:2" ht="14.45" customHeight="1" x14ac:dyDescent="0.45">
      <c r="A1481" s="56" t="s">
        <v>1469</v>
      </c>
      <c r="B1481" s="57" t="s">
        <v>1470</v>
      </c>
    </row>
    <row r="1482" spans="1:2" ht="14.45" customHeight="1" x14ac:dyDescent="0.45">
      <c r="A1482" s="56" t="s">
        <v>1471</v>
      </c>
      <c r="B1482" s="57" t="s">
        <v>1472</v>
      </c>
    </row>
    <row r="1483" spans="1:2" ht="14.45" customHeight="1" x14ac:dyDescent="0.45">
      <c r="A1483" s="56" t="s">
        <v>1473</v>
      </c>
      <c r="B1483" s="57" t="s">
        <v>1474</v>
      </c>
    </row>
    <row r="1484" spans="1:2" ht="14.45" customHeight="1" x14ac:dyDescent="0.45">
      <c r="A1484" s="56" t="s">
        <v>1475</v>
      </c>
      <c r="B1484" s="57" t="s">
        <v>1476</v>
      </c>
    </row>
    <row r="1485" spans="1:2" ht="14.45" customHeight="1" x14ac:dyDescent="0.45">
      <c r="A1485" s="58" t="s">
        <v>1477</v>
      </c>
      <c r="B1485" s="59" t="s">
        <v>1478</v>
      </c>
    </row>
    <row r="1487" spans="1:2" ht="14.45" customHeight="1" x14ac:dyDescent="0.45">
      <c r="A1487" s="218" t="s">
        <v>1479</v>
      </c>
      <c r="B1487" s="218"/>
    </row>
    <row r="1488" spans="1:2" ht="14.45" customHeight="1" thickBot="1" x14ac:dyDescent="0.5">
      <c r="A1488" s="6" t="s">
        <v>204</v>
      </c>
      <c r="B1488" s="6" t="s">
        <v>205</v>
      </c>
    </row>
    <row r="1489" spans="1:2" ht="14.45" customHeight="1" thickTop="1" x14ac:dyDescent="0.45">
      <c r="A1489" s="54">
        <v>1</v>
      </c>
      <c r="B1489" s="55" t="s">
        <v>1480</v>
      </c>
    </row>
    <row r="1490" spans="1:2" ht="14.45" customHeight="1" x14ac:dyDescent="0.45">
      <c r="A1490" s="56">
        <v>2</v>
      </c>
      <c r="B1490" s="57" t="s">
        <v>1481</v>
      </c>
    </row>
    <row r="1491" spans="1:2" ht="14.45" customHeight="1" x14ac:dyDescent="0.45">
      <c r="A1491" s="56">
        <v>3</v>
      </c>
      <c r="B1491" s="57" t="s">
        <v>1482</v>
      </c>
    </row>
    <row r="1492" spans="1:2" ht="14.45" customHeight="1" x14ac:dyDescent="0.45">
      <c r="A1492" s="56">
        <v>4</v>
      </c>
      <c r="B1492" s="57" t="s">
        <v>1483</v>
      </c>
    </row>
    <row r="1493" spans="1:2" ht="14.45" customHeight="1" x14ac:dyDescent="0.45">
      <c r="A1493" s="56">
        <v>5</v>
      </c>
      <c r="B1493" s="57" t="s">
        <v>1484</v>
      </c>
    </row>
    <row r="1494" spans="1:2" ht="14.45" customHeight="1" x14ac:dyDescent="0.45">
      <c r="A1494" s="56">
        <v>6</v>
      </c>
      <c r="B1494" s="57" t="s">
        <v>1485</v>
      </c>
    </row>
    <row r="1495" spans="1:2" ht="14.45" customHeight="1" x14ac:dyDescent="0.45">
      <c r="A1495" s="58">
        <v>9</v>
      </c>
      <c r="B1495" s="59" t="s">
        <v>1486</v>
      </c>
    </row>
    <row r="1497" spans="1:2" ht="14.45" customHeight="1" x14ac:dyDescent="0.45">
      <c r="A1497" s="218" t="s">
        <v>1487</v>
      </c>
      <c r="B1497" s="218"/>
    </row>
    <row r="1498" spans="1:2" ht="14.45" customHeight="1" thickBot="1" x14ac:dyDescent="0.5">
      <c r="A1498" s="6" t="s">
        <v>204</v>
      </c>
      <c r="B1498" s="6" t="s">
        <v>205</v>
      </c>
    </row>
    <row r="1499" spans="1:2" ht="14.45" customHeight="1" thickTop="1" x14ac:dyDescent="0.45">
      <c r="A1499" s="54">
        <v>-1</v>
      </c>
      <c r="B1499" s="55" t="s">
        <v>1488</v>
      </c>
    </row>
    <row r="1500" spans="1:2" ht="14.45" customHeight="1" x14ac:dyDescent="0.45">
      <c r="A1500" s="56">
        <v>0</v>
      </c>
      <c r="B1500" s="57" t="s">
        <v>1253</v>
      </c>
    </row>
    <row r="1501" spans="1:2" ht="14.45" customHeight="1" x14ac:dyDescent="0.45">
      <c r="A1501" s="56">
        <v>1</v>
      </c>
      <c r="B1501" s="57" t="s">
        <v>1489</v>
      </c>
    </row>
    <row r="1502" spans="1:2" ht="14.45" customHeight="1" x14ac:dyDescent="0.45">
      <c r="A1502" s="56">
        <v>3</v>
      </c>
      <c r="B1502" s="57" t="s">
        <v>1490</v>
      </c>
    </row>
    <row r="1503" spans="1:2" ht="14.45" customHeight="1" x14ac:dyDescent="0.45">
      <c r="A1503" s="56">
        <v>4</v>
      </c>
      <c r="B1503" s="57" t="s">
        <v>1491</v>
      </c>
    </row>
    <row r="1504" spans="1:2" ht="14.45" customHeight="1" x14ac:dyDescent="0.45">
      <c r="A1504" s="56">
        <v>5</v>
      </c>
      <c r="B1504" s="57" t="s">
        <v>1492</v>
      </c>
    </row>
    <row r="1505" spans="1:2" ht="14.45" customHeight="1" x14ac:dyDescent="0.45">
      <c r="A1505" s="56">
        <v>6</v>
      </c>
      <c r="B1505" s="57" t="s">
        <v>835</v>
      </c>
    </row>
    <row r="1506" spans="1:2" ht="14.45" customHeight="1" x14ac:dyDescent="0.45">
      <c r="A1506" s="56">
        <v>7</v>
      </c>
      <c r="B1506" s="57" t="s">
        <v>1493</v>
      </c>
    </row>
    <row r="1507" spans="1:2" ht="14.45" customHeight="1" x14ac:dyDescent="0.45">
      <c r="A1507" s="56">
        <v>8</v>
      </c>
      <c r="B1507" s="57" t="s">
        <v>1494</v>
      </c>
    </row>
    <row r="1508" spans="1:2" ht="14.45" customHeight="1" x14ac:dyDescent="0.45">
      <c r="A1508" s="56">
        <v>9</v>
      </c>
      <c r="B1508" s="57" t="s">
        <v>1495</v>
      </c>
    </row>
    <row r="1509" spans="1:2" ht="14.45" customHeight="1" x14ac:dyDescent="0.45">
      <c r="A1509" s="56">
        <v>10</v>
      </c>
      <c r="B1509" s="57" t="s">
        <v>1496</v>
      </c>
    </row>
    <row r="1510" spans="1:2" ht="14.45" customHeight="1" x14ac:dyDescent="0.45">
      <c r="A1510" s="56">
        <v>11</v>
      </c>
      <c r="B1510" s="57" t="s">
        <v>1497</v>
      </c>
    </row>
    <row r="1511" spans="1:2" ht="14.45" customHeight="1" x14ac:dyDescent="0.45">
      <c r="A1511" s="56">
        <v>12</v>
      </c>
      <c r="B1511" s="57" t="s">
        <v>1498</v>
      </c>
    </row>
    <row r="1512" spans="1:2" ht="14.45" customHeight="1" x14ac:dyDescent="0.45">
      <c r="A1512" s="58">
        <v>13</v>
      </c>
      <c r="B1512" s="59" t="s">
        <v>1499</v>
      </c>
    </row>
    <row r="1514" spans="1:2" ht="14.45" customHeight="1" x14ac:dyDescent="0.45">
      <c r="A1514" s="218" t="s">
        <v>1500</v>
      </c>
      <c r="B1514" s="218"/>
    </row>
    <row r="1515" spans="1:2" ht="14.45" customHeight="1" thickBot="1" x14ac:dyDescent="0.5">
      <c r="A1515" s="7" t="s">
        <v>204</v>
      </c>
      <c r="B1515" s="48" t="s">
        <v>205</v>
      </c>
    </row>
    <row r="1516" spans="1:2" ht="14.45" customHeight="1" thickTop="1" x14ac:dyDescent="0.45">
      <c r="A1516" s="15">
        <v>-1</v>
      </c>
      <c r="B1516" s="46" t="s">
        <v>219</v>
      </c>
    </row>
    <row r="1517" spans="1:2" ht="14.45" customHeight="1" x14ac:dyDescent="0.45">
      <c r="A1517" s="49" t="s">
        <v>227</v>
      </c>
      <c r="B1517" s="44" t="s">
        <v>1501</v>
      </c>
    </row>
    <row r="1518" spans="1:2" ht="14.45" customHeight="1" x14ac:dyDescent="0.45">
      <c r="A1518" s="49" t="s">
        <v>229</v>
      </c>
      <c r="B1518" s="44" t="s">
        <v>1502</v>
      </c>
    </row>
    <row r="1519" spans="1:2" ht="14.45" customHeight="1" x14ac:dyDescent="0.45">
      <c r="A1519" s="49" t="s">
        <v>231</v>
      </c>
      <c r="B1519" s="44" t="s">
        <v>1503</v>
      </c>
    </row>
    <row r="1520" spans="1:2" ht="14.45" customHeight="1" x14ac:dyDescent="0.45">
      <c r="A1520" s="50" t="s">
        <v>243</v>
      </c>
      <c r="B1520" s="51" t="s">
        <v>1504</v>
      </c>
    </row>
    <row r="1522" spans="1:2" ht="14.45" customHeight="1" x14ac:dyDescent="0.45">
      <c r="A1522" s="217" t="s">
        <v>1505</v>
      </c>
      <c r="B1522" s="217"/>
    </row>
    <row r="1523" spans="1:2" ht="14.45" customHeight="1" thickBot="1" x14ac:dyDescent="0.5">
      <c r="A1523" s="6" t="s">
        <v>204</v>
      </c>
      <c r="B1523" s="7" t="s">
        <v>205</v>
      </c>
    </row>
    <row r="1524" spans="1:2" ht="14.45" customHeight="1" thickTop="1" x14ac:dyDescent="0.45">
      <c r="A1524" s="15">
        <v>-1</v>
      </c>
      <c r="B1524" s="16" t="s">
        <v>219</v>
      </c>
    </row>
    <row r="1525" spans="1:2" ht="14.45" customHeight="1" x14ac:dyDescent="0.45">
      <c r="A1525" s="8">
        <v>1</v>
      </c>
      <c r="B1525" s="52" t="s">
        <v>1506</v>
      </c>
    </row>
    <row r="1526" spans="1:2" ht="14.45" customHeight="1" x14ac:dyDescent="0.45">
      <c r="A1526" s="8">
        <v>2</v>
      </c>
      <c r="B1526" s="47" t="s">
        <v>1507</v>
      </c>
    </row>
    <row r="1527" spans="1:2" ht="14.45" customHeight="1" x14ac:dyDescent="0.45">
      <c r="A1527" s="8">
        <v>3</v>
      </c>
      <c r="B1527" s="47" t="s">
        <v>1508</v>
      </c>
    </row>
    <row r="1528" spans="1:2" ht="14.45" customHeight="1" x14ac:dyDescent="0.45">
      <c r="A1528" s="8">
        <v>4</v>
      </c>
      <c r="B1528" s="47" t="s">
        <v>1509</v>
      </c>
    </row>
    <row r="1529" spans="1:2" ht="14.45" customHeight="1" x14ac:dyDescent="0.45">
      <c r="A1529" s="8">
        <v>5</v>
      </c>
      <c r="B1529" s="47" t="s">
        <v>1510</v>
      </c>
    </row>
    <row r="1530" spans="1:2" ht="14.45" customHeight="1" x14ac:dyDescent="0.45">
      <c r="A1530" s="8">
        <v>6</v>
      </c>
      <c r="B1530" s="47" t="s">
        <v>1511</v>
      </c>
    </row>
    <row r="1531" spans="1:2" ht="14.45" customHeight="1" x14ac:dyDescent="0.45">
      <c r="A1531" s="8">
        <v>7</v>
      </c>
      <c r="B1531" s="47" t="s">
        <v>1512</v>
      </c>
    </row>
    <row r="1532" spans="1:2" ht="14.45" customHeight="1" x14ac:dyDescent="0.45">
      <c r="A1532" s="8">
        <v>8</v>
      </c>
      <c r="B1532" s="47" t="s">
        <v>1513</v>
      </c>
    </row>
    <row r="1533" spans="1:2" ht="14.45" customHeight="1" x14ac:dyDescent="0.45">
      <c r="A1533" s="8">
        <v>9</v>
      </c>
      <c r="B1533" s="47" t="s">
        <v>1514</v>
      </c>
    </row>
    <row r="1534" spans="1:2" ht="14.45" customHeight="1" x14ac:dyDescent="0.45">
      <c r="A1534" s="8" t="s">
        <v>245</v>
      </c>
      <c r="B1534" s="47" t="s">
        <v>1515</v>
      </c>
    </row>
    <row r="1535" spans="1:2" ht="14.45" customHeight="1" x14ac:dyDescent="0.45">
      <c r="A1535" s="8" t="s">
        <v>247</v>
      </c>
      <c r="B1535" s="47" t="s">
        <v>1516</v>
      </c>
    </row>
    <row r="1536" spans="1:2" ht="14.45" customHeight="1" x14ac:dyDescent="0.45">
      <c r="A1536" s="8" t="s">
        <v>249</v>
      </c>
      <c r="B1536" s="47" t="s">
        <v>1517</v>
      </c>
    </row>
    <row r="1537" spans="1:2" ht="14.45" customHeight="1" x14ac:dyDescent="0.45">
      <c r="A1537" s="45" t="s">
        <v>1518</v>
      </c>
      <c r="B1537" s="53" t="s">
        <v>1519</v>
      </c>
    </row>
    <row r="1539" spans="1:2" ht="14.45" customHeight="1" x14ac:dyDescent="0.45">
      <c r="A1539" s="218" t="s">
        <v>1520</v>
      </c>
      <c r="B1539" s="218"/>
    </row>
    <row r="1540" spans="1:2" ht="14.45" customHeight="1" thickBot="1" x14ac:dyDescent="0.5">
      <c r="A1540" s="6" t="s">
        <v>204</v>
      </c>
      <c r="B1540" s="6" t="s">
        <v>205</v>
      </c>
    </row>
    <row r="1541" spans="1:2" ht="14.45" customHeight="1" thickTop="1" x14ac:dyDescent="0.45">
      <c r="A1541" s="40">
        <v>-1</v>
      </c>
      <c r="B1541" s="46" t="s">
        <v>1521</v>
      </c>
    </row>
    <row r="1542" spans="1:2" ht="14.45" customHeight="1" x14ac:dyDescent="0.45">
      <c r="A1542" s="8">
        <v>1</v>
      </c>
      <c r="B1542" s="47" t="s">
        <v>1522</v>
      </c>
    </row>
    <row r="1543" spans="1:2" ht="14.45" customHeight="1" x14ac:dyDescent="0.45">
      <c r="A1543" s="8">
        <v>2</v>
      </c>
      <c r="B1543" s="47" t="s">
        <v>1507</v>
      </c>
    </row>
    <row r="1544" spans="1:2" ht="14.45" customHeight="1" x14ac:dyDescent="0.45">
      <c r="A1544" s="8">
        <v>3</v>
      </c>
      <c r="B1544" s="44" t="s">
        <v>1508</v>
      </c>
    </row>
    <row r="1545" spans="1:2" ht="14.45" customHeight="1" x14ac:dyDescent="0.45">
      <c r="A1545" s="8">
        <v>4</v>
      </c>
      <c r="B1545" s="44" t="s">
        <v>1509</v>
      </c>
    </row>
    <row r="1546" spans="1:2" ht="14.45" customHeight="1" x14ac:dyDescent="0.45">
      <c r="A1546" s="8">
        <v>5</v>
      </c>
      <c r="B1546" s="44" t="s">
        <v>1510</v>
      </c>
    </row>
    <row r="1547" spans="1:2" ht="14.45" customHeight="1" x14ac:dyDescent="0.45">
      <c r="A1547" s="8">
        <v>6</v>
      </c>
      <c r="B1547" s="47" t="s">
        <v>1511</v>
      </c>
    </row>
    <row r="1548" spans="1:2" ht="14.45" customHeight="1" x14ac:dyDescent="0.45">
      <c r="A1548" s="8">
        <v>7</v>
      </c>
      <c r="B1548" s="44" t="s">
        <v>1512</v>
      </c>
    </row>
    <row r="1549" spans="1:2" ht="14.45" customHeight="1" x14ac:dyDescent="0.45">
      <c r="A1549" s="8">
        <v>8</v>
      </c>
      <c r="B1549" s="47" t="s">
        <v>1513</v>
      </c>
    </row>
    <row r="1550" spans="1:2" ht="14.45" customHeight="1" x14ac:dyDescent="0.45">
      <c r="A1550" s="8">
        <v>9</v>
      </c>
      <c r="B1550" s="44" t="s">
        <v>1514</v>
      </c>
    </row>
    <row r="1551" spans="1:2" ht="14.45" customHeight="1" x14ac:dyDescent="0.45">
      <c r="A1551" s="42" t="s">
        <v>245</v>
      </c>
      <c r="B1551" s="47" t="s">
        <v>1515</v>
      </c>
    </row>
    <row r="1552" spans="1:2" ht="14.45" customHeight="1" x14ac:dyDescent="0.45">
      <c r="A1552" s="42" t="s">
        <v>247</v>
      </c>
      <c r="B1552" s="47" t="s">
        <v>1516</v>
      </c>
    </row>
    <row r="1553" spans="1:2" ht="14.45" customHeight="1" x14ac:dyDescent="0.45">
      <c r="A1553" s="42" t="s">
        <v>249</v>
      </c>
      <c r="B1553" s="47" t="s">
        <v>1517</v>
      </c>
    </row>
    <row r="1554" spans="1:2" ht="14.45" customHeight="1" x14ac:dyDescent="0.45">
      <c r="A1554" s="27">
        <v>98</v>
      </c>
      <c r="B1554" s="12" t="s">
        <v>1519</v>
      </c>
    </row>
    <row r="1556" spans="1:2" ht="14.45" customHeight="1" x14ac:dyDescent="0.45">
      <c r="A1556" s="218" t="s">
        <v>1523</v>
      </c>
      <c r="B1556" s="218"/>
    </row>
    <row r="1557" spans="1:2" ht="14.45" customHeight="1" thickBot="1" x14ac:dyDescent="0.5">
      <c r="A1557" s="6" t="s">
        <v>204</v>
      </c>
      <c r="B1557" s="7" t="s">
        <v>205</v>
      </c>
    </row>
    <row r="1558" spans="1:2" ht="14.45" customHeight="1" thickTop="1" x14ac:dyDescent="0.45">
      <c r="A1558" s="15">
        <v>-1</v>
      </c>
      <c r="B1558" s="16" t="s">
        <v>1271</v>
      </c>
    </row>
    <row r="1559" spans="1:2" ht="14.45" customHeight="1" x14ac:dyDescent="0.45">
      <c r="A1559" s="8">
        <v>0</v>
      </c>
      <c r="B1559" s="9" t="s">
        <v>1524</v>
      </c>
    </row>
    <row r="1560" spans="1:2" ht="14.45" customHeight="1" x14ac:dyDescent="0.45">
      <c r="A1560" s="8">
        <v>1</v>
      </c>
      <c r="B1560" s="9" t="s">
        <v>1525</v>
      </c>
    </row>
    <row r="1561" spans="1:2" ht="14.45" customHeight="1" x14ac:dyDescent="0.45">
      <c r="A1561" s="8">
        <v>2</v>
      </c>
      <c r="B1561" s="9" t="s">
        <v>1526</v>
      </c>
    </row>
    <row r="1562" spans="1:2" ht="14.45" customHeight="1" x14ac:dyDescent="0.45">
      <c r="A1562" s="8">
        <v>3</v>
      </c>
      <c r="B1562" s="9" t="s">
        <v>1527</v>
      </c>
    </row>
    <row r="1563" spans="1:2" ht="14.45" customHeight="1" x14ac:dyDescent="0.45">
      <c r="A1563" s="8">
        <v>4</v>
      </c>
      <c r="B1563" s="9" t="s">
        <v>1528</v>
      </c>
    </row>
    <row r="1564" spans="1:2" ht="14.45" customHeight="1" x14ac:dyDescent="0.45">
      <c r="A1564" s="45" t="s">
        <v>1529</v>
      </c>
      <c r="B1564" s="27" t="s">
        <v>1530</v>
      </c>
    </row>
  </sheetData>
  <mergeCells count="66">
    <mergeCell ref="A1556:B1556"/>
    <mergeCell ref="A1354:B1354"/>
    <mergeCell ref="A1372:B1372"/>
    <mergeCell ref="A1391:B1391"/>
    <mergeCell ref="A1409:B1409"/>
    <mergeCell ref="A1415:B1415"/>
    <mergeCell ref="A1430:B1430"/>
    <mergeCell ref="A1487:B1487"/>
    <mergeCell ref="A1497:B1497"/>
    <mergeCell ref="A1514:B1514"/>
    <mergeCell ref="A1522:B1522"/>
    <mergeCell ref="A1539:B1539"/>
    <mergeCell ref="A1282:B1282"/>
    <mergeCell ref="A1057:B1057"/>
    <mergeCell ref="A1071:B1071"/>
    <mergeCell ref="A1082:B1082"/>
    <mergeCell ref="A1141:B1141"/>
    <mergeCell ref="A1154:B1154"/>
    <mergeCell ref="A1173:B1173"/>
    <mergeCell ref="A1192:B1192"/>
    <mergeCell ref="A1205:B1205"/>
    <mergeCell ref="A1219:B1219"/>
    <mergeCell ref="A1228:B1228"/>
    <mergeCell ref="A1260:B1260"/>
    <mergeCell ref="A1048:B1048"/>
    <mergeCell ref="A726:B726"/>
    <mergeCell ref="A752:B752"/>
    <mergeCell ref="A753:B753"/>
    <mergeCell ref="A754:B754"/>
    <mergeCell ref="A763:B763"/>
    <mergeCell ref="A893:B893"/>
    <mergeCell ref="A915:B915"/>
    <mergeCell ref="A944:B944"/>
    <mergeCell ref="A953:B953"/>
    <mergeCell ref="A963:B963"/>
    <mergeCell ref="A974:B974"/>
    <mergeCell ref="A725:B725"/>
    <mergeCell ref="A257:B257"/>
    <mergeCell ref="A264:B264"/>
    <mergeCell ref="A284:B284"/>
    <mergeCell ref="A286:B286"/>
    <mergeCell ref="A695:B695"/>
    <mergeCell ref="A705:B705"/>
    <mergeCell ref="A717:B717"/>
    <mergeCell ref="A721:B721"/>
    <mergeCell ref="A722:B722"/>
    <mergeCell ref="A723:B723"/>
    <mergeCell ref="A724:B724"/>
    <mergeCell ref="A249:B249"/>
    <mergeCell ref="A54:B54"/>
    <mergeCell ref="A62:B62"/>
    <mergeCell ref="A67:B67"/>
    <mergeCell ref="A72:B72"/>
    <mergeCell ref="A79:B79"/>
    <mergeCell ref="A95:B95"/>
    <mergeCell ref="A138:B138"/>
    <mergeCell ref="A170:B170"/>
    <mergeCell ref="A193:B193"/>
    <mergeCell ref="A220:B220"/>
    <mergeCell ref="A230:B230"/>
    <mergeCell ref="A47:B47"/>
    <mergeCell ref="A1:B1"/>
    <mergeCell ref="A3:B3"/>
    <mergeCell ref="A18:B18"/>
    <mergeCell ref="A35:B35"/>
    <mergeCell ref="A41:B4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3"/>
  <sheetViews>
    <sheetView workbookViewId="0"/>
  </sheetViews>
  <sheetFormatPr defaultRowHeight="14.25" x14ac:dyDescent="0.45"/>
  <sheetData>
    <row r="1" spans="1:12" s="1" customFormat="1" x14ac:dyDescent="0.45">
      <c r="A1" s="1" t="s">
        <v>1873</v>
      </c>
      <c r="J1" s="1" t="s">
        <v>1874</v>
      </c>
    </row>
    <row r="2" spans="1:12" s="1" customFormat="1" x14ac:dyDescent="0.45">
      <c r="A2" s="1" t="s">
        <v>1875</v>
      </c>
      <c r="J2" s="1" t="s">
        <v>1875</v>
      </c>
    </row>
    <row r="3" spans="1:12" x14ac:dyDescent="0.45">
      <c r="A3" s="172" t="s">
        <v>1800</v>
      </c>
      <c r="J3" s="172" t="s">
        <v>1800</v>
      </c>
      <c r="K3" s="1"/>
      <c r="L3" s="1"/>
    </row>
    <row r="4" spans="1:12" x14ac:dyDescent="0.45">
      <c r="A4" s="173" t="s">
        <v>1801</v>
      </c>
      <c r="J4" s="173" t="s">
        <v>1801</v>
      </c>
      <c r="K4" s="1"/>
      <c r="L4" s="1"/>
    </row>
    <row r="5" spans="1:12" x14ac:dyDescent="0.45">
      <c r="A5" s="172" t="s">
        <v>1802</v>
      </c>
      <c r="J5" s="172" t="s">
        <v>1802</v>
      </c>
      <c r="K5" s="1"/>
      <c r="L5" s="1"/>
    </row>
    <row r="6" spans="1:12" x14ac:dyDescent="0.45">
      <c r="A6" s="173" t="s">
        <v>1803</v>
      </c>
      <c r="J6" s="173" t="s">
        <v>1803</v>
      </c>
      <c r="K6" s="1"/>
      <c r="L6" s="1"/>
    </row>
    <row r="7" spans="1:12" x14ac:dyDescent="0.45">
      <c r="A7" s="173" t="s">
        <v>1804</v>
      </c>
      <c r="J7" s="173" t="s">
        <v>1804</v>
      </c>
      <c r="K7" s="1"/>
      <c r="L7" s="1"/>
    </row>
    <row r="8" spans="1:12" x14ac:dyDescent="0.45">
      <c r="A8" s="174" t="s">
        <v>1805</v>
      </c>
      <c r="J8" s="174" t="s">
        <v>1805</v>
      </c>
      <c r="K8" s="1"/>
      <c r="L8" s="1"/>
    </row>
    <row r="9" spans="1:12" x14ac:dyDescent="0.45">
      <c r="A9" s="173" t="s">
        <v>1806</v>
      </c>
      <c r="J9" s="173" t="s">
        <v>1806</v>
      </c>
      <c r="K9" s="1" t="s">
        <v>1876</v>
      </c>
      <c r="L9" s="1"/>
    </row>
    <row r="10" spans="1:12" x14ac:dyDescent="0.45">
      <c r="A10" s="172" t="s">
        <v>1807</v>
      </c>
    </row>
    <row r="11" spans="1:12" x14ac:dyDescent="0.45">
      <c r="A11" s="173" t="s">
        <v>1808</v>
      </c>
    </row>
    <row r="12" spans="1:12" x14ac:dyDescent="0.45">
      <c r="A12" s="173" t="s">
        <v>1809</v>
      </c>
    </row>
    <row r="13" spans="1:12" x14ac:dyDescent="0.45">
      <c r="A13" s="173" t="s">
        <v>1810</v>
      </c>
    </row>
    <row r="14" spans="1:12" x14ac:dyDescent="0.45">
      <c r="A14" s="173"/>
    </row>
    <row r="15" spans="1:12" x14ac:dyDescent="0.45">
      <c r="A15" s="173" t="s">
        <v>1811</v>
      </c>
    </row>
    <row r="16" spans="1:12" x14ac:dyDescent="0.45">
      <c r="A16" s="173" t="s">
        <v>1804</v>
      </c>
    </row>
    <row r="17" spans="1:1" x14ac:dyDescent="0.45">
      <c r="A17" s="173" t="s">
        <v>1812</v>
      </c>
    </row>
    <row r="18" spans="1:1" x14ac:dyDescent="0.45">
      <c r="A18" s="173" t="s">
        <v>1813</v>
      </c>
    </row>
    <row r="19" spans="1:1" x14ac:dyDescent="0.45">
      <c r="A19" s="173" t="s">
        <v>1814</v>
      </c>
    </row>
    <row r="20" spans="1:1" x14ac:dyDescent="0.45">
      <c r="A20" s="173" t="s">
        <v>1815</v>
      </c>
    </row>
    <row r="21" spans="1:1" x14ac:dyDescent="0.45">
      <c r="A21" s="173" t="s">
        <v>1816</v>
      </c>
    </row>
    <row r="22" spans="1:1" x14ac:dyDescent="0.45">
      <c r="A22" s="173" t="s">
        <v>1817</v>
      </c>
    </row>
    <row r="23" spans="1:1" x14ac:dyDescent="0.45">
      <c r="A23" s="173" t="s">
        <v>1818</v>
      </c>
    </row>
    <row r="24" spans="1:1" x14ac:dyDescent="0.45">
      <c r="A24" s="173" t="s">
        <v>1819</v>
      </c>
    </row>
    <row r="25" spans="1:1" x14ac:dyDescent="0.45">
      <c r="A25" s="173" t="s">
        <v>1820</v>
      </c>
    </row>
    <row r="26" spans="1:1" x14ac:dyDescent="0.45">
      <c r="A26" s="173"/>
    </row>
    <row r="27" spans="1:1" x14ac:dyDescent="0.45">
      <c r="A27" s="173" t="s">
        <v>1821</v>
      </c>
    </row>
    <row r="28" spans="1:1" x14ac:dyDescent="0.45">
      <c r="A28" s="173" t="s">
        <v>1822</v>
      </c>
    </row>
    <row r="29" spans="1:1" x14ac:dyDescent="0.45">
      <c r="A29" s="173" t="s">
        <v>1823</v>
      </c>
    </row>
    <row r="30" spans="1:1" x14ac:dyDescent="0.45">
      <c r="A30" s="173" t="s">
        <v>1824</v>
      </c>
    </row>
    <row r="31" spans="1:1" x14ac:dyDescent="0.45">
      <c r="A31" s="173" t="s">
        <v>1825</v>
      </c>
    </row>
    <row r="32" spans="1:1" x14ac:dyDescent="0.45">
      <c r="A32" s="173" t="s">
        <v>1826</v>
      </c>
    </row>
    <row r="33" spans="1:1" x14ac:dyDescent="0.45">
      <c r="A33" s="173" t="s">
        <v>1827</v>
      </c>
    </row>
    <row r="34" spans="1:1" x14ac:dyDescent="0.45">
      <c r="A34" s="173" t="s">
        <v>1828</v>
      </c>
    </row>
    <row r="35" spans="1:1" x14ac:dyDescent="0.45">
      <c r="A35" s="173" t="s">
        <v>1829</v>
      </c>
    </row>
    <row r="36" spans="1:1" x14ac:dyDescent="0.45">
      <c r="A36" s="173" t="s">
        <v>1830</v>
      </c>
    </row>
    <row r="37" spans="1:1" x14ac:dyDescent="0.45">
      <c r="A37" s="173" t="s">
        <v>1831</v>
      </c>
    </row>
    <row r="38" spans="1:1" x14ac:dyDescent="0.45">
      <c r="A38" s="173" t="s">
        <v>1832</v>
      </c>
    </row>
    <row r="39" spans="1:1" x14ac:dyDescent="0.45">
      <c r="A39" s="173" t="s">
        <v>1833</v>
      </c>
    </row>
    <row r="40" spans="1:1" x14ac:dyDescent="0.45">
      <c r="A40" s="173" t="s">
        <v>1834</v>
      </c>
    </row>
    <row r="41" spans="1:1" x14ac:dyDescent="0.45">
      <c r="A41" s="173" t="s">
        <v>1835</v>
      </c>
    </row>
    <row r="42" spans="1:1" x14ac:dyDescent="0.45">
      <c r="A42" s="173" t="s">
        <v>1836</v>
      </c>
    </row>
    <row r="43" spans="1:1" x14ac:dyDescent="0.45">
      <c r="A43" s="173" t="s">
        <v>1837</v>
      </c>
    </row>
    <row r="44" spans="1:1" x14ac:dyDescent="0.45">
      <c r="A44" s="173" t="s">
        <v>1838</v>
      </c>
    </row>
    <row r="45" spans="1:1" x14ac:dyDescent="0.45">
      <c r="A45" s="173" t="s">
        <v>1839</v>
      </c>
    </row>
    <row r="46" spans="1:1" x14ac:dyDescent="0.45">
      <c r="A46" s="173" t="s">
        <v>1840</v>
      </c>
    </row>
    <row r="47" spans="1:1" x14ac:dyDescent="0.45">
      <c r="A47" s="173" t="s">
        <v>1841</v>
      </c>
    </row>
    <row r="48" spans="1:1" x14ac:dyDescent="0.45">
      <c r="A48" s="173" t="s">
        <v>1842</v>
      </c>
    </row>
    <row r="49" spans="1:1" x14ac:dyDescent="0.45">
      <c r="A49" s="173" t="s">
        <v>1843</v>
      </c>
    </row>
    <row r="50" spans="1:1" x14ac:dyDescent="0.45">
      <c r="A50" s="173" t="s">
        <v>1844</v>
      </c>
    </row>
    <row r="51" spans="1:1" x14ac:dyDescent="0.45">
      <c r="A51" s="173" t="s">
        <v>1839</v>
      </c>
    </row>
    <row r="52" spans="1:1" x14ac:dyDescent="0.45">
      <c r="A52" s="173" t="s">
        <v>1845</v>
      </c>
    </row>
    <row r="53" spans="1:1" x14ac:dyDescent="0.45">
      <c r="A53" s="173" t="s">
        <v>1846</v>
      </c>
    </row>
    <row r="54" spans="1:1" x14ac:dyDescent="0.45">
      <c r="A54" s="173" t="s">
        <v>1847</v>
      </c>
    </row>
    <row r="55" spans="1:1" x14ac:dyDescent="0.45">
      <c r="A55" s="173" t="s">
        <v>1848</v>
      </c>
    </row>
    <row r="56" spans="1:1" x14ac:dyDescent="0.45">
      <c r="A56" s="173" t="s">
        <v>1849</v>
      </c>
    </row>
    <row r="57" spans="1:1" x14ac:dyDescent="0.45">
      <c r="A57" s="173" t="s">
        <v>1850</v>
      </c>
    </row>
    <row r="58" spans="1:1" x14ac:dyDescent="0.45">
      <c r="A58" s="173" t="s">
        <v>1851</v>
      </c>
    </row>
    <row r="59" spans="1:1" x14ac:dyDescent="0.45">
      <c r="A59" s="173" t="s">
        <v>1852</v>
      </c>
    </row>
    <row r="60" spans="1:1" x14ac:dyDescent="0.45">
      <c r="A60" s="173" t="s">
        <v>1846</v>
      </c>
    </row>
    <row r="61" spans="1:1" x14ac:dyDescent="0.45">
      <c r="A61" s="173" t="s">
        <v>1853</v>
      </c>
    </row>
    <row r="62" spans="1:1" x14ac:dyDescent="0.45">
      <c r="A62" s="173" t="s">
        <v>1854</v>
      </c>
    </row>
    <row r="63" spans="1:1" x14ac:dyDescent="0.45">
      <c r="A63" s="173" t="s">
        <v>1855</v>
      </c>
    </row>
    <row r="64" spans="1:1" x14ac:dyDescent="0.45">
      <c r="A64" s="173" t="s">
        <v>1856</v>
      </c>
    </row>
    <row r="65" spans="1:1" x14ac:dyDescent="0.45">
      <c r="A65" s="173" t="s">
        <v>1857</v>
      </c>
    </row>
    <row r="66" spans="1:1" x14ac:dyDescent="0.45">
      <c r="A66" s="173" t="s">
        <v>1840</v>
      </c>
    </row>
    <row r="67" spans="1:1" x14ac:dyDescent="0.45">
      <c r="A67" s="173" t="s">
        <v>1858</v>
      </c>
    </row>
    <row r="68" spans="1:1" x14ac:dyDescent="0.45">
      <c r="A68" s="173" t="s">
        <v>1859</v>
      </c>
    </row>
    <row r="69" spans="1:1" x14ac:dyDescent="0.45">
      <c r="A69" s="173" t="s">
        <v>1860</v>
      </c>
    </row>
    <row r="70" spans="1:1" x14ac:dyDescent="0.45">
      <c r="A70" s="173" t="s">
        <v>1861</v>
      </c>
    </row>
    <row r="71" spans="1:1" x14ac:dyDescent="0.45">
      <c r="A71" s="173" t="s">
        <v>1862</v>
      </c>
    </row>
    <row r="72" spans="1:1" x14ac:dyDescent="0.45">
      <c r="A72" s="173" t="s">
        <v>1863</v>
      </c>
    </row>
    <row r="73" spans="1:1" x14ac:dyDescent="0.45">
      <c r="A73" s="173" t="s">
        <v>1864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73"/>
  <sheetViews>
    <sheetView zoomScaleNormal="100" workbookViewId="0"/>
  </sheetViews>
  <sheetFormatPr defaultColWidth="9.1328125" defaultRowHeight="14.25" x14ac:dyDescent="0.45"/>
  <cols>
    <col min="1" max="1" width="61.265625" style="130" customWidth="1"/>
    <col min="2" max="2" width="12.73046875" style="130" customWidth="1"/>
    <col min="3" max="3" width="21.86328125" style="130" customWidth="1"/>
    <col min="4" max="16384" width="9.1328125" style="130"/>
  </cols>
  <sheetData>
    <row r="1" spans="1:20" x14ac:dyDescent="0.45">
      <c r="C1" s="153"/>
      <c r="D1" s="154"/>
      <c r="E1" s="154"/>
      <c r="F1" s="154"/>
      <c r="G1" s="154"/>
      <c r="H1" s="154"/>
      <c r="I1" s="154"/>
      <c r="J1" s="154"/>
      <c r="K1" s="154"/>
      <c r="L1" s="154"/>
      <c r="M1" s="154"/>
      <c r="N1" s="154"/>
      <c r="O1" s="154"/>
    </row>
    <row r="2" spans="1:20" x14ac:dyDescent="0.45">
      <c r="A2" s="155"/>
      <c r="C2" s="163"/>
      <c r="D2" s="226" t="s">
        <v>1670</v>
      </c>
      <c r="E2" s="226"/>
      <c r="F2" s="226"/>
      <c r="G2" s="226"/>
      <c r="H2" s="163"/>
      <c r="I2" s="226" t="s">
        <v>1671</v>
      </c>
      <c r="J2" s="226"/>
      <c r="K2" s="226"/>
      <c r="L2" s="226"/>
      <c r="M2" s="163"/>
      <c r="N2" s="226" t="s">
        <v>1672</v>
      </c>
      <c r="O2" s="226"/>
      <c r="P2" s="226"/>
      <c r="Q2" s="226"/>
    </row>
    <row r="3" spans="1:20" x14ac:dyDescent="0.45">
      <c r="A3" s="156"/>
      <c r="C3" s="130" t="s">
        <v>1653</v>
      </c>
      <c r="D3" s="130" t="s">
        <v>882</v>
      </c>
      <c r="E3" s="130" t="s">
        <v>1673</v>
      </c>
      <c r="F3" s="130" t="s">
        <v>1674</v>
      </c>
      <c r="G3" s="130" t="s">
        <v>1675</v>
      </c>
      <c r="I3" s="130" t="s">
        <v>882</v>
      </c>
      <c r="J3" s="130" t="s">
        <v>1673</v>
      </c>
      <c r="K3" s="130" t="s">
        <v>1674</v>
      </c>
      <c r="L3" s="130" t="s">
        <v>1675</v>
      </c>
      <c r="N3" s="130" t="s">
        <v>882</v>
      </c>
      <c r="O3" s="130" t="s">
        <v>1673</v>
      </c>
      <c r="P3" s="130" t="s">
        <v>1674</v>
      </c>
      <c r="Q3" s="130" t="s">
        <v>1675</v>
      </c>
    </row>
    <row r="4" spans="1:20" x14ac:dyDescent="0.45">
      <c r="C4" s="130">
        <v>2004</v>
      </c>
      <c r="D4" s="130">
        <v>135116</v>
      </c>
      <c r="E4" s="130">
        <v>53917</v>
      </c>
      <c r="F4" s="130">
        <v>0</v>
      </c>
      <c r="G4" s="130">
        <v>189033</v>
      </c>
      <c r="I4" s="164">
        <v>135100</v>
      </c>
      <c r="J4" s="164">
        <v>53900</v>
      </c>
      <c r="K4" s="164">
        <v>0</v>
      </c>
      <c r="L4" s="164">
        <v>189000</v>
      </c>
      <c r="M4" s="164"/>
      <c r="N4" s="164">
        <f t="shared" ref="N4:N16" si="0">ROUND(D4,-2)-I4</f>
        <v>0</v>
      </c>
      <c r="O4" s="164">
        <f t="shared" ref="O4:O16" si="1">ROUND(E4,-2)-J4</f>
        <v>0</v>
      </c>
      <c r="P4" s="164">
        <f t="shared" ref="P4:P16" si="2">ROUND(F4,-2)-K4</f>
        <v>0</v>
      </c>
      <c r="Q4" s="164">
        <f t="shared" ref="Q4:Q16" si="3">ROUND(G4,-2)-L4</f>
        <v>0</v>
      </c>
      <c r="R4" s="164"/>
      <c r="S4" s="164"/>
      <c r="T4" s="164"/>
    </row>
    <row r="5" spans="1:20" x14ac:dyDescent="0.45">
      <c r="C5" s="130">
        <v>2005</v>
      </c>
      <c r="D5" s="130">
        <v>122846</v>
      </c>
      <c r="E5" s="130">
        <v>52133</v>
      </c>
      <c r="F5" s="130">
        <v>0</v>
      </c>
      <c r="G5" s="130">
        <v>174979</v>
      </c>
      <c r="I5" s="164">
        <v>122800</v>
      </c>
      <c r="J5" s="164">
        <v>52100</v>
      </c>
      <c r="K5" s="164">
        <v>0</v>
      </c>
      <c r="L5" s="164">
        <v>175000</v>
      </c>
      <c r="N5" s="164">
        <f t="shared" si="0"/>
        <v>0</v>
      </c>
      <c r="O5" s="164">
        <f t="shared" si="1"/>
        <v>0</v>
      </c>
      <c r="P5" s="164">
        <f t="shared" si="2"/>
        <v>0</v>
      </c>
      <c r="Q5" s="164">
        <f t="shared" si="3"/>
        <v>0</v>
      </c>
    </row>
    <row r="6" spans="1:20" x14ac:dyDescent="0.45">
      <c r="C6" s="130">
        <v>2006</v>
      </c>
      <c r="D6" s="130">
        <v>127408</v>
      </c>
      <c r="E6" s="130">
        <v>56932</v>
      </c>
      <c r="F6" s="130">
        <v>87</v>
      </c>
      <c r="G6" s="130">
        <v>184427</v>
      </c>
      <c r="I6" s="164">
        <v>127400</v>
      </c>
      <c r="J6" s="164">
        <v>56900</v>
      </c>
      <c r="K6" s="164">
        <v>100</v>
      </c>
      <c r="L6" s="164">
        <v>184400</v>
      </c>
      <c r="N6" s="164">
        <f t="shared" si="0"/>
        <v>0</v>
      </c>
      <c r="O6" s="164">
        <f t="shared" si="1"/>
        <v>0</v>
      </c>
      <c r="P6" s="164">
        <f t="shared" si="2"/>
        <v>0</v>
      </c>
      <c r="Q6" s="164">
        <f t="shared" si="3"/>
        <v>0</v>
      </c>
    </row>
    <row r="7" spans="1:20" x14ac:dyDescent="0.45">
      <c r="C7" s="130">
        <v>2007</v>
      </c>
      <c r="D7" s="130">
        <v>151804</v>
      </c>
      <c r="E7" s="130">
        <v>72891</v>
      </c>
      <c r="F7" s="130">
        <v>63</v>
      </c>
      <c r="G7" s="130">
        <v>224758</v>
      </c>
      <c r="I7" s="164">
        <v>151800</v>
      </c>
      <c r="J7" s="164">
        <v>72900</v>
      </c>
      <c r="K7" s="164">
        <v>100</v>
      </c>
      <c r="L7" s="164">
        <v>224800</v>
      </c>
      <c r="N7" s="164">
        <f t="shared" si="0"/>
        <v>0</v>
      </c>
      <c r="O7" s="164">
        <f t="shared" si="1"/>
        <v>0</v>
      </c>
      <c r="P7" s="164">
        <f t="shared" si="2"/>
        <v>0</v>
      </c>
      <c r="Q7" s="164">
        <f t="shared" si="3"/>
        <v>0</v>
      </c>
    </row>
    <row r="8" spans="1:20" x14ac:dyDescent="0.45">
      <c r="C8" s="130">
        <v>2008</v>
      </c>
      <c r="D8" s="130">
        <v>158516</v>
      </c>
      <c r="E8" s="130">
        <v>81267</v>
      </c>
      <c r="F8" s="130">
        <v>160</v>
      </c>
      <c r="G8" s="130">
        <v>239943</v>
      </c>
      <c r="I8" s="164">
        <v>158500</v>
      </c>
      <c r="J8" s="164">
        <v>81300</v>
      </c>
      <c r="K8" s="164">
        <v>200</v>
      </c>
      <c r="L8" s="164">
        <v>239900</v>
      </c>
      <c r="N8" s="164">
        <f t="shared" si="0"/>
        <v>0</v>
      </c>
      <c r="O8" s="164">
        <f t="shared" si="1"/>
        <v>0</v>
      </c>
      <c r="P8" s="164">
        <f t="shared" si="2"/>
        <v>0</v>
      </c>
      <c r="Q8" s="164">
        <f t="shared" si="3"/>
        <v>0</v>
      </c>
    </row>
    <row r="9" spans="1:20" x14ac:dyDescent="0.45">
      <c r="C9" s="130">
        <v>2009</v>
      </c>
      <c r="D9" s="130">
        <v>190522</v>
      </c>
      <c r="E9" s="130">
        <v>87656</v>
      </c>
      <c r="F9" s="130">
        <v>1491</v>
      </c>
      <c r="G9" s="130">
        <v>279669</v>
      </c>
      <c r="I9" s="164">
        <v>190500</v>
      </c>
      <c r="J9" s="164">
        <v>87700</v>
      </c>
      <c r="K9" s="164">
        <v>1500</v>
      </c>
      <c r="L9" s="164">
        <v>279700</v>
      </c>
      <c r="N9" s="164">
        <f t="shared" si="0"/>
        <v>0</v>
      </c>
      <c r="O9" s="164">
        <f t="shared" si="1"/>
        <v>0</v>
      </c>
      <c r="P9" s="164">
        <f t="shared" si="2"/>
        <v>0</v>
      </c>
      <c r="Q9" s="164">
        <f t="shared" si="3"/>
        <v>0</v>
      </c>
    </row>
    <row r="10" spans="1:20" x14ac:dyDescent="0.45">
      <c r="C10" s="130">
        <v>2010</v>
      </c>
      <c r="D10" s="130">
        <v>301133</v>
      </c>
      <c r="E10" s="130">
        <v>153862</v>
      </c>
      <c r="F10" s="130">
        <v>2204</v>
      </c>
      <c r="G10" s="130">
        <v>457199</v>
      </c>
      <c r="I10" s="164">
        <v>301100</v>
      </c>
      <c r="J10" s="164">
        <v>153900</v>
      </c>
      <c r="K10" s="164">
        <v>2200</v>
      </c>
      <c r="L10" s="164">
        <v>457200</v>
      </c>
      <c r="N10" s="164">
        <f t="shared" si="0"/>
        <v>0</v>
      </c>
      <c r="O10" s="164">
        <f t="shared" si="1"/>
        <v>0</v>
      </c>
      <c r="P10" s="164">
        <f t="shared" si="2"/>
        <v>0</v>
      </c>
      <c r="Q10" s="164">
        <f t="shared" si="3"/>
        <v>0</v>
      </c>
    </row>
    <row r="11" spans="1:20" x14ac:dyDescent="0.45">
      <c r="C11" s="130">
        <v>2011</v>
      </c>
      <c r="D11" s="130">
        <v>328996</v>
      </c>
      <c r="E11" s="130">
        <v>187879</v>
      </c>
      <c r="F11" s="130">
        <v>3695</v>
      </c>
      <c r="G11" s="130">
        <v>520570</v>
      </c>
      <c r="I11" s="165">
        <v>329000</v>
      </c>
      <c r="J11" s="165">
        <v>187900</v>
      </c>
      <c r="K11" s="165">
        <v>3700</v>
      </c>
      <c r="L11" s="165">
        <v>520600</v>
      </c>
      <c r="N11" s="166">
        <f t="shared" si="0"/>
        <v>0</v>
      </c>
      <c r="O11" s="166">
        <f t="shared" si="1"/>
        <v>0</v>
      </c>
      <c r="P11" s="164">
        <f t="shared" si="2"/>
        <v>0</v>
      </c>
      <c r="Q11" s="166">
        <f t="shared" si="3"/>
        <v>0</v>
      </c>
      <c r="R11" s="162" t="s">
        <v>1666</v>
      </c>
    </row>
    <row r="12" spans="1:20" x14ac:dyDescent="0.45">
      <c r="C12" s="130">
        <v>2012</v>
      </c>
      <c r="D12" s="130">
        <v>292750</v>
      </c>
      <c r="E12" s="130">
        <v>207644</v>
      </c>
      <c r="F12" s="130">
        <v>9791</v>
      </c>
      <c r="G12" s="130">
        <v>510185</v>
      </c>
      <c r="I12" s="164">
        <v>292800</v>
      </c>
      <c r="J12" s="164">
        <v>207700</v>
      </c>
      <c r="K12" s="164">
        <v>9800</v>
      </c>
      <c r="L12" s="164">
        <v>510200</v>
      </c>
      <c r="N12" s="164">
        <f t="shared" si="0"/>
        <v>0</v>
      </c>
      <c r="O12" s="166">
        <f t="shared" si="1"/>
        <v>-100</v>
      </c>
      <c r="P12" s="164">
        <f t="shared" si="2"/>
        <v>0</v>
      </c>
      <c r="Q12" s="164">
        <f t="shared" si="3"/>
        <v>0</v>
      </c>
      <c r="R12" s="162" t="s">
        <v>1676</v>
      </c>
    </row>
    <row r="13" spans="1:20" x14ac:dyDescent="0.45">
      <c r="C13" s="130">
        <v>2013</v>
      </c>
      <c r="D13" s="130">
        <v>286485</v>
      </c>
      <c r="E13" s="130">
        <v>144732</v>
      </c>
      <c r="F13" s="130">
        <v>9217</v>
      </c>
      <c r="G13" s="130">
        <v>440434</v>
      </c>
      <c r="I13" s="164">
        <v>286500</v>
      </c>
      <c r="J13" s="164">
        <v>144700</v>
      </c>
      <c r="K13" s="164">
        <v>9200</v>
      </c>
      <c r="L13" s="164">
        <v>440400</v>
      </c>
      <c r="N13" s="164">
        <f t="shared" si="0"/>
        <v>0</v>
      </c>
      <c r="O13" s="164">
        <f t="shared" si="1"/>
        <v>0</v>
      </c>
      <c r="P13" s="164">
        <f t="shared" si="2"/>
        <v>0</v>
      </c>
      <c r="Q13" s="164">
        <f t="shared" si="3"/>
        <v>0</v>
      </c>
    </row>
    <row r="14" spans="1:20" x14ac:dyDescent="0.45">
      <c r="C14" s="130">
        <v>2014</v>
      </c>
      <c r="D14" s="130">
        <v>298280</v>
      </c>
      <c r="E14" s="130">
        <v>181763</v>
      </c>
      <c r="F14" s="130">
        <v>19771</v>
      </c>
      <c r="G14" s="130">
        <v>499894</v>
      </c>
      <c r="I14" s="164">
        <v>298300</v>
      </c>
      <c r="J14" s="164">
        <v>181800</v>
      </c>
      <c r="K14" s="164">
        <v>19800</v>
      </c>
      <c r="L14" s="164">
        <v>499900</v>
      </c>
      <c r="N14" s="164">
        <f t="shared" si="0"/>
        <v>0</v>
      </c>
      <c r="O14" s="164">
        <f t="shared" si="1"/>
        <v>0</v>
      </c>
      <c r="P14" s="164">
        <f t="shared" si="2"/>
        <v>0</v>
      </c>
      <c r="Q14" s="164">
        <f t="shared" si="3"/>
        <v>0</v>
      </c>
    </row>
    <row r="15" spans="1:20" x14ac:dyDescent="0.45">
      <c r="C15" s="154">
        <v>2015</v>
      </c>
      <c r="D15" s="154">
        <v>291328</v>
      </c>
      <c r="E15" s="154">
        <v>190872</v>
      </c>
      <c r="F15" s="154">
        <v>27160</v>
      </c>
      <c r="G15" s="154">
        <v>509361</v>
      </c>
      <c r="H15" s="154"/>
      <c r="I15" s="164">
        <v>291300</v>
      </c>
      <c r="J15" s="164">
        <v>190900</v>
      </c>
      <c r="K15" s="164">
        <v>27200</v>
      </c>
      <c r="L15" s="164">
        <v>509400</v>
      </c>
      <c r="M15" s="154"/>
      <c r="N15" s="164">
        <f t="shared" si="0"/>
        <v>0</v>
      </c>
      <c r="O15" s="164">
        <f t="shared" si="1"/>
        <v>0</v>
      </c>
      <c r="P15" s="164">
        <f t="shared" si="2"/>
        <v>0</v>
      </c>
      <c r="Q15" s="164">
        <f t="shared" si="3"/>
        <v>0</v>
      </c>
    </row>
    <row r="16" spans="1:20" x14ac:dyDescent="0.45">
      <c r="C16" s="163">
        <v>2016</v>
      </c>
      <c r="D16" s="163">
        <v>260652</v>
      </c>
      <c r="E16" s="163">
        <v>197657</v>
      </c>
      <c r="F16" s="163">
        <v>36572</v>
      </c>
      <c r="G16" s="163">
        <v>494881</v>
      </c>
      <c r="H16" s="163"/>
      <c r="I16" s="171">
        <v>260700</v>
      </c>
      <c r="J16" s="170">
        <v>197700</v>
      </c>
      <c r="K16" s="169">
        <v>36600</v>
      </c>
      <c r="L16" s="168">
        <v>494900</v>
      </c>
      <c r="M16" s="163"/>
      <c r="N16" s="164">
        <f t="shared" si="0"/>
        <v>0</v>
      </c>
      <c r="O16" s="164">
        <f t="shared" si="1"/>
        <v>0</v>
      </c>
      <c r="P16" s="164">
        <f t="shared" si="2"/>
        <v>0</v>
      </c>
      <c r="Q16" s="164">
        <f t="shared" si="3"/>
        <v>0</v>
      </c>
    </row>
    <row r="17" spans="2:18" x14ac:dyDescent="0.45">
      <c r="C17" s="154" t="s">
        <v>1958</v>
      </c>
      <c r="D17" s="154"/>
      <c r="E17" s="154"/>
      <c r="F17" s="154"/>
      <c r="G17" s="154"/>
      <c r="H17" s="154"/>
      <c r="I17" s="197">
        <v>161400</v>
      </c>
      <c r="J17" s="197">
        <v>166200</v>
      </c>
      <c r="K17" s="197">
        <v>48200</v>
      </c>
      <c r="L17" s="197">
        <v>375800</v>
      </c>
      <c r="M17" s="154"/>
      <c r="N17" s="164"/>
      <c r="O17" s="164"/>
      <c r="P17" s="164"/>
      <c r="Q17" s="164"/>
    </row>
    <row r="18" spans="2:18" x14ac:dyDescent="0.45">
      <c r="C18" s="154"/>
      <c r="D18" s="159"/>
      <c r="E18" s="159"/>
      <c r="F18" s="159"/>
      <c r="G18" s="159"/>
      <c r="H18" s="159"/>
      <c r="I18" s="159"/>
      <c r="J18" s="159"/>
      <c r="K18" s="160"/>
      <c r="L18" s="158"/>
      <c r="M18" s="158"/>
      <c r="N18" s="158"/>
      <c r="O18" s="158"/>
    </row>
    <row r="19" spans="2:18" x14ac:dyDescent="0.45">
      <c r="C19" s="154"/>
      <c r="D19" s="154"/>
      <c r="E19" s="154"/>
      <c r="F19" s="154"/>
      <c r="G19" s="154"/>
      <c r="H19" s="154"/>
      <c r="I19" s="154"/>
      <c r="J19" s="154"/>
      <c r="K19" s="154"/>
      <c r="L19" s="154"/>
      <c r="M19" s="154"/>
      <c r="N19" s="154"/>
      <c r="O19" s="154"/>
    </row>
    <row r="20" spans="2:18" x14ac:dyDescent="0.45">
      <c r="B20" s="154"/>
      <c r="C20" s="154"/>
      <c r="D20" s="161"/>
      <c r="E20" s="161"/>
      <c r="F20" s="161"/>
      <c r="G20" s="161"/>
      <c r="H20" s="161"/>
      <c r="I20" s="161"/>
      <c r="J20" s="161"/>
      <c r="K20" s="161"/>
      <c r="L20" s="161"/>
      <c r="M20" s="161"/>
      <c r="N20" s="157"/>
      <c r="O20" s="161"/>
      <c r="P20" s="198"/>
      <c r="Q20" s="154"/>
      <c r="R20" s="154"/>
    </row>
    <row r="21" spans="2:18" x14ac:dyDescent="0.45">
      <c r="B21" s="154"/>
      <c r="C21" s="154"/>
      <c r="D21" s="157"/>
      <c r="E21" s="161"/>
      <c r="F21" s="161"/>
      <c r="G21" s="161"/>
      <c r="H21" s="161"/>
      <c r="I21" s="161"/>
      <c r="J21" s="157"/>
      <c r="K21" s="161"/>
      <c r="L21" s="161"/>
      <c r="M21" s="161"/>
      <c r="N21" s="157"/>
      <c r="O21" s="161"/>
      <c r="P21" s="198"/>
      <c r="Q21" s="154"/>
      <c r="R21" s="154"/>
    </row>
    <row r="22" spans="2:18" x14ac:dyDescent="0.45">
      <c r="B22" s="154"/>
      <c r="C22" s="154"/>
      <c r="D22" s="157"/>
      <c r="E22" s="157"/>
      <c r="F22" s="157"/>
      <c r="G22" s="157"/>
      <c r="H22" s="157"/>
      <c r="I22" s="157"/>
      <c r="J22" s="157"/>
      <c r="K22" s="157"/>
      <c r="L22" s="157"/>
      <c r="M22" s="157"/>
      <c r="N22" s="157"/>
      <c r="O22" s="157"/>
      <c r="P22" s="154"/>
      <c r="Q22" s="154"/>
      <c r="R22" s="154"/>
    </row>
    <row r="23" spans="2:18" x14ac:dyDescent="0.45">
      <c r="B23" s="154"/>
      <c r="C23" s="154"/>
      <c r="D23" s="161"/>
      <c r="E23" s="157"/>
      <c r="F23" s="157"/>
      <c r="G23" s="157"/>
      <c r="H23" s="157"/>
      <c r="I23" s="157"/>
      <c r="J23" s="157"/>
      <c r="K23" s="157"/>
      <c r="L23" s="157"/>
      <c r="M23" s="157"/>
      <c r="N23" s="157"/>
      <c r="O23" s="157"/>
      <c r="P23" s="199"/>
      <c r="Q23" s="154"/>
      <c r="R23" s="154"/>
    </row>
    <row r="24" spans="2:18" x14ac:dyDescent="0.45">
      <c r="B24" s="154"/>
      <c r="C24" s="154"/>
      <c r="D24" s="161"/>
      <c r="E24" s="157"/>
      <c r="F24" s="157"/>
      <c r="G24" s="157"/>
      <c r="H24" s="157"/>
      <c r="I24" s="157"/>
      <c r="J24" s="157"/>
      <c r="K24" s="157"/>
      <c r="L24" s="157"/>
      <c r="M24" s="157"/>
      <c r="N24" s="157"/>
      <c r="O24" s="157"/>
      <c r="P24" s="199"/>
      <c r="Q24" s="154"/>
      <c r="R24" s="154"/>
    </row>
    <row r="25" spans="2:18" x14ac:dyDescent="0.45">
      <c r="B25" s="154"/>
      <c r="C25" s="154"/>
      <c r="D25" s="157"/>
      <c r="E25" s="157"/>
      <c r="F25" s="157"/>
      <c r="G25" s="157"/>
      <c r="H25" s="157"/>
      <c r="I25" s="157"/>
      <c r="J25" s="157"/>
      <c r="K25" s="157"/>
      <c r="L25" s="157"/>
      <c r="M25" s="157"/>
      <c r="N25" s="157"/>
      <c r="O25" s="157"/>
      <c r="P25" s="154"/>
      <c r="Q25" s="154"/>
      <c r="R25" s="154"/>
    </row>
    <row r="26" spans="2:18" x14ac:dyDescent="0.45">
      <c r="B26" s="154"/>
      <c r="C26" s="154"/>
      <c r="D26" s="157"/>
      <c r="E26" s="157"/>
      <c r="F26" s="157"/>
      <c r="G26" s="157"/>
      <c r="H26" s="157"/>
      <c r="I26" s="157"/>
      <c r="J26" s="157"/>
      <c r="K26" s="157"/>
      <c r="L26" s="157"/>
      <c r="M26" s="157"/>
      <c r="N26" s="157"/>
      <c r="O26" s="157"/>
      <c r="P26" s="154"/>
      <c r="Q26" s="154"/>
      <c r="R26" s="154"/>
    </row>
    <row r="27" spans="2:18" x14ac:dyDescent="0.45">
      <c r="B27" s="154"/>
      <c r="C27" s="154"/>
      <c r="D27" s="154"/>
      <c r="E27" s="154"/>
      <c r="F27" s="154"/>
      <c r="G27" s="154"/>
      <c r="H27" s="157"/>
      <c r="I27" s="157"/>
      <c r="J27" s="157"/>
      <c r="K27" s="157"/>
      <c r="L27" s="154"/>
      <c r="M27" s="154"/>
      <c r="N27" s="154"/>
      <c r="O27" s="154"/>
      <c r="P27" s="154"/>
      <c r="Q27" s="154"/>
      <c r="R27" s="154"/>
    </row>
    <row r="28" spans="2:18" x14ac:dyDescent="0.45">
      <c r="B28" s="154"/>
      <c r="C28" s="154"/>
      <c r="D28" s="154"/>
      <c r="E28" s="154"/>
      <c r="F28" s="154"/>
      <c r="G28" s="154"/>
      <c r="H28" s="157"/>
      <c r="I28" s="157"/>
      <c r="J28" s="157"/>
      <c r="K28" s="157"/>
      <c r="L28" s="154"/>
      <c r="M28" s="154"/>
      <c r="N28" s="154"/>
      <c r="O28" s="154"/>
      <c r="P28" s="154"/>
      <c r="Q28" s="154"/>
      <c r="R28" s="154"/>
    </row>
    <row r="29" spans="2:18" x14ac:dyDescent="0.45">
      <c r="B29" s="154"/>
      <c r="C29" s="154"/>
      <c r="D29" s="154"/>
      <c r="E29" s="154"/>
      <c r="F29" s="154"/>
      <c r="G29" s="154"/>
      <c r="H29" s="157"/>
      <c r="I29" s="157"/>
      <c r="J29" s="157"/>
      <c r="K29" s="157"/>
      <c r="L29" s="154"/>
      <c r="M29" s="154"/>
      <c r="N29" s="154"/>
      <c r="O29" s="154"/>
      <c r="P29" s="154"/>
      <c r="Q29" s="154"/>
      <c r="R29" s="154"/>
    </row>
    <row r="30" spans="2:18" x14ac:dyDescent="0.45">
      <c r="B30" s="154"/>
      <c r="C30" s="154"/>
      <c r="D30" s="154"/>
      <c r="E30" s="154"/>
      <c r="F30" s="154"/>
      <c r="G30" s="154"/>
      <c r="H30" s="157"/>
      <c r="I30" s="157"/>
      <c r="J30" s="157"/>
      <c r="K30" s="157"/>
      <c r="L30" s="154"/>
      <c r="M30" s="154"/>
      <c r="N30" s="154"/>
      <c r="O30" s="154"/>
      <c r="P30" s="154"/>
      <c r="Q30" s="154"/>
      <c r="R30" s="154"/>
    </row>
    <row r="31" spans="2:18" x14ac:dyDescent="0.45">
      <c r="B31" s="154"/>
      <c r="C31" s="154"/>
      <c r="D31" s="154"/>
      <c r="E31" s="154"/>
      <c r="F31" s="154"/>
      <c r="G31" s="154"/>
      <c r="H31" s="157"/>
      <c r="I31" s="157"/>
      <c r="J31" s="157"/>
      <c r="K31" s="157"/>
      <c r="L31" s="154"/>
      <c r="M31" s="154"/>
      <c r="N31" s="154"/>
      <c r="O31" s="154"/>
      <c r="P31" s="154"/>
      <c r="Q31" s="154"/>
      <c r="R31" s="154"/>
    </row>
    <row r="32" spans="2:18" x14ac:dyDescent="0.45">
      <c r="B32" s="154"/>
      <c r="C32" s="154"/>
      <c r="D32" s="154"/>
      <c r="E32" s="154"/>
      <c r="F32" s="154"/>
      <c r="G32" s="154"/>
      <c r="H32" s="157"/>
      <c r="I32" s="157"/>
      <c r="J32" s="157"/>
      <c r="K32" s="157"/>
      <c r="L32" s="154"/>
      <c r="M32" s="154"/>
      <c r="N32" s="154"/>
      <c r="O32" s="154"/>
      <c r="P32" s="154"/>
      <c r="Q32" s="154"/>
      <c r="R32" s="154"/>
    </row>
    <row r="33" spans="2:18" x14ac:dyDescent="0.45">
      <c r="B33" s="154"/>
      <c r="C33" s="154"/>
      <c r="D33" s="154"/>
      <c r="E33" s="154"/>
      <c r="F33" s="154"/>
      <c r="G33" s="154"/>
      <c r="H33" s="157"/>
      <c r="I33" s="157"/>
      <c r="J33" s="157"/>
      <c r="K33" s="157"/>
      <c r="L33" s="154"/>
      <c r="M33" s="154"/>
      <c r="N33" s="154"/>
      <c r="O33" s="154"/>
      <c r="P33" s="154"/>
      <c r="Q33" s="154"/>
      <c r="R33" s="154"/>
    </row>
    <row r="34" spans="2:18" x14ac:dyDescent="0.45">
      <c r="B34" s="154"/>
      <c r="C34" s="154"/>
      <c r="D34" s="154"/>
      <c r="E34" s="154"/>
      <c r="F34" s="154"/>
      <c r="G34" s="154"/>
      <c r="H34" s="157"/>
      <c r="I34" s="157"/>
      <c r="J34" s="157"/>
      <c r="K34" s="157"/>
      <c r="L34" s="154"/>
      <c r="M34" s="154"/>
      <c r="N34" s="154"/>
      <c r="O34" s="154"/>
      <c r="P34" s="154"/>
      <c r="Q34" s="154"/>
      <c r="R34" s="154"/>
    </row>
    <row r="35" spans="2:18" x14ac:dyDescent="0.45">
      <c r="B35" s="154"/>
      <c r="C35" s="154"/>
      <c r="D35" s="154"/>
      <c r="E35" s="154"/>
      <c r="F35" s="154"/>
      <c r="G35" s="154"/>
      <c r="H35" s="157"/>
      <c r="I35" s="157"/>
      <c r="J35" s="157"/>
      <c r="K35" s="157"/>
      <c r="L35" s="154"/>
      <c r="M35" s="154"/>
      <c r="N35" s="154"/>
      <c r="O35" s="154"/>
      <c r="P35" s="154"/>
      <c r="Q35" s="154"/>
      <c r="R35" s="154"/>
    </row>
    <row r="36" spans="2:18" x14ac:dyDescent="0.45">
      <c r="B36" s="154"/>
      <c r="C36" s="154"/>
      <c r="D36" s="154"/>
      <c r="E36" s="154"/>
      <c r="F36" s="154"/>
      <c r="G36" s="154"/>
      <c r="H36" s="157"/>
      <c r="I36" s="157"/>
      <c r="J36" s="157"/>
      <c r="K36" s="157"/>
      <c r="L36" s="154"/>
      <c r="M36" s="154"/>
      <c r="N36" s="154"/>
      <c r="O36" s="154"/>
      <c r="P36" s="154"/>
      <c r="Q36" s="154"/>
      <c r="R36" s="154"/>
    </row>
    <row r="37" spans="2:18" x14ac:dyDescent="0.45">
      <c r="B37" s="154"/>
      <c r="C37" s="154"/>
      <c r="D37" s="154"/>
      <c r="E37" s="154"/>
      <c r="F37" s="154"/>
      <c r="G37" s="154"/>
      <c r="H37" s="154"/>
      <c r="I37" s="154"/>
      <c r="J37" s="154"/>
      <c r="K37" s="154"/>
      <c r="L37" s="154"/>
      <c r="M37" s="154"/>
      <c r="N37" s="154"/>
      <c r="O37" s="154"/>
      <c r="P37" s="154"/>
      <c r="Q37" s="154"/>
      <c r="R37" s="154"/>
    </row>
    <row r="38" spans="2:18" x14ac:dyDescent="0.45">
      <c r="B38" s="154"/>
      <c r="C38" s="154"/>
      <c r="D38" s="154"/>
      <c r="E38" s="154"/>
      <c r="F38" s="154"/>
      <c r="G38" s="154"/>
      <c r="H38" s="154"/>
      <c r="I38" s="154"/>
      <c r="J38" s="154"/>
      <c r="K38" s="154"/>
      <c r="L38" s="154"/>
      <c r="M38" s="154"/>
      <c r="N38" s="154"/>
      <c r="O38" s="154"/>
      <c r="P38" s="154"/>
      <c r="Q38" s="154"/>
      <c r="R38" s="154"/>
    </row>
    <row r="39" spans="2:18" x14ac:dyDescent="0.45">
      <c r="B39" s="154"/>
      <c r="C39" s="154"/>
      <c r="D39" s="154"/>
      <c r="E39" s="154"/>
      <c r="F39" s="154"/>
      <c r="G39" s="154"/>
      <c r="H39" s="154"/>
      <c r="I39" s="154"/>
      <c r="J39" s="154"/>
      <c r="K39" s="154"/>
      <c r="L39" s="154"/>
      <c r="M39" s="154"/>
      <c r="N39" s="154"/>
      <c r="O39" s="154"/>
      <c r="P39" s="154"/>
      <c r="Q39" s="154"/>
      <c r="R39" s="154"/>
    </row>
    <row r="40" spans="2:18" x14ac:dyDescent="0.45">
      <c r="B40" s="154"/>
      <c r="C40" s="154"/>
      <c r="D40" s="154"/>
      <c r="E40" s="154"/>
      <c r="F40" s="154"/>
      <c r="G40" s="154"/>
      <c r="H40" s="154"/>
      <c r="I40" s="154"/>
      <c r="J40" s="154"/>
      <c r="K40" s="154"/>
      <c r="L40" s="154"/>
      <c r="M40" s="154"/>
      <c r="N40" s="154"/>
      <c r="O40" s="154"/>
      <c r="P40" s="154"/>
      <c r="Q40" s="154"/>
      <c r="R40" s="154"/>
    </row>
    <row r="41" spans="2:18" x14ac:dyDescent="0.45">
      <c r="B41" s="154"/>
      <c r="C41" s="154"/>
      <c r="D41" s="154"/>
      <c r="E41" s="154"/>
      <c r="F41" s="154"/>
      <c r="G41" s="154"/>
      <c r="H41" s="154"/>
      <c r="I41" s="154"/>
      <c r="J41" s="154"/>
      <c r="K41" s="154"/>
      <c r="L41" s="154"/>
      <c r="M41" s="154"/>
      <c r="N41" s="154"/>
      <c r="O41" s="154"/>
      <c r="P41" s="154"/>
      <c r="Q41" s="154"/>
      <c r="R41" s="154"/>
    </row>
    <row r="42" spans="2:18" x14ac:dyDescent="0.45">
      <c r="B42" s="154"/>
      <c r="C42" s="154"/>
      <c r="D42" s="200"/>
      <c r="E42" s="154"/>
      <c r="F42" s="154"/>
      <c r="G42" s="154"/>
      <c r="H42" s="154"/>
      <c r="I42" s="154"/>
      <c r="J42" s="154"/>
      <c r="K42" s="154"/>
      <c r="L42" s="154"/>
      <c r="M42" s="154"/>
      <c r="N42" s="154"/>
      <c r="O42" s="154"/>
      <c r="P42" s="154"/>
      <c r="Q42" s="154"/>
      <c r="R42" s="154"/>
    </row>
    <row r="43" spans="2:18" x14ac:dyDescent="0.45">
      <c r="B43" s="154"/>
      <c r="C43" s="154"/>
      <c r="D43" s="154"/>
      <c r="E43" s="154"/>
      <c r="F43" s="154"/>
      <c r="G43" s="154"/>
      <c r="H43" s="154"/>
      <c r="I43" s="154"/>
      <c r="J43" s="154"/>
      <c r="K43" s="154"/>
      <c r="L43" s="154"/>
      <c r="M43" s="154"/>
      <c r="N43" s="154"/>
      <c r="O43" s="154"/>
      <c r="P43" s="154"/>
      <c r="Q43" s="154"/>
      <c r="R43" s="154"/>
    </row>
    <row r="44" spans="2:18" x14ac:dyDescent="0.45">
      <c r="B44" s="154"/>
      <c r="C44" s="154"/>
      <c r="D44" s="154"/>
      <c r="E44" s="154"/>
      <c r="F44" s="154"/>
      <c r="G44" s="154"/>
      <c r="H44" s="154"/>
      <c r="I44" s="154"/>
      <c r="J44" s="154"/>
      <c r="K44" s="154"/>
      <c r="L44" s="154"/>
      <c r="M44" s="154"/>
      <c r="N44" s="154"/>
      <c r="O44" s="154"/>
      <c r="P44" s="154"/>
      <c r="Q44" s="154"/>
      <c r="R44" s="154"/>
    </row>
    <row r="45" spans="2:18" x14ac:dyDescent="0.45">
      <c r="B45" s="154"/>
      <c r="C45" s="154"/>
      <c r="D45" s="154"/>
      <c r="E45" s="154"/>
      <c r="F45" s="154"/>
      <c r="G45" s="154"/>
      <c r="H45" s="154"/>
      <c r="I45" s="154"/>
      <c r="J45" s="154"/>
      <c r="K45" s="154"/>
      <c r="L45" s="154"/>
      <c r="M45" s="154"/>
      <c r="N45" s="154"/>
      <c r="O45" s="154"/>
      <c r="P45" s="154"/>
      <c r="Q45" s="154"/>
      <c r="R45" s="154"/>
    </row>
    <row r="46" spans="2:18" x14ac:dyDescent="0.45">
      <c r="B46" s="154"/>
      <c r="C46" s="154"/>
      <c r="D46" s="154"/>
      <c r="E46" s="154"/>
      <c r="F46" s="154"/>
      <c r="G46" s="154"/>
      <c r="H46" s="154"/>
      <c r="I46" s="154"/>
      <c r="J46" s="154"/>
      <c r="K46" s="154"/>
      <c r="L46" s="154"/>
      <c r="M46" s="154"/>
      <c r="N46" s="154"/>
      <c r="O46" s="154"/>
      <c r="P46" s="154"/>
      <c r="Q46" s="154"/>
      <c r="R46" s="154"/>
    </row>
    <row r="47" spans="2:18" x14ac:dyDescent="0.45">
      <c r="B47" s="154"/>
      <c r="C47" s="154"/>
      <c r="D47" s="154"/>
      <c r="E47" s="154"/>
      <c r="F47" s="154"/>
      <c r="G47" s="154"/>
      <c r="H47" s="154"/>
      <c r="I47" s="154"/>
      <c r="J47" s="154"/>
      <c r="K47" s="154"/>
      <c r="L47" s="154"/>
      <c r="M47" s="154"/>
      <c r="N47" s="154"/>
      <c r="O47" s="154"/>
      <c r="P47" s="154"/>
      <c r="Q47" s="154"/>
      <c r="R47" s="154"/>
    </row>
    <row r="48" spans="2:18" x14ac:dyDescent="0.45">
      <c r="B48" s="154"/>
      <c r="C48" s="154"/>
      <c r="D48" s="154"/>
      <c r="E48" s="154"/>
      <c r="F48" s="154"/>
      <c r="G48" s="154"/>
      <c r="H48" s="154"/>
      <c r="I48" s="154"/>
      <c r="J48" s="154"/>
      <c r="K48" s="154"/>
      <c r="L48" s="154"/>
      <c r="M48" s="154"/>
      <c r="N48" s="154"/>
      <c r="O48" s="154"/>
      <c r="P48" s="154"/>
      <c r="Q48" s="154"/>
      <c r="R48" s="154"/>
    </row>
    <row r="49" spans="2:18" x14ac:dyDescent="0.45">
      <c r="B49" s="154"/>
      <c r="C49" s="154"/>
      <c r="D49" s="154"/>
      <c r="E49" s="154"/>
      <c r="F49" s="154"/>
      <c r="G49" s="154"/>
      <c r="H49" s="154"/>
      <c r="I49" s="154"/>
      <c r="J49" s="154"/>
      <c r="K49" s="154"/>
      <c r="L49" s="154"/>
      <c r="M49" s="154"/>
      <c r="N49" s="154"/>
      <c r="O49" s="154"/>
      <c r="P49" s="154"/>
      <c r="Q49" s="154"/>
      <c r="R49" s="154"/>
    </row>
    <row r="73" spans="2:2" x14ac:dyDescent="0.45">
      <c r="B73" s="130" t="s">
        <v>1651</v>
      </c>
    </row>
  </sheetData>
  <mergeCells count="3">
    <mergeCell ref="D2:G2"/>
    <mergeCell ref="I2:L2"/>
    <mergeCell ref="N2:Q2"/>
  </mergeCells>
  <conditionalFormatting sqref="H23:K35">
    <cfRule type="cellIs" dxfId="10" priority="2" operator="equal">
      <formula>TRUE</formula>
    </cfRule>
  </conditionalFormatting>
  <conditionalFormatting sqref="H36:K36">
    <cfRule type="cellIs" dxfId="9" priority="1" operator="equal">
      <formula>TRUE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75"/>
  <sheetViews>
    <sheetView zoomScaleNormal="100" workbookViewId="0"/>
  </sheetViews>
  <sheetFormatPr defaultRowHeight="14.25" x14ac:dyDescent="0.45"/>
  <cols>
    <col min="1" max="1" width="61.265625" customWidth="1"/>
    <col min="2" max="2" width="12.73046875" customWidth="1"/>
    <col min="3" max="3" width="21.86328125" customWidth="1"/>
  </cols>
  <sheetData>
    <row r="1" spans="1:31" x14ac:dyDescent="0.45">
      <c r="C1" s="143" t="s">
        <v>1652</v>
      </c>
      <c r="D1" s="144"/>
      <c r="E1" s="144"/>
      <c r="F1" s="144"/>
      <c r="G1" s="144"/>
      <c r="H1" s="144"/>
      <c r="I1" s="144"/>
      <c r="J1" s="144"/>
      <c r="K1" s="144"/>
      <c r="L1" s="144"/>
      <c r="M1" s="144"/>
      <c r="N1" s="144"/>
      <c r="O1" s="144"/>
    </row>
    <row r="2" spans="1:31" x14ac:dyDescent="0.45">
      <c r="A2" s="141"/>
      <c r="C2" s="144" t="s">
        <v>1653</v>
      </c>
      <c r="D2" s="144" t="s">
        <v>1654</v>
      </c>
      <c r="E2" s="144" t="s">
        <v>54</v>
      </c>
      <c r="F2" s="144" t="s">
        <v>1655</v>
      </c>
      <c r="G2" s="144" t="s">
        <v>1656</v>
      </c>
      <c r="H2" s="144" t="s">
        <v>1657</v>
      </c>
      <c r="I2" s="144" t="s">
        <v>1658</v>
      </c>
      <c r="J2" s="144" t="s">
        <v>1659</v>
      </c>
      <c r="K2" s="144" t="s">
        <v>1660</v>
      </c>
      <c r="L2" s="144" t="s">
        <v>1661</v>
      </c>
      <c r="M2" s="144" t="s">
        <v>1662</v>
      </c>
      <c r="N2" s="144" t="s">
        <v>1663</v>
      </c>
      <c r="O2" s="144" t="s">
        <v>1664</v>
      </c>
    </row>
    <row r="3" spans="1:31" x14ac:dyDescent="0.45">
      <c r="A3" s="140"/>
      <c r="C3" s="144">
        <v>2010</v>
      </c>
      <c r="D3" s="145">
        <v>370565</v>
      </c>
      <c r="E3" s="145">
        <v>957748</v>
      </c>
      <c r="F3" s="145">
        <v>1281787</v>
      </c>
      <c r="G3" s="145">
        <v>977985</v>
      </c>
      <c r="H3" s="145">
        <v>536542</v>
      </c>
      <c r="I3" s="145">
        <v>485196</v>
      </c>
      <c r="J3" s="145">
        <v>36511</v>
      </c>
      <c r="K3" s="145">
        <v>3126213</v>
      </c>
      <c r="L3" s="145">
        <v>260841</v>
      </c>
      <c r="M3" s="145">
        <v>189695</v>
      </c>
      <c r="N3" s="145">
        <v>3211</v>
      </c>
      <c r="O3" s="145">
        <v>442906</v>
      </c>
    </row>
    <row r="4" spans="1:31" x14ac:dyDescent="0.45">
      <c r="C4" s="144">
        <v>2011</v>
      </c>
      <c r="D4" s="145">
        <v>574689</v>
      </c>
      <c r="E4" s="145">
        <v>1083045</v>
      </c>
      <c r="F4" s="145">
        <v>1320000</v>
      </c>
      <c r="G4" s="145">
        <v>1028116</v>
      </c>
      <c r="H4" s="145">
        <v>542636</v>
      </c>
      <c r="I4" s="145">
        <v>486808</v>
      </c>
      <c r="J4" s="145">
        <v>39216</v>
      </c>
      <c r="K4" s="145">
        <v>3149701</v>
      </c>
      <c r="L4" s="145">
        <v>362086</v>
      </c>
      <c r="M4" s="145">
        <v>263686</v>
      </c>
      <c r="N4" s="145">
        <v>5208</v>
      </c>
      <c r="O4" s="145">
        <v>616894</v>
      </c>
      <c r="S4" s="167"/>
    </row>
    <row r="5" spans="1:31" x14ac:dyDescent="0.45">
      <c r="C5" s="144">
        <v>2012</v>
      </c>
      <c r="D5" s="145">
        <v>757767</v>
      </c>
      <c r="E5" s="145">
        <v>1049594</v>
      </c>
      <c r="F5" s="145">
        <v>1239190</v>
      </c>
      <c r="G5" s="145">
        <v>972546</v>
      </c>
      <c r="H5" s="145">
        <v>594299</v>
      </c>
      <c r="I5" s="145">
        <v>495305</v>
      </c>
      <c r="J5" s="145">
        <v>50029</v>
      </c>
      <c r="K5" s="145">
        <v>3280626</v>
      </c>
      <c r="L5" s="145">
        <v>369112</v>
      </c>
      <c r="M5" s="145">
        <v>322218</v>
      </c>
      <c r="N5" s="145">
        <v>12175</v>
      </c>
      <c r="O5" s="145">
        <v>687426</v>
      </c>
      <c r="S5" s="167"/>
    </row>
    <row r="6" spans="1:31" x14ac:dyDescent="0.45">
      <c r="C6" s="144">
        <v>2013</v>
      </c>
      <c r="D6" s="145">
        <v>760065</v>
      </c>
      <c r="E6" s="145">
        <v>951840</v>
      </c>
      <c r="F6" s="145">
        <v>1131106</v>
      </c>
      <c r="G6" s="145">
        <v>863317</v>
      </c>
      <c r="H6" s="145">
        <v>488060</v>
      </c>
      <c r="I6" s="145">
        <v>439307</v>
      </c>
      <c r="J6" s="145">
        <v>36356</v>
      </c>
      <c r="K6" s="145">
        <v>2929631</v>
      </c>
      <c r="L6" s="145">
        <v>369028</v>
      </c>
      <c r="M6" s="145">
        <v>293763</v>
      </c>
      <c r="N6" s="145">
        <v>17131</v>
      </c>
      <c r="O6" s="145">
        <v>665720</v>
      </c>
      <c r="S6" s="167"/>
    </row>
    <row r="7" spans="1:31" x14ac:dyDescent="0.45">
      <c r="C7" s="144">
        <v>2014</v>
      </c>
      <c r="D7" s="145">
        <v>597498</v>
      </c>
      <c r="E7" s="145">
        <v>905604</v>
      </c>
      <c r="F7" s="145">
        <v>1015671</v>
      </c>
      <c r="G7" s="145">
        <v>753341</v>
      </c>
      <c r="H7" s="145">
        <v>451848</v>
      </c>
      <c r="I7" s="145">
        <v>419886</v>
      </c>
      <c r="J7" s="145">
        <v>43532</v>
      </c>
      <c r="K7" s="145">
        <v>2613679</v>
      </c>
      <c r="L7" s="145">
        <v>379504</v>
      </c>
      <c r="M7" s="145">
        <v>286449</v>
      </c>
      <c r="N7" s="145">
        <v>28252</v>
      </c>
      <c r="O7" s="145">
        <v>677660</v>
      </c>
      <c r="S7" s="167"/>
    </row>
    <row r="8" spans="1:31" x14ac:dyDescent="0.45">
      <c r="C8" s="144">
        <v>2015</v>
      </c>
      <c r="D8" s="145">
        <v>465540</v>
      </c>
      <c r="E8" s="145">
        <v>803797</v>
      </c>
      <c r="F8" s="145">
        <v>859586</v>
      </c>
      <c r="G8" s="145">
        <v>659252</v>
      </c>
      <c r="H8" s="145">
        <v>465308</v>
      </c>
      <c r="I8" s="145">
        <v>446027</v>
      </c>
      <c r="J8" s="145">
        <v>58262</v>
      </c>
      <c r="K8" s="145">
        <v>2324680</v>
      </c>
      <c r="L8" s="145">
        <v>373458</v>
      </c>
      <c r="M8" s="145">
        <v>300785</v>
      </c>
      <c r="N8" s="145">
        <v>41457</v>
      </c>
      <c r="O8" s="145">
        <v>697403</v>
      </c>
      <c r="S8" s="167"/>
    </row>
    <row r="9" spans="1:31" x14ac:dyDescent="0.45">
      <c r="C9" s="144">
        <v>2016</v>
      </c>
      <c r="D9" s="145">
        <v>426195</v>
      </c>
      <c r="E9" s="145">
        <v>755274</v>
      </c>
      <c r="F9" s="145">
        <v>817918</v>
      </c>
      <c r="G9" s="145">
        <v>426699</v>
      </c>
      <c r="H9" s="145">
        <v>475137</v>
      </c>
      <c r="I9" s="145">
        <v>454253</v>
      </c>
      <c r="J9" s="145">
        <v>73771</v>
      </c>
      <c r="K9" s="145">
        <v>2236793</v>
      </c>
      <c r="L9" s="145">
        <v>355317</v>
      </c>
      <c r="M9" s="145">
        <v>319135</v>
      </c>
      <c r="N9" s="145">
        <v>58031</v>
      </c>
      <c r="O9" s="145">
        <v>713565</v>
      </c>
      <c r="S9" s="167"/>
    </row>
    <row r="10" spans="1:31" s="1" customFormat="1" x14ac:dyDescent="0.45">
      <c r="C10" s="196">
        <v>2017</v>
      </c>
      <c r="D10" s="145"/>
      <c r="E10" s="145"/>
      <c r="F10" s="145"/>
      <c r="G10" s="145"/>
      <c r="H10" s="145"/>
      <c r="I10" s="145"/>
      <c r="J10" s="145"/>
      <c r="K10" s="145"/>
      <c r="L10" s="145"/>
      <c r="M10" s="145"/>
      <c r="N10" s="145"/>
      <c r="O10" s="145"/>
      <c r="S10" s="167"/>
    </row>
    <row r="11" spans="1:31" x14ac:dyDescent="0.45">
      <c r="C11" s="143" t="s">
        <v>1665</v>
      </c>
      <c r="D11" s="144"/>
      <c r="E11" s="144"/>
      <c r="F11" s="144"/>
      <c r="G11" s="144"/>
      <c r="H11" s="144"/>
      <c r="I11" s="144"/>
      <c r="J11" s="144"/>
      <c r="K11" s="144"/>
      <c r="L11" s="144"/>
      <c r="M11" s="144"/>
      <c r="N11" s="144"/>
      <c r="O11" s="144"/>
    </row>
    <row r="12" spans="1:31" x14ac:dyDescent="0.45">
      <c r="C12" s="144">
        <v>2010</v>
      </c>
      <c r="D12" s="146">
        <v>370900</v>
      </c>
      <c r="E12" s="146">
        <v>961800</v>
      </c>
      <c r="F12" s="146">
        <v>1273300</v>
      </c>
      <c r="G12" s="146">
        <v>982600</v>
      </c>
      <c r="H12" s="146">
        <v>542900</v>
      </c>
      <c r="I12" s="146">
        <v>494000</v>
      </c>
      <c r="J12" s="146">
        <v>36600</v>
      </c>
      <c r="K12" s="147">
        <v>3163200</v>
      </c>
      <c r="L12" s="148">
        <v>265300</v>
      </c>
      <c r="M12" s="148">
        <v>194300</v>
      </c>
      <c r="N12" s="148">
        <v>3200</v>
      </c>
      <c r="O12" s="148">
        <v>462800</v>
      </c>
      <c r="P12" s="1" t="s">
        <v>1956</v>
      </c>
    </row>
    <row r="13" spans="1:31" x14ac:dyDescent="0.45">
      <c r="C13" s="144">
        <v>2011</v>
      </c>
      <c r="D13" s="146">
        <v>574700</v>
      </c>
      <c r="E13" s="146">
        <v>1083000</v>
      </c>
      <c r="F13" s="146">
        <v>1320000</v>
      </c>
      <c r="G13" s="146">
        <v>1028100</v>
      </c>
      <c r="H13" s="146">
        <v>542600</v>
      </c>
      <c r="I13" s="146">
        <v>486800</v>
      </c>
      <c r="J13" s="146">
        <v>39200</v>
      </c>
      <c r="K13" s="147">
        <v>3149700</v>
      </c>
      <c r="L13" s="148">
        <v>362100</v>
      </c>
      <c r="M13" s="148">
        <v>263700</v>
      </c>
      <c r="N13" s="148">
        <v>5200</v>
      </c>
      <c r="O13" s="148">
        <v>616900</v>
      </c>
      <c r="Q13" t="s">
        <v>1957</v>
      </c>
    </row>
    <row r="14" spans="1:31" x14ac:dyDescent="0.45">
      <c r="C14" s="144">
        <v>2012</v>
      </c>
      <c r="D14" s="149">
        <v>757800</v>
      </c>
      <c r="E14" s="149">
        <v>1049600</v>
      </c>
      <c r="F14" s="149">
        <v>1239200</v>
      </c>
      <c r="G14" s="149">
        <v>972500</v>
      </c>
      <c r="H14" s="149">
        <v>594300</v>
      </c>
      <c r="I14" s="149">
        <v>495300</v>
      </c>
      <c r="J14" s="149">
        <v>50000</v>
      </c>
      <c r="K14" s="150">
        <v>3280600</v>
      </c>
      <c r="L14" s="148">
        <v>369100</v>
      </c>
      <c r="M14" s="148">
        <v>322200</v>
      </c>
      <c r="N14" s="148">
        <v>12200</v>
      </c>
      <c r="O14" s="148">
        <v>687400</v>
      </c>
      <c r="U14" s="1"/>
      <c r="V14" s="1"/>
      <c r="W14" s="1"/>
      <c r="X14" s="1"/>
      <c r="Y14" s="1"/>
      <c r="Z14" s="1"/>
      <c r="AA14" s="1"/>
      <c r="AB14" s="1"/>
      <c r="AC14" s="1"/>
      <c r="AD14" s="1"/>
      <c r="AE14" s="1"/>
    </row>
    <row r="15" spans="1:31" x14ac:dyDescent="0.45">
      <c r="C15" s="144">
        <v>2013</v>
      </c>
      <c r="D15" s="149">
        <v>759900</v>
      </c>
      <c r="E15" s="149">
        <v>951800</v>
      </c>
      <c r="F15" s="149">
        <v>1131100</v>
      </c>
      <c r="G15" s="149">
        <v>863300</v>
      </c>
      <c r="H15" s="149">
        <v>488100</v>
      </c>
      <c r="I15" s="149">
        <v>439300</v>
      </c>
      <c r="J15" s="149">
        <v>36400</v>
      </c>
      <c r="K15" s="150">
        <v>2929600</v>
      </c>
      <c r="L15" s="148">
        <v>369000</v>
      </c>
      <c r="M15" s="148">
        <v>293800</v>
      </c>
      <c r="N15" s="148">
        <v>17100</v>
      </c>
      <c r="O15" s="148">
        <v>665700</v>
      </c>
      <c r="T15" s="1"/>
      <c r="U15" s="1"/>
      <c r="V15" s="1"/>
      <c r="W15" s="1"/>
      <c r="X15" s="1"/>
      <c r="Y15" s="1"/>
      <c r="Z15" s="1"/>
      <c r="AA15" s="1"/>
      <c r="AB15" s="1"/>
      <c r="AC15" s="1"/>
      <c r="AD15" s="1"/>
      <c r="AE15" s="1"/>
    </row>
    <row r="16" spans="1:31" x14ac:dyDescent="0.45">
      <c r="C16" s="144">
        <v>2014</v>
      </c>
      <c r="D16" s="149">
        <v>597300</v>
      </c>
      <c r="E16" s="149">
        <v>905600</v>
      </c>
      <c r="F16" s="149">
        <v>1015700</v>
      </c>
      <c r="G16" s="149">
        <v>753300</v>
      </c>
      <c r="H16" s="149">
        <v>451800</v>
      </c>
      <c r="I16" s="149">
        <v>419900</v>
      </c>
      <c r="J16" s="149">
        <v>43500</v>
      </c>
      <c r="K16" s="150">
        <v>2613700</v>
      </c>
      <c r="L16" s="148">
        <v>379500</v>
      </c>
      <c r="M16" s="148">
        <v>286400</v>
      </c>
      <c r="N16" s="148">
        <v>28300</v>
      </c>
      <c r="O16" s="148">
        <v>677700</v>
      </c>
      <c r="T16" s="1"/>
      <c r="U16" s="1"/>
      <c r="V16" s="1"/>
      <c r="W16" s="1"/>
      <c r="X16" s="1"/>
      <c r="Y16" s="1"/>
      <c r="Z16" s="1"/>
      <c r="AA16" s="1"/>
      <c r="AB16" s="1"/>
      <c r="AC16" s="1"/>
      <c r="AD16" s="1"/>
      <c r="AE16" s="1"/>
    </row>
    <row r="17" spans="3:31" x14ac:dyDescent="0.45">
      <c r="C17" s="144">
        <v>2015</v>
      </c>
      <c r="D17" s="149">
        <v>465500</v>
      </c>
      <c r="E17" s="149">
        <v>803800</v>
      </c>
      <c r="F17" s="149">
        <v>859600</v>
      </c>
      <c r="G17" s="149">
        <v>659300</v>
      </c>
      <c r="H17" s="149">
        <v>465300</v>
      </c>
      <c r="I17" s="149">
        <v>446000</v>
      </c>
      <c r="J17" s="149">
        <v>58300</v>
      </c>
      <c r="K17" s="150">
        <v>2324700</v>
      </c>
      <c r="L17" s="148">
        <v>373500</v>
      </c>
      <c r="M17" s="148">
        <v>300800</v>
      </c>
      <c r="N17" s="148">
        <v>41500</v>
      </c>
      <c r="O17" s="148">
        <v>697400</v>
      </c>
      <c r="T17" s="1"/>
      <c r="U17" s="1"/>
      <c r="V17" s="1"/>
      <c r="W17" s="1"/>
      <c r="X17" s="1"/>
      <c r="Y17" s="1"/>
      <c r="Z17" s="1"/>
      <c r="AA17" s="1"/>
      <c r="AB17" s="1"/>
      <c r="AC17" s="1"/>
      <c r="AD17" s="1"/>
      <c r="AE17" s="1"/>
    </row>
    <row r="18" spans="3:31" x14ac:dyDescent="0.45">
      <c r="C18" s="144">
        <v>2016</v>
      </c>
      <c r="D18" s="149">
        <v>426200</v>
      </c>
      <c r="E18" s="149">
        <v>755300</v>
      </c>
      <c r="F18" s="149">
        <v>817900</v>
      </c>
      <c r="G18" s="149">
        <v>426700</v>
      </c>
      <c r="H18" s="149">
        <v>475100</v>
      </c>
      <c r="I18" s="149">
        <v>454300</v>
      </c>
      <c r="J18" s="149">
        <v>73800</v>
      </c>
      <c r="K18" s="150">
        <v>2236800</v>
      </c>
      <c r="L18" s="148">
        <v>355300</v>
      </c>
      <c r="M18" s="148">
        <v>319100</v>
      </c>
      <c r="N18" s="148">
        <v>58000</v>
      </c>
      <c r="O18" s="148">
        <v>713600</v>
      </c>
      <c r="T18" s="1"/>
      <c r="U18" s="1"/>
      <c r="V18" s="1"/>
      <c r="W18" s="1"/>
      <c r="X18" s="1"/>
      <c r="Y18" s="1"/>
      <c r="Z18" s="1"/>
      <c r="AA18" s="1"/>
      <c r="AB18" s="1"/>
      <c r="AC18" s="1"/>
      <c r="AD18" s="1"/>
      <c r="AE18" s="1"/>
    </row>
    <row r="19" spans="3:31" s="1" customFormat="1" x14ac:dyDescent="0.45">
      <c r="C19" s="196">
        <v>2017</v>
      </c>
      <c r="D19" s="149">
        <v>439200</v>
      </c>
      <c r="E19" s="149">
        <v>664200</v>
      </c>
      <c r="F19" s="149">
        <v>773800</v>
      </c>
      <c r="G19" s="149">
        <v>286100</v>
      </c>
      <c r="H19" s="149">
        <v>445500</v>
      </c>
      <c r="I19" s="149">
        <v>373500</v>
      </c>
      <c r="J19" s="149">
        <v>96400</v>
      </c>
      <c r="K19" s="150">
        <v>2179100</v>
      </c>
      <c r="L19" s="148">
        <v>263200</v>
      </c>
      <c r="M19" s="148">
        <v>304700</v>
      </c>
      <c r="N19" s="148">
        <v>80100</v>
      </c>
      <c r="O19" s="148">
        <v>638200</v>
      </c>
    </row>
    <row r="20" spans="3:31" x14ac:dyDescent="0.45">
      <c r="C20" s="144"/>
      <c r="D20" s="144"/>
      <c r="E20" s="144"/>
      <c r="F20" s="144"/>
      <c r="G20" s="144"/>
      <c r="H20" s="144"/>
      <c r="I20" s="144"/>
      <c r="J20" s="144"/>
      <c r="K20" s="144"/>
      <c r="L20" s="144"/>
      <c r="M20" s="144"/>
      <c r="N20" s="144"/>
      <c r="O20" s="144"/>
      <c r="T20" s="1"/>
      <c r="U20" s="1"/>
      <c r="V20" s="1"/>
      <c r="W20" s="1"/>
      <c r="X20" s="1"/>
      <c r="Y20" s="1"/>
      <c r="Z20" s="1"/>
      <c r="AA20" s="1"/>
      <c r="AB20" s="1"/>
      <c r="AC20" s="1"/>
      <c r="AD20" s="1"/>
      <c r="AE20" s="1"/>
    </row>
    <row r="21" spans="3:31" x14ac:dyDescent="0.45">
      <c r="C21" s="144">
        <v>2010</v>
      </c>
      <c r="D21" s="151">
        <f t="shared" ref="D21:O21" si="0">ROUND(D3,-2)-D12</f>
        <v>-300</v>
      </c>
      <c r="E21" s="151">
        <f t="shared" si="0"/>
        <v>-4100</v>
      </c>
      <c r="F21" s="151">
        <f t="shared" si="0"/>
        <v>8500</v>
      </c>
      <c r="G21" s="151">
        <f t="shared" si="0"/>
        <v>-4600</v>
      </c>
      <c r="H21" s="151">
        <f t="shared" si="0"/>
        <v>-6400</v>
      </c>
      <c r="I21" s="151">
        <f t="shared" si="0"/>
        <v>-8800</v>
      </c>
      <c r="J21" s="151">
        <f t="shared" si="0"/>
        <v>-100</v>
      </c>
      <c r="K21" s="151">
        <f t="shared" si="0"/>
        <v>-37000</v>
      </c>
      <c r="L21" s="151">
        <f t="shared" si="0"/>
        <v>-4500</v>
      </c>
      <c r="M21" s="151">
        <f t="shared" si="0"/>
        <v>-4600</v>
      </c>
      <c r="N21" s="145">
        <f t="shared" si="0"/>
        <v>0</v>
      </c>
      <c r="O21" s="151">
        <f t="shared" si="0"/>
        <v>-19900</v>
      </c>
      <c r="P21" s="142" t="s">
        <v>1668</v>
      </c>
      <c r="T21" s="1"/>
      <c r="U21" s="1"/>
      <c r="V21" s="1"/>
      <c r="W21" s="1"/>
      <c r="X21" s="1"/>
      <c r="Y21" s="1"/>
      <c r="Z21" s="1"/>
      <c r="AA21" s="1"/>
      <c r="AB21" s="1"/>
      <c r="AC21" s="1"/>
      <c r="AD21" s="1"/>
      <c r="AE21" s="1"/>
    </row>
    <row r="22" spans="3:31" x14ac:dyDescent="0.45">
      <c r="C22" s="144">
        <v>2011</v>
      </c>
      <c r="D22" s="145">
        <f t="shared" ref="D22:O22" si="1">ROUND(D4,-2)-D13</f>
        <v>0</v>
      </c>
      <c r="E22" s="151">
        <f t="shared" si="1"/>
        <v>0</v>
      </c>
      <c r="F22" s="151">
        <f t="shared" si="1"/>
        <v>0</v>
      </c>
      <c r="G22" s="151">
        <f t="shared" si="1"/>
        <v>0</v>
      </c>
      <c r="H22" s="151">
        <f t="shared" si="1"/>
        <v>0</v>
      </c>
      <c r="I22" s="151">
        <f t="shared" si="1"/>
        <v>0</v>
      </c>
      <c r="J22" s="145">
        <f t="shared" si="1"/>
        <v>0</v>
      </c>
      <c r="K22" s="151">
        <f t="shared" si="1"/>
        <v>0</v>
      </c>
      <c r="L22" s="151">
        <f t="shared" si="1"/>
        <v>0</v>
      </c>
      <c r="M22" s="151">
        <f t="shared" si="1"/>
        <v>0</v>
      </c>
      <c r="N22" s="145">
        <f t="shared" si="1"/>
        <v>0</v>
      </c>
      <c r="O22" s="151">
        <f t="shared" si="1"/>
        <v>0</v>
      </c>
      <c r="P22" s="142" t="s">
        <v>1872</v>
      </c>
      <c r="T22" s="1"/>
      <c r="U22" s="1"/>
      <c r="V22" s="1"/>
      <c r="W22" s="1"/>
      <c r="X22" s="1"/>
      <c r="Y22" s="1"/>
      <c r="Z22" s="1"/>
      <c r="AA22" s="1"/>
      <c r="AB22" s="1"/>
      <c r="AC22" s="1"/>
      <c r="AD22" s="1"/>
      <c r="AE22" s="1"/>
    </row>
    <row r="23" spans="3:31" x14ac:dyDescent="0.45">
      <c r="C23" s="144">
        <v>2012</v>
      </c>
      <c r="D23" s="145">
        <f t="shared" ref="D23:O23" si="2">ROUND(D5,-2)-D14</f>
        <v>0</v>
      </c>
      <c r="E23" s="145">
        <f t="shared" si="2"/>
        <v>0</v>
      </c>
      <c r="F23" s="145">
        <f t="shared" si="2"/>
        <v>0</v>
      </c>
      <c r="G23" s="145">
        <f t="shared" si="2"/>
        <v>0</v>
      </c>
      <c r="H23" s="145">
        <f t="shared" si="2"/>
        <v>0</v>
      </c>
      <c r="I23" s="145">
        <f t="shared" si="2"/>
        <v>0</v>
      </c>
      <c r="J23" s="145">
        <f t="shared" si="2"/>
        <v>0</v>
      </c>
      <c r="K23" s="145">
        <f t="shared" si="2"/>
        <v>0</v>
      </c>
      <c r="L23" s="145">
        <f t="shared" si="2"/>
        <v>0</v>
      </c>
      <c r="M23" s="145">
        <f t="shared" si="2"/>
        <v>0</v>
      </c>
      <c r="N23" s="145">
        <f t="shared" si="2"/>
        <v>0</v>
      </c>
      <c r="O23" s="145">
        <f t="shared" si="2"/>
        <v>0</v>
      </c>
      <c r="T23" s="1"/>
      <c r="U23" s="1"/>
      <c r="V23" s="1"/>
      <c r="W23" s="1"/>
      <c r="X23" s="1"/>
      <c r="Y23" s="1"/>
      <c r="Z23" s="1"/>
      <c r="AA23" s="1"/>
      <c r="AB23" s="1"/>
      <c r="AC23" s="1"/>
      <c r="AD23" s="1"/>
      <c r="AE23" s="1"/>
    </row>
    <row r="24" spans="3:31" x14ac:dyDescent="0.45">
      <c r="C24" s="144">
        <v>2013</v>
      </c>
      <c r="D24" s="151">
        <f t="shared" ref="D24:O24" si="3">ROUND(D6,-2)-D15</f>
        <v>200</v>
      </c>
      <c r="E24" s="145">
        <f t="shared" si="3"/>
        <v>0</v>
      </c>
      <c r="F24" s="145">
        <f t="shared" si="3"/>
        <v>0</v>
      </c>
      <c r="G24" s="145">
        <f t="shared" si="3"/>
        <v>0</v>
      </c>
      <c r="H24" s="145">
        <f t="shared" si="3"/>
        <v>0</v>
      </c>
      <c r="I24" s="145">
        <f t="shared" si="3"/>
        <v>0</v>
      </c>
      <c r="J24" s="145">
        <f t="shared" si="3"/>
        <v>0</v>
      </c>
      <c r="K24" s="145">
        <f t="shared" si="3"/>
        <v>0</v>
      </c>
      <c r="L24" s="145">
        <f t="shared" si="3"/>
        <v>0</v>
      </c>
      <c r="M24" s="145">
        <f t="shared" si="3"/>
        <v>0</v>
      </c>
      <c r="N24" s="145">
        <f t="shared" si="3"/>
        <v>0</v>
      </c>
      <c r="O24" s="145">
        <f t="shared" si="3"/>
        <v>0</v>
      </c>
      <c r="P24" s="152" t="s">
        <v>1667</v>
      </c>
    </row>
    <row r="25" spans="3:31" x14ac:dyDescent="0.45">
      <c r="C25" s="144">
        <v>2014</v>
      </c>
      <c r="D25" s="151">
        <f t="shared" ref="D25:O25" si="4">ROUND(D7,-2)-D16</f>
        <v>200</v>
      </c>
      <c r="E25" s="145">
        <f t="shared" si="4"/>
        <v>0</v>
      </c>
      <c r="F25" s="145">
        <f t="shared" si="4"/>
        <v>0</v>
      </c>
      <c r="G25" s="145">
        <f t="shared" si="4"/>
        <v>0</v>
      </c>
      <c r="H25" s="145">
        <f t="shared" si="4"/>
        <v>0</v>
      </c>
      <c r="I25" s="145">
        <f t="shared" si="4"/>
        <v>0</v>
      </c>
      <c r="J25" s="145">
        <f t="shared" si="4"/>
        <v>0</v>
      </c>
      <c r="K25" s="145">
        <f t="shared" si="4"/>
        <v>0</v>
      </c>
      <c r="L25" s="145">
        <f t="shared" si="4"/>
        <v>0</v>
      </c>
      <c r="M25" s="145">
        <f t="shared" si="4"/>
        <v>0</v>
      </c>
      <c r="N25" s="145">
        <f t="shared" si="4"/>
        <v>0</v>
      </c>
      <c r="O25" s="145">
        <f t="shared" si="4"/>
        <v>0</v>
      </c>
      <c r="P25" s="152" t="s">
        <v>1667</v>
      </c>
    </row>
    <row r="26" spans="3:31" x14ac:dyDescent="0.45">
      <c r="C26" s="144">
        <v>2015</v>
      </c>
      <c r="D26" s="145">
        <f t="shared" ref="D26:O26" si="5">ROUND(D8,-2)-D17</f>
        <v>0</v>
      </c>
      <c r="E26" s="145">
        <f t="shared" si="5"/>
        <v>0</v>
      </c>
      <c r="F26" s="145">
        <f t="shared" si="5"/>
        <v>0</v>
      </c>
      <c r="G26" s="145">
        <f t="shared" si="5"/>
        <v>0</v>
      </c>
      <c r="H26" s="145">
        <f t="shared" si="5"/>
        <v>0</v>
      </c>
      <c r="I26" s="145">
        <f t="shared" si="5"/>
        <v>0</v>
      </c>
      <c r="J26" s="145">
        <f t="shared" si="5"/>
        <v>0</v>
      </c>
      <c r="K26" s="145">
        <f t="shared" si="5"/>
        <v>0</v>
      </c>
      <c r="L26" s="145">
        <f t="shared" si="5"/>
        <v>0</v>
      </c>
      <c r="M26" s="145">
        <f t="shared" si="5"/>
        <v>0</v>
      </c>
      <c r="N26" s="145">
        <f t="shared" si="5"/>
        <v>0</v>
      </c>
      <c r="O26" s="145">
        <f t="shared" si="5"/>
        <v>0</v>
      </c>
    </row>
    <row r="27" spans="3:31" x14ac:dyDescent="0.45">
      <c r="C27" s="144">
        <v>2016</v>
      </c>
      <c r="D27" s="145">
        <f t="shared" ref="D27:O27" si="6">ROUND(D9,-2)-D18</f>
        <v>0</v>
      </c>
      <c r="E27" s="145">
        <f t="shared" si="6"/>
        <v>0</v>
      </c>
      <c r="F27" s="145">
        <f t="shared" si="6"/>
        <v>0</v>
      </c>
      <c r="G27" s="145">
        <f t="shared" si="6"/>
        <v>0</v>
      </c>
      <c r="H27" s="145">
        <f t="shared" si="6"/>
        <v>0</v>
      </c>
      <c r="I27" s="145">
        <f t="shared" si="6"/>
        <v>0</v>
      </c>
      <c r="J27" s="145">
        <f t="shared" si="6"/>
        <v>0</v>
      </c>
      <c r="K27" s="145">
        <f t="shared" si="6"/>
        <v>0</v>
      </c>
      <c r="L27" s="145">
        <f t="shared" si="6"/>
        <v>0</v>
      </c>
      <c r="M27" s="145">
        <f t="shared" si="6"/>
        <v>0</v>
      </c>
      <c r="N27" s="145">
        <f t="shared" si="6"/>
        <v>0</v>
      </c>
      <c r="O27" s="145">
        <f t="shared" si="6"/>
        <v>0</v>
      </c>
    </row>
    <row r="28" spans="3:31" s="1" customFormat="1" x14ac:dyDescent="0.45">
      <c r="C28" s="196">
        <v>2017</v>
      </c>
      <c r="D28" s="145"/>
      <c r="E28" s="145"/>
      <c r="F28" s="145"/>
      <c r="G28" s="145"/>
      <c r="H28" s="145"/>
      <c r="I28" s="145"/>
      <c r="J28" s="145"/>
      <c r="K28" s="145"/>
      <c r="L28" s="145"/>
      <c r="M28" s="145"/>
      <c r="N28" s="145"/>
      <c r="O28" s="145"/>
    </row>
    <row r="32" spans="3:31" x14ac:dyDescent="0.45">
      <c r="C32" t="s">
        <v>1653</v>
      </c>
      <c r="D32" t="s">
        <v>1654</v>
      </c>
      <c r="E32" t="s">
        <v>54</v>
      </c>
      <c r="F32" t="s">
        <v>1655</v>
      </c>
      <c r="G32" t="s">
        <v>1656</v>
      </c>
      <c r="H32" t="s">
        <v>1657</v>
      </c>
      <c r="I32" t="s">
        <v>1658</v>
      </c>
      <c r="J32" t="s">
        <v>1659</v>
      </c>
      <c r="K32" t="s">
        <v>1660</v>
      </c>
      <c r="L32" t="s">
        <v>1661</v>
      </c>
      <c r="M32" t="s">
        <v>1662</v>
      </c>
      <c r="N32" t="s">
        <v>1663</v>
      </c>
      <c r="O32" t="s">
        <v>1664</v>
      </c>
      <c r="Q32" t="s">
        <v>1653</v>
      </c>
      <c r="R32" t="s">
        <v>1654</v>
      </c>
      <c r="S32" t="s">
        <v>54</v>
      </c>
      <c r="T32" t="s">
        <v>1655</v>
      </c>
      <c r="U32" t="s">
        <v>1656</v>
      </c>
      <c r="V32" t="s">
        <v>1657</v>
      </c>
      <c r="W32" t="s">
        <v>1658</v>
      </c>
      <c r="X32" t="s">
        <v>1659</v>
      </c>
      <c r="Y32" t="s">
        <v>1660</v>
      </c>
      <c r="Z32" t="s">
        <v>1661</v>
      </c>
      <c r="AA32" t="s">
        <v>1662</v>
      </c>
      <c r="AB32" t="s">
        <v>1663</v>
      </c>
      <c r="AC32" t="s">
        <v>1664</v>
      </c>
    </row>
    <row r="33" spans="3:29" x14ac:dyDescent="0.45">
      <c r="C33">
        <v>2008</v>
      </c>
      <c r="D33">
        <v>505003</v>
      </c>
      <c r="E33">
        <v>963367</v>
      </c>
      <c r="F33">
        <v>1615367</v>
      </c>
      <c r="G33">
        <v>1000395</v>
      </c>
      <c r="H33">
        <v>631536</v>
      </c>
      <c r="I33">
        <v>433787</v>
      </c>
      <c r="J33">
        <v>59074</v>
      </c>
      <c r="K33">
        <v>3796036</v>
      </c>
      <c r="L33">
        <v>144970</v>
      </c>
      <c r="M33">
        <v>127661</v>
      </c>
      <c r="N33">
        <v>230</v>
      </c>
      <c r="O33">
        <v>266516</v>
      </c>
      <c r="Q33">
        <v>2008</v>
      </c>
      <c r="R33">
        <v>505003</v>
      </c>
      <c r="S33">
        <v>963367</v>
      </c>
      <c r="T33">
        <v>1615367</v>
      </c>
      <c r="U33">
        <v>1000395</v>
      </c>
      <c r="V33">
        <v>631536</v>
      </c>
      <c r="W33">
        <v>433787</v>
      </c>
      <c r="X33">
        <v>59074</v>
      </c>
      <c r="Y33">
        <v>3796036</v>
      </c>
      <c r="Z33">
        <v>144970</v>
      </c>
      <c r="AA33">
        <v>127661</v>
      </c>
      <c r="AB33">
        <v>230</v>
      </c>
      <c r="AC33">
        <v>266516</v>
      </c>
    </row>
    <row r="34" spans="3:29" x14ac:dyDescent="0.45">
      <c r="C34">
        <v>2009</v>
      </c>
      <c r="D34">
        <v>434731</v>
      </c>
      <c r="E34">
        <v>907417</v>
      </c>
      <c r="F34">
        <v>1465088</v>
      </c>
      <c r="G34">
        <v>967938</v>
      </c>
      <c r="H34">
        <v>601063</v>
      </c>
      <c r="I34">
        <v>464142</v>
      </c>
      <c r="J34">
        <v>49458</v>
      </c>
      <c r="K34">
        <v>3514028</v>
      </c>
      <c r="L34">
        <v>160116</v>
      </c>
      <c r="M34">
        <v>137201</v>
      </c>
      <c r="N34">
        <v>1523</v>
      </c>
      <c r="O34">
        <v>289871</v>
      </c>
      <c r="Q34">
        <v>2009</v>
      </c>
      <c r="R34">
        <v>434731</v>
      </c>
      <c r="S34">
        <v>907417</v>
      </c>
      <c r="T34">
        <v>1465088</v>
      </c>
      <c r="U34">
        <v>967938</v>
      </c>
      <c r="V34">
        <v>601063</v>
      </c>
      <c r="W34">
        <v>464142</v>
      </c>
      <c r="X34">
        <v>49458</v>
      </c>
      <c r="Y34">
        <v>3514028</v>
      </c>
      <c r="Z34">
        <v>160116</v>
      </c>
      <c r="AA34">
        <v>137201</v>
      </c>
      <c r="AB34">
        <v>1523</v>
      </c>
      <c r="AC34">
        <v>289871</v>
      </c>
    </row>
    <row r="35" spans="3:29" x14ac:dyDescent="0.45">
      <c r="C35">
        <v>2010</v>
      </c>
      <c r="D35">
        <v>370565</v>
      </c>
      <c r="E35">
        <v>957748</v>
      </c>
      <c r="F35">
        <v>1281787</v>
      </c>
      <c r="G35">
        <v>977985</v>
      </c>
      <c r="H35">
        <v>536542</v>
      </c>
      <c r="I35">
        <v>485196</v>
      </c>
      <c r="J35">
        <v>36511</v>
      </c>
      <c r="K35">
        <v>3126213</v>
      </c>
      <c r="L35">
        <v>260841</v>
      </c>
      <c r="M35">
        <v>189695</v>
      </c>
      <c r="N35">
        <v>3211</v>
      </c>
      <c r="O35">
        <v>442906</v>
      </c>
      <c r="Q35">
        <v>2010</v>
      </c>
      <c r="R35">
        <v>370565</v>
      </c>
      <c r="S35">
        <v>957748</v>
      </c>
      <c r="T35">
        <v>1281787</v>
      </c>
      <c r="U35">
        <v>977985</v>
      </c>
      <c r="V35">
        <v>536542</v>
      </c>
      <c r="W35">
        <v>485196</v>
      </c>
      <c r="X35">
        <v>36511</v>
      </c>
      <c r="Y35">
        <v>3126213</v>
      </c>
      <c r="Z35">
        <v>260841</v>
      </c>
      <c r="AA35">
        <v>189695</v>
      </c>
      <c r="AB35">
        <v>3211</v>
      </c>
      <c r="AC35">
        <v>442906</v>
      </c>
    </row>
    <row r="36" spans="3:29" x14ac:dyDescent="0.45">
      <c r="C36">
        <v>2011</v>
      </c>
      <c r="D36">
        <v>574689</v>
      </c>
      <c r="E36">
        <v>1081153</v>
      </c>
      <c r="F36">
        <v>1317662</v>
      </c>
      <c r="G36">
        <v>1026015</v>
      </c>
      <c r="H36">
        <v>541994</v>
      </c>
      <c r="I36">
        <v>486108</v>
      </c>
      <c r="J36">
        <v>39216</v>
      </c>
      <c r="K36">
        <v>3146470</v>
      </c>
      <c r="L36">
        <v>360924</v>
      </c>
      <c r="M36">
        <v>263050</v>
      </c>
      <c r="N36">
        <v>5208</v>
      </c>
      <c r="O36">
        <v>615096</v>
      </c>
      <c r="Q36">
        <v>2011</v>
      </c>
      <c r="R36">
        <v>574689</v>
      </c>
      <c r="S36">
        <v>1083045</v>
      </c>
      <c r="T36">
        <v>1320000</v>
      </c>
      <c r="U36">
        <v>1028116</v>
      </c>
      <c r="V36">
        <v>542636</v>
      </c>
      <c r="W36">
        <v>486808</v>
      </c>
      <c r="X36">
        <v>39216</v>
      </c>
      <c r="Y36">
        <v>3149701</v>
      </c>
      <c r="Z36">
        <v>362086</v>
      </c>
      <c r="AA36">
        <v>263686</v>
      </c>
      <c r="AB36">
        <v>5208</v>
      </c>
      <c r="AC36">
        <v>616894</v>
      </c>
    </row>
    <row r="37" spans="3:29" x14ac:dyDescent="0.45">
      <c r="C37">
        <v>2012</v>
      </c>
      <c r="D37">
        <v>757767</v>
      </c>
      <c r="E37">
        <v>1049594</v>
      </c>
      <c r="F37">
        <v>1239190</v>
      </c>
      <c r="G37">
        <v>972546</v>
      </c>
      <c r="H37">
        <v>594299</v>
      </c>
      <c r="I37">
        <v>495305</v>
      </c>
      <c r="J37">
        <v>50029</v>
      </c>
      <c r="K37">
        <v>3280626</v>
      </c>
      <c r="L37">
        <v>369112</v>
      </c>
      <c r="M37">
        <v>322218</v>
      </c>
      <c r="N37">
        <v>12175</v>
      </c>
      <c r="O37">
        <v>687426</v>
      </c>
      <c r="Q37">
        <v>2012</v>
      </c>
      <c r="R37">
        <v>757767</v>
      </c>
      <c r="S37">
        <v>1049594</v>
      </c>
      <c r="T37">
        <v>1239190</v>
      </c>
      <c r="U37">
        <v>972546</v>
      </c>
      <c r="V37">
        <v>594299</v>
      </c>
      <c r="W37">
        <v>495305</v>
      </c>
      <c r="X37">
        <v>50029</v>
      </c>
      <c r="Y37">
        <v>3280626</v>
      </c>
      <c r="Z37">
        <v>369112</v>
      </c>
      <c r="AA37">
        <v>322218</v>
      </c>
      <c r="AB37">
        <v>12175</v>
      </c>
      <c r="AC37">
        <v>687426</v>
      </c>
    </row>
    <row r="38" spans="3:29" x14ac:dyDescent="0.45">
      <c r="C38">
        <v>2013</v>
      </c>
      <c r="D38">
        <v>760065</v>
      </c>
      <c r="E38">
        <v>951840</v>
      </c>
      <c r="F38">
        <v>1131106</v>
      </c>
      <c r="G38">
        <v>863317</v>
      </c>
      <c r="H38">
        <v>488060</v>
      </c>
      <c r="I38">
        <v>439307</v>
      </c>
      <c r="J38">
        <v>36356</v>
      </c>
      <c r="K38">
        <v>2929631</v>
      </c>
      <c r="L38">
        <v>369028</v>
      </c>
      <c r="M38">
        <v>293763</v>
      </c>
      <c r="N38">
        <v>17131</v>
      </c>
      <c r="O38">
        <v>665720</v>
      </c>
      <c r="Q38">
        <v>2013</v>
      </c>
      <c r="R38">
        <v>760065</v>
      </c>
      <c r="S38">
        <v>951840</v>
      </c>
      <c r="T38">
        <v>1131106</v>
      </c>
      <c r="U38">
        <v>863317</v>
      </c>
      <c r="V38">
        <v>488060</v>
      </c>
      <c r="W38">
        <v>439307</v>
      </c>
      <c r="X38">
        <v>36356</v>
      </c>
      <c r="Y38">
        <v>2929631</v>
      </c>
      <c r="Z38">
        <v>369028</v>
      </c>
      <c r="AA38">
        <v>293763</v>
      </c>
      <c r="AB38">
        <v>17131</v>
      </c>
      <c r="AC38">
        <v>665720</v>
      </c>
    </row>
    <row r="39" spans="3:29" x14ac:dyDescent="0.45">
      <c r="C39">
        <v>2014</v>
      </c>
      <c r="D39">
        <v>597498</v>
      </c>
      <c r="E39">
        <v>905604</v>
      </c>
      <c r="F39">
        <v>1015671</v>
      </c>
      <c r="G39">
        <v>753341</v>
      </c>
      <c r="H39">
        <v>451848</v>
      </c>
      <c r="I39">
        <v>419886</v>
      </c>
      <c r="J39">
        <v>43532</v>
      </c>
      <c r="K39">
        <v>2613679</v>
      </c>
      <c r="L39">
        <v>379504</v>
      </c>
      <c r="M39">
        <v>286449</v>
      </c>
      <c r="N39">
        <v>28252</v>
      </c>
      <c r="O39">
        <v>677660</v>
      </c>
      <c r="Q39">
        <v>2014</v>
      </c>
      <c r="R39">
        <v>597498</v>
      </c>
      <c r="S39">
        <v>905604</v>
      </c>
      <c r="T39">
        <v>1015671</v>
      </c>
      <c r="U39">
        <v>753341</v>
      </c>
      <c r="V39">
        <v>451848</v>
      </c>
      <c r="W39">
        <v>419886</v>
      </c>
      <c r="X39">
        <v>43532</v>
      </c>
      <c r="Y39">
        <v>2613679</v>
      </c>
      <c r="Z39">
        <v>379504</v>
      </c>
      <c r="AA39">
        <v>286449</v>
      </c>
      <c r="AB39">
        <v>28252</v>
      </c>
      <c r="AC39">
        <v>677660</v>
      </c>
    </row>
    <row r="40" spans="3:29" x14ac:dyDescent="0.45">
      <c r="C40">
        <v>2015</v>
      </c>
      <c r="D40">
        <v>465540</v>
      </c>
      <c r="E40">
        <v>803797</v>
      </c>
      <c r="F40">
        <v>859586</v>
      </c>
      <c r="G40">
        <v>659252</v>
      </c>
      <c r="H40">
        <v>465308</v>
      </c>
      <c r="I40">
        <v>446027</v>
      </c>
      <c r="J40">
        <v>58262</v>
      </c>
      <c r="K40">
        <v>2324680</v>
      </c>
      <c r="L40">
        <v>373458</v>
      </c>
      <c r="M40">
        <v>300785</v>
      </c>
      <c r="N40">
        <v>41457</v>
      </c>
      <c r="O40">
        <v>697403</v>
      </c>
      <c r="Q40">
        <v>2015</v>
      </c>
      <c r="R40">
        <v>465540</v>
      </c>
      <c r="S40">
        <v>803797</v>
      </c>
      <c r="T40">
        <v>859586</v>
      </c>
      <c r="U40">
        <v>659252</v>
      </c>
      <c r="V40">
        <v>465308</v>
      </c>
      <c r="W40">
        <v>446027</v>
      </c>
      <c r="X40">
        <v>58262</v>
      </c>
      <c r="Y40">
        <v>2324680</v>
      </c>
      <c r="Z40">
        <v>373458</v>
      </c>
      <c r="AA40">
        <v>300785</v>
      </c>
      <c r="AB40">
        <v>41457</v>
      </c>
      <c r="AC40">
        <v>697403</v>
      </c>
    </row>
    <row r="41" spans="3:29" x14ac:dyDescent="0.45">
      <c r="C41">
        <v>2016</v>
      </c>
      <c r="D41">
        <v>426195</v>
      </c>
      <c r="E41">
        <v>755274</v>
      </c>
      <c r="F41">
        <v>817918</v>
      </c>
      <c r="G41">
        <v>426699</v>
      </c>
      <c r="H41">
        <v>475137</v>
      </c>
      <c r="I41">
        <v>454253</v>
      </c>
      <c r="J41">
        <v>73771</v>
      </c>
      <c r="K41">
        <v>2236793</v>
      </c>
      <c r="L41">
        <v>355317</v>
      </c>
      <c r="M41">
        <v>319135</v>
      </c>
      <c r="N41">
        <v>58031</v>
      </c>
      <c r="O41">
        <v>713565</v>
      </c>
      <c r="Q41">
        <v>2016</v>
      </c>
      <c r="R41">
        <v>426195</v>
      </c>
      <c r="S41">
        <v>755274</v>
      </c>
      <c r="T41">
        <v>817918</v>
      </c>
      <c r="U41">
        <v>426699</v>
      </c>
      <c r="V41">
        <v>475137</v>
      </c>
      <c r="W41">
        <v>454253</v>
      </c>
      <c r="X41">
        <v>73771</v>
      </c>
      <c r="Y41">
        <v>2236793</v>
      </c>
      <c r="Z41">
        <v>355317</v>
      </c>
      <c r="AA41">
        <v>319135</v>
      </c>
      <c r="AB41">
        <v>58031</v>
      </c>
      <c r="AC41">
        <v>713565</v>
      </c>
    </row>
    <row r="42" spans="3:29" x14ac:dyDescent="0.45">
      <c r="R42" t="b">
        <f>R33=D33</f>
        <v>1</v>
      </c>
      <c r="S42" s="1" t="b">
        <f t="shared" ref="S42:AC42" si="7">S33=E33</f>
        <v>1</v>
      </c>
      <c r="T42" s="1" t="b">
        <f t="shared" si="7"/>
        <v>1</v>
      </c>
      <c r="U42" s="1" t="b">
        <f t="shared" si="7"/>
        <v>1</v>
      </c>
      <c r="V42" s="1" t="b">
        <f t="shared" si="7"/>
        <v>1</v>
      </c>
      <c r="W42" s="1" t="b">
        <f t="shared" si="7"/>
        <v>1</v>
      </c>
      <c r="X42" s="1" t="b">
        <f t="shared" si="7"/>
        <v>1</v>
      </c>
      <c r="Y42" s="1" t="b">
        <f t="shared" si="7"/>
        <v>1</v>
      </c>
      <c r="Z42" s="1" t="b">
        <f t="shared" si="7"/>
        <v>1</v>
      </c>
      <c r="AA42" s="1" t="b">
        <f t="shared" si="7"/>
        <v>1</v>
      </c>
      <c r="AB42" s="1" t="b">
        <f t="shared" si="7"/>
        <v>1</v>
      </c>
      <c r="AC42" s="1" t="b">
        <f t="shared" si="7"/>
        <v>1</v>
      </c>
    </row>
    <row r="43" spans="3:29" x14ac:dyDescent="0.45">
      <c r="D43" t="b">
        <f>D35=D3</f>
        <v>1</v>
      </c>
      <c r="E43" s="1" t="b">
        <f t="shared" ref="E43:O43" si="8">E35=E3</f>
        <v>1</v>
      </c>
      <c r="F43" s="1" t="b">
        <f t="shared" si="8"/>
        <v>1</v>
      </c>
      <c r="G43" s="1" t="b">
        <f t="shared" si="8"/>
        <v>1</v>
      </c>
      <c r="H43" s="1" t="b">
        <f t="shared" si="8"/>
        <v>1</v>
      </c>
      <c r="I43" s="1" t="b">
        <f t="shared" si="8"/>
        <v>1</v>
      </c>
      <c r="J43" s="1" t="b">
        <f t="shared" si="8"/>
        <v>1</v>
      </c>
      <c r="K43" s="1" t="b">
        <f t="shared" si="8"/>
        <v>1</v>
      </c>
      <c r="L43" s="1" t="b">
        <f t="shared" si="8"/>
        <v>1</v>
      </c>
      <c r="M43" s="1" t="b">
        <f t="shared" si="8"/>
        <v>1</v>
      </c>
      <c r="N43" s="1" t="b">
        <f t="shared" si="8"/>
        <v>1</v>
      </c>
      <c r="O43" s="1" t="b">
        <f t="shared" si="8"/>
        <v>1</v>
      </c>
      <c r="R43" s="1" t="b">
        <f t="shared" ref="R43:AC43" si="9">R34=D34</f>
        <v>1</v>
      </c>
      <c r="S43" s="1" t="b">
        <f t="shared" si="9"/>
        <v>1</v>
      </c>
      <c r="T43" s="1" t="b">
        <f t="shared" si="9"/>
        <v>1</v>
      </c>
      <c r="U43" s="1" t="b">
        <f t="shared" si="9"/>
        <v>1</v>
      </c>
      <c r="V43" s="1" t="b">
        <f t="shared" si="9"/>
        <v>1</v>
      </c>
      <c r="W43" s="1" t="b">
        <f t="shared" si="9"/>
        <v>1</v>
      </c>
      <c r="X43" s="1" t="b">
        <f t="shared" si="9"/>
        <v>1</v>
      </c>
      <c r="Y43" s="1" t="b">
        <f t="shared" si="9"/>
        <v>1</v>
      </c>
      <c r="Z43" s="1" t="b">
        <f t="shared" si="9"/>
        <v>1</v>
      </c>
      <c r="AA43" s="1" t="b">
        <f t="shared" si="9"/>
        <v>1</v>
      </c>
      <c r="AB43" s="1" t="b">
        <f t="shared" si="9"/>
        <v>1</v>
      </c>
      <c r="AC43" s="1" t="b">
        <f t="shared" si="9"/>
        <v>1</v>
      </c>
    </row>
    <row r="44" spans="3:29" x14ac:dyDescent="0.45">
      <c r="D44" s="1" t="b">
        <f t="shared" ref="D44:O44" si="10">D36=D4</f>
        <v>1</v>
      </c>
      <c r="E44" s="1" t="b">
        <f t="shared" si="10"/>
        <v>0</v>
      </c>
      <c r="F44" s="1" t="b">
        <f t="shared" si="10"/>
        <v>0</v>
      </c>
      <c r="G44" s="1" t="b">
        <f t="shared" si="10"/>
        <v>0</v>
      </c>
      <c r="H44" s="1" t="b">
        <f t="shared" si="10"/>
        <v>0</v>
      </c>
      <c r="I44" s="1" t="b">
        <f t="shared" si="10"/>
        <v>0</v>
      </c>
      <c r="J44" s="1" t="b">
        <f t="shared" si="10"/>
        <v>1</v>
      </c>
      <c r="K44" s="1" t="b">
        <f t="shared" si="10"/>
        <v>0</v>
      </c>
      <c r="L44" s="1" t="b">
        <f t="shared" si="10"/>
        <v>0</v>
      </c>
      <c r="M44" s="1" t="b">
        <f t="shared" si="10"/>
        <v>0</v>
      </c>
      <c r="N44" s="1" t="b">
        <f t="shared" si="10"/>
        <v>1</v>
      </c>
      <c r="O44" s="1" t="b">
        <f t="shared" si="10"/>
        <v>0</v>
      </c>
      <c r="R44" s="1" t="b">
        <f t="shared" ref="R44:AC44" si="11">R35=D35</f>
        <v>1</v>
      </c>
      <c r="S44" s="1" t="b">
        <f t="shared" si="11"/>
        <v>1</v>
      </c>
      <c r="T44" s="1" t="b">
        <f t="shared" si="11"/>
        <v>1</v>
      </c>
      <c r="U44" s="1" t="b">
        <f t="shared" si="11"/>
        <v>1</v>
      </c>
      <c r="V44" s="1" t="b">
        <f t="shared" si="11"/>
        <v>1</v>
      </c>
      <c r="W44" s="1" t="b">
        <f t="shared" si="11"/>
        <v>1</v>
      </c>
      <c r="X44" s="1" t="b">
        <f t="shared" si="11"/>
        <v>1</v>
      </c>
      <c r="Y44" s="1" t="b">
        <f t="shared" si="11"/>
        <v>1</v>
      </c>
      <c r="Z44" s="1" t="b">
        <f t="shared" si="11"/>
        <v>1</v>
      </c>
      <c r="AA44" s="1" t="b">
        <f t="shared" si="11"/>
        <v>1</v>
      </c>
      <c r="AB44" s="1" t="b">
        <f t="shared" si="11"/>
        <v>1</v>
      </c>
      <c r="AC44" s="1" t="b">
        <f t="shared" si="11"/>
        <v>1</v>
      </c>
    </row>
    <row r="45" spans="3:29" x14ac:dyDescent="0.45">
      <c r="D45" s="1" t="b">
        <f t="shared" ref="D45:O45" si="12">D37=D5</f>
        <v>1</v>
      </c>
      <c r="E45" s="1" t="b">
        <f t="shared" si="12"/>
        <v>1</v>
      </c>
      <c r="F45" s="1" t="b">
        <f t="shared" si="12"/>
        <v>1</v>
      </c>
      <c r="G45" s="1" t="b">
        <f t="shared" si="12"/>
        <v>1</v>
      </c>
      <c r="H45" s="1" t="b">
        <f t="shared" si="12"/>
        <v>1</v>
      </c>
      <c r="I45" s="1" t="b">
        <f t="shared" si="12"/>
        <v>1</v>
      </c>
      <c r="J45" s="1" t="b">
        <f t="shared" si="12"/>
        <v>1</v>
      </c>
      <c r="K45" s="1" t="b">
        <f t="shared" si="12"/>
        <v>1</v>
      </c>
      <c r="L45" s="1" t="b">
        <f t="shared" si="12"/>
        <v>1</v>
      </c>
      <c r="M45" s="1" t="b">
        <f t="shared" si="12"/>
        <v>1</v>
      </c>
      <c r="N45" s="1" t="b">
        <f t="shared" si="12"/>
        <v>1</v>
      </c>
      <c r="O45" s="1" t="b">
        <f t="shared" si="12"/>
        <v>1</v>
      </c>
      <c r="R45" s="1" t="b">
        <f t="shared" ref="R45:AC45" si="13">R36=D36</f>
        <v>1</v>
      </c>
      <c r="S45" s="1" t="b">
        <f t="shared" si="13"/>
        <v>0</v>
      </c>
      <c r="T45" s="1" t="b">
        <f t="shared" si="13"/>
        <v>0</v>
      </c>
      <c r="U45" s="1" t="b">
        <f t="shared" si="13"/>
        <v>0</v>
      </c>
      <c r="V45" s="1" t="b">
        <f t="shared" si="13"/>
        <v>0</v>
      </c>
      <c r="W45" s="1" t="b">
        <f t="shared" si="13"/>
        <v>0</v>
      </c>
      <c r="X45" s="1" t="b">
        <f t="shared" si="13"/>
        <v>1</v>
      </c>
      <c r="Y45" s="1" t="b">
        <f t="shared" si="13"/>
        <v>0</v>
      </c>
      <c r="Z45" s="1" t="b">
        <f t="shared" si="13"/>
        <v>0</v>
      </c>
      <c r="AA45" s="1" t="b">
        <f t="shared" si="13"/>
        <v>0</v>
      </c>
      <c r="AB45" s="1" t="b">
        <f t="shared" si="13"/>
        <v>1</v>
      </c>
      <c r="AC45" s="1" t="b">
        <f t="shared" si="13"/>
        <v>0</v>
      </c>
    </row>
    <row r="46" spans="3:29" x14ac:dyDescent="0.45">
      <c r="D46" s="1" t="b">
        <f t="shared" ref="D46:O46" si="14">D38=D6</f>
        <v>1</v>
      </c>
      <c r="E46" s="1" t="b">
        <f t="shared" si="14"/>
        <v>1</v>
      </c>
      <c r="F46" s="1" t="b">
        <f t="shared" si="14"/>
        <v>1</v>
      </c>
      <c r="G46" s="1" t="b">
        <f t="shared" si="14"/>
        <v>1</v>
      </c>
      <c r="H46" s="1" t="b">
        <f t="shared" si="14"/>
        <v>1</v>
      </c>
      <c r="I46" s="1" t="b">
        <f t="shared" si="14"/>
        <v>1</v>
      </c>
      <c r="J46" s="1" t="b">
        <f t="shared" si="14"/>
        <v>1</v>
      </c>
      <c r="K46" s="1" t="b">
        <f t="shared" si="14"/>
        <v>1</v>
      </c>
      <c r="L46" s="1" t="b">
        <f t="shared" si="14"/>
        <v>1</v>
      </c>
      <c r="M46" s="1" t="b">
        <f t="shared" si="14"/>
        <v>1</v>
      </c>
      <c r="N46" s="1" t="b">
        <f t="shared" si="14"/>
        <v>1</v>
      </c>
      <c r="O46" s="1" t="b">
        <f t="shared" si="14"/>
        <v>1</v>
      </c>
      <c r="R46" s="1" t="b">
        <f t="shared" ref="R46:AC46" si="15">R37=D37</f>
        <v>1</v>
      </c>
      <c r="S46" s="1" t="b">
        <f t="shared" si="15"/>
        <v>1</v>
      </c>
      <c r="T46" s="1" t="b">
        <f t="shared" si="15"/>
        <v>1</v>
      </c>
      <c r="U46" s="1" t="b">
        <f t="shared" si="15"/>
        <v>1</v>
      </c>
      <c r="V46" s="1" t="b">
        <f t="shared" si="15"/>
        <v>1</v>
      </c>
      <c r="W46" s="1" t="b">
        <f t="shared" si="15"/>
        <v>1</v>
      </c>
      <c r="X46" s="1" t="b">
        <f t="shared" si="15"/>
        <v>1</v>
      </c>
      <c r="Y46" s="1" t="b">
        <f t="shared" si="15"/>
        <v>1</v>
      </c>
      <c r="Z46" s="1" t="b">
        <f t="shared" si="15"/>
        <v>1</v>
      </c>
      <c r="AA46" s="1" t="b">
        <f t="shared" si="15"/>
        <v>1</v>
      </c>
      <c r="AB46" s="1" t="b">
        <f t="shared" si="15"/>
        <v>1</v>
      </c>
      <c r="AC46" s="1" t="b">
        <f t="shared" si="15"/>
        <v>1</v>
      </c>
    </row>
    <row r="47" spans="3:29" x14ac:dyDescent="0.45">
      <c r="D47" s="1" t="b">
        <f t="shared" ref="D47:O47" si="16">D39=D7</f>
        <v>1</v>
      </c>
      <c r="E47" s="1" t="b">
        <f t="shared" si="16"/>
        <v>1</v>
      </c>
      <c r="F47" s="1" t="b">
        <f t="shared" si="16"/>
        <v>1</v>
      </c>
      <c r="G47" s="1" t="b">
        <f t="shared" si="16"/>
        <v>1</v>
      </c>
      <c r="H47" s="1" t="b">
        <f t="shared" si="16"/>
        <v>1</v>
      </c>
      <c r="I47" s="1" t="b">
        <f t="shared" si="16"/>
        <v>1</v>
      </c>
      <c r="J47" s="1" t="b">
        <f t="shared" si="16"/>
        <v>1</v>
      </c>
      <c r="K47" s="1" t="b">
        <f t="shared" si="16"/>
        <v>1</v>
      </c>
      <c r="L47" s="1" t="b">
        <f t="shared" si="16"/>
        <v>1</v>
      </c>
      <c r="M47" s="1" t="b">
        <f t="shared" si="16"/>
        <v>1</v>
      </c>
      <c r="N47" s="1" t="b">
        <f t="shared" si="16"/>
        <v>1</v>
      </c>
      <c r="O47" s="1" t="b">
        <f t="shared" si="16"/>
        <v>1</v>
      </c>
      <c r="R47" s="1" t="b">
        <f t="shared" ref="R47:AC47" si="17">R38=D38</f>
        <v>1</v>
      </c>
      <c r="S47" s="1" t="b">
        <f t="shared" si="17"/>
        <v>1</v>
      </c>
      <c r="T47" s="1" t="b">
        <f t="shared" si="17"/>
        <v>1</v>
      </c>
      <c r="U47" s="1" t="b">
        <f t="shared" si="17"/>
        <v>1</v>
      </c>
      <c r="V47" s="1" t="b">
        <f t="shared" si="17"/>
        <v>1</v>
      </c>
      <c r="W47" s="1" t="b">
        <f t="shared" si="17"/>
        <v>1</v>
      </c>
      <c r="X47" s="1" t="b">
        <f t="shared" si="17"/>
        <v>1</v>
      </c>
      <c r="Y47" s="1" t="b">
        <f t="shared" si="17"/>
        <v>1</v>
      </c>
      <c r="Z47" s="1" t="b">
        <f t="shared" si="17"/>
        <v>1</v>
      </c>
      <c r="AA47" s="1" t="b">
        <f t="shared" si="17"/>
        <v>1</v>
      </c>
      <c r="AB47" s="1" t="b">
        <f t="shared" si="17"/>
        <v>1</v>
      </c>
      <c r="AC47" s="1" t="b">
        <f t="shared" si="17"/>
        <v>1</v>
      </c>
    </row>
    <row r="48" spans="3:29" x14ac:dyDescent="0.45">
      <c r="D48" s="1" t="b">
        <f t="shared" ref="D48:O48" si="18">D40=D8</f>
        <v>1</v>
      </c>
      <c r="E48" s="1" t="b">
        <f t="shared" si="18"/>
        <v>1</v>
      </c>
      <c r="F48" s="1" t="b">
        <f t="shared" si="18"/>
        <v>1</v>
      </c>
      <c r="G48" s="1" t="b">
        <f t="shared" si="18"/>
        <v>1</v>
      </c>
      <c r="H48" s="1" t="b">
        <f t="shared" si="18"/>
        <v>1</v>
      </c>
      <c r="I48" s="1" t="b">
        <f t="shared" si="18"/>
        <v>1</v>
      </c>
      <c r="J48" s="1" t="b">
        <f t="shared" si="18"/>
        <v>1</v>
      </c>
      <c r="K48" s="1" t="b">
        <f t="shared" si="18"/>
        <v>1</v>
      </c>
      <c r="L48" s="1" t="b">
        <f t="shared" si="18"/>
        <v>1</v>
      </c>
      <c r="M48" s="1" t="b">
        <f t="shared" si="18"/>
        <v>1</v>
      </c>
      <c r="N48" s="1" t="b">
        <f t="shared" si="18"/>
        <v>1</v>
      </c>
      <c r="O48" s="1" t="b">
        <f t="shared" si="18"/>
        <v>1</v>
      </c>
      <c r="R48" s="1" t="b">
        <f t="shared" ref="R48:AC48" si="19">R39=D39</f>
        <v>1</v>
      </c>
      <c r="S48" s="1" t="b">
        <f t="shared" si="19"/>
        <v>1</v>
      </c>
      <c r="T48" s="1" t="b">
        <f t="shared" si="19"/>
        <v>1</v>
      </c>
      <c r="U48" s="1" t="b">
        <f t="shared" si="19"/>
        <v>1</v>
      </c>
      <c r="V48" s="1" t="b">
        <f t="shared" si="19"/>
        <v>1</v>
      </c>
      <c r="W48" s="1" t="b">
        <f t="shared" si="19"/>
        <v>1</v>
      </c>
      <c r="X48" s="1" t="b">
        <f t="shared" si="19"/>
        <v>1</v>
      </c>
      <c r="Y48" s="1" t="b">
        <f t="shared" si="19"/>
        <v>1</v>
      </c>
      <c r="Z48" s="1" t="b">
        <f t="shared" si="19"/>
        <v>1</v>
      </c>
      <c r="AA48" s="1" t="b">
        <f t="shared" si="19"/>
        <v>1</v>
      </c>
      <c r="AB48" s="1" t="b">
        <f t="shared" si="19"/>
        <v>1</v>
      </c>
      <c r="AC48" s="1" t="b">
        <f t="shared" si="19"/>
        <v>1</v>
      </c>
    </row>
    <row r="49" spans="3:29" x14ac:dyDescent="0.45">
      <c r="D49" s="1" t="b">
        <f t="shared" ref="D49:O49" si="20">D41=D9</f>
        <v>1</v>
      </c>
      <c r="E49" s="1" t="b">
        <f t="shared" si="20"/>
        <v>1</v>
      </c>
      <c r="F49" s="1" t="b">
        <f t="shared" si="20"/>
        <v>1</v>
      </c>
      <c r="G49" s="1" t="b">
        <f t="shared" si="20"/>
        <v>1</v>
      </c>
      <c r="H49" s="1" t="b">
        <f t="shared" si="20"/>
        <v>1</v>
      </c>
      <c r="I49" s="1" t="b">
        <f t="shared" si="20"/>
        <v>1</v>
      </c>
      <c r="J49" s="1" t="b">
        <f t="shared" si="20"/>
        <v>1</v>
      </c>
      <c r="K49" s="1" t="b">
        <f t="shared" si="20"/>
        <v>1</v>
      </c>
      <c r="L49" s="1" t="b">
        <f t="shared" si="20"/>
        <v>1</v>
      </c>
      <c r="M49" s="1" t="b">
        <f t="shared" si="20"/>
        <v>1</v>
      </c>
      <c r="N49" s="1" t="b">
        <f t="shared" si="20"/>
        <v>1</v>
      </c>
      <c r="O49" s="1" t="b">
        <f t="shared" si="20"/>
        <v>1</v>
      </c>
      <c r="R49" s="1" t="b">
        <f t="shared" ref="R49:AC49" si="21">R40=D40</f>
        <v>1</v>
      </c>
      <c r="S49" s="1" t="b">
        <f t="shared" si="21"/>
        <v>1</v>
      </c>
      <c r="T49" s="1" t="b">
        <f t="shared" si="21"/>
        <v>1</v>
      </c>
      <c r="U49" s="1" t="b">
        <f t="shared" si="21"/>
        <v>1</v>
      </c>
      <c r="V49" s="1" t="b">
        <f t="shared" si="21"/>
        <v>1</v>
      </c>
      <c r="W49" s="1" t="b">
        <f t="shared" si="21"/>
        <v>1</v>
      </c>
      <c r="X49" s="1" t="b">
        <f t="shared" si="21"/>
        <v>1</v>
      </c>
      <c r="Y49" s="1" t="b">
        <f t="shared" si="21"/>
        <v>1</v>
      </c>
      <c r="Z49" s="1" t="b">
        <f t="shared" si="21"/>
        <v>1</v>
      </c>
      <c r="AA49" s="1" t="b">
        <f t="shared" si="21"/>
        <v>1</v>
      </c>
      <c r="AB49" s="1" t="b">
        <f t="shared" si="21"/>
        <v>1</v>
      </c>
      <c r="AC49" s="1" t="b">
        <f t="shared" si="21"/>
        <v>1</v>
      </c>
    </row>
    <row r="50" spans="3:29" x14ac:dyDescent="0.45">
      <c r="D50" s="1" t="b">
        <f t="shared" ref="D50:O50" si="22">D42=D11</f>
        <v>1</v>
      </c>
      <c r="E50" s="1" t="b">
        <f t="shared" si="22"/>
        <v>1</v>
      </c>
      <c r="F50" s="1" t="b">
        <f t="shared" si="22"/>
        <v>1</v>
      </c>
      <c r="G50" s="1" t="b">
        <f t="shared" si="22"/>
        <v>1</v>
      </c>
      <c r="H50" s="1" t="b">
        <f t="shared" si="22"/>
        <v>1</v>
      </c>
      <c r="I50" s="1" t="b">
        <f t="shared" si="22"/>
        <v>1</v>
      </c>
      <c r="J50" s="1" t="b">
        <f t="shared" si="22"/>
        <v>1</v>
      </c>
      <c r="K50" s="1" t="b">
        <f t="shared" si="22"/>
        <v>1</v>
      </c>
      <c r="L50" s="1" t="b">
        <f t="shared" si="22"/>
        <v>1</v>
      </c>
      <c r="M50" s="1" t="b">
        <f t="shared" si="22"/>
        <v>1</v>
      </c>
      <c r="N50" s="1" t="b">
        <f t="shared" si="22"/>
        <v>1</v>
      </c>
      <c r="O50" s="1" t="b">
        <f t="shared" si="22"/>
        <v>1</v>
      </c>
      <c r="R50" s="1" t="b">
        <f>R41=D41</f>
        <v>1</v>
      </c>
      <c r="S50" s="1" t="b">
        <f t="shared" ref="S50:AC50" si="23">S41=E41</f>
        <v>1</v>
      </c>
      <c r="T50" s="1" t="b">
        <f t="shared" si="23"/>
        <v>1</v>
      </c>
      <c r="U50" s="1" t="b">
        <f t="shared" si="23"/>
        <v>1</v>
      </c>
      <c r="V50" s="1" t="b">
        <f t="shared" si="23"/>
        <v>1</v>
      </c>
      <c r="W50" s="1" t="b">
        <f t="shared" si="23"/>
        <v>1</v>
      </c>
      <c r="X50" s="1" t="b">
        <f t="shared" si="23"/>
        <v>1</v>
      </c>
      <c r="Y50" s="1" t="b">
        <f t="shared" si="23"/>
        <v>1</v>
      </c>
      <c r="Z50" s="1" t="b">
        <f t="shared" si="23"/>
        <v>1</v>
      </c>
      <c r="AA50" s="1" t="b">
        <f t="shared" si="23"/>
        <v>1</v>
      </c>
      <c r="AB50" s="1" t="b">
        <f t="shared" si="23"/>
        <v>1</v>
      </c>
      <c r="AC50" s="1" t="b">
        <f t="shared" si="23"/>
        <v>1</v>
      </c>
    </row>
    <row r="51" spans="3:29" x14ac:dyDescent="0.45">
      <c r="D51" s="1"/>
      <c r="E51" s="1"/>
      <c r="F51" s="1"/>
      <c r="G51" s="1"/>
      <c r="H51" s="1"/>
      <c r="I51" s="1"/>
      <c r="J51" s="1"/>
      <c r="K51" s="1"/>
      <c r="L51" s="1"/>
      <c r="M51" s="1"/>
      <c r="N51" s="1"/>
      <c r="O51" s="1"/>
    </row>
    <row r="52" spans="3:29" x14ac:dyDescent="0.45">
      <c r="D52" s="1"/>
      <c r="E52" s="1"/>
      <c r="F52" s="1"/>
      <c r="G52" s="1"/>
      <c r="H52" s="1"/>
      <c r="I52" s="1"/>
      <c r="J52" s="1"/>
      <c r="K52" s="1"/>
      <c r="L52" s="1"/>
      <c r="M52" s="1"/>
      <c r="N52" s="1"/>
      <c r="O52" s="1"/>
    </row>
    <row r="53" spans="3:29" x14ac:dyDescent="0.45">
      <c r="C53" t="s">
        <v>1653</v>
      </c>
      <c r="D53" s="1" t="s">
        <v>1654</v>
      </c>
      <c r="E53" s="1" t="s">
        <v>54</v>
      </c>
      <c r="F53" s="1" t="s">
        <v>1655</v>
      </c>
      <c r="G53" s="1" t="s">
        <v>1656</v>
      </c>
      <c r="H53" s="1" t="s">
        <v>1657</v>
      </c>
      <c r="I53" s="1" t="s">
        <v>1658</v>
      </c>
      <c r="J53" s="1" t="s">
        <v>1659</v>
      </c>
      <c r="K53" s="1" t="s">
        <v>1660</v>
      </c>
      <c r="L53" s="1" t="s">
        <v>1661</v>
      </c>
      <c r="M53" s="1" t="s">
        <v>1662</v>
      </c>
      <c r="N53" s="1" t="s">
        <v>1663</v>
      </c>
      <c r="O53" s="1" t="s">
        <v>1664</v>
      </c>
    </row>
    <row r="54" spans="3:29" x14ac:dyDescent="0.45">
      <c r="C54">
        <v>2008</v>
      </c>
      <c r="D54" s="1">
        <v>505107</v>
      </c>
      <c r="E54" s="1">
        <v>963367</v>
      </c>
      <c r="F54" s="1">
        <v>1477139</v>
      </c>
      <c r="G54" s="1">
        <v>1000395</v>
      </c>
      <c r="H54" s="1">
        <v>497624</v>
      </c>
      <c r="I54" s="1">
        <v>433787</v>
      </c>
      <c r="J54" s="1">
        <v>58312</v>
      </c>
      <c r="K54" s="1">
        <v>3796036</v>
      </c>
      <c r="L54" s="1">
        <v>0</v>
      </c>
      <c r="M54" s="1">
        <v>0</v>
      </c>
      <c r="N54" s="1">
        <v>0</v>
      </c>
      <c r="O54" s="1">
        <v>266516</v>
      </c>
    </row>
    <row r="55" spans="3:29" x14ac:dyDescent="0.45">
      <c r="C55">
        <v>2009</v>
      </c>
      <c r="D55">
        <v>434792</v>
      </c>
      <c r="E55">
        <v>907417</v>
      </c>
      <c r="F55">
        <v>1311225</v>
      </c>
      <c r="G55">
        <v>967938</v>
      </c>
      <c r="H55">
        <v>458284</v>
      </c>
      <c r="I55">
        <v>464142</v>
      </c>
      <c r="J55">
        <v>47847</v>
      </c>
      <c r="K55">
        <v>3514028</v>
      </c>
      <c r="L55">
        <v>0</v>
      </c>
      <c r="M55">
        <v>0</v>
      </c>
      <c r="N55">
        <v>0</v>
      </c>
      <c r="O55">
        <v>289871</v>
      </c>
    </row>
    <row r="56" spans="3:29" x14ac:dyDescent="0.45">
      <c r="C56">
        <v>2010</v>
      </c>
      <c r="D56">
        <v>370571</v>
      </c>
      <c r="E56">
        <v>957748</v>
      </c>
      <c r="F56">
        <v>1023931</v>
      </c>
      <c r="G56">
        <v>977985</v>
      </c>
      <c r="H56">
        <v>346922</v>
      </c>
      <c r="I56">
        <v>485196</v>
      </c>
      <c r="J56">
        <v>33167</v>
      </c>
      <c r="K56">
        <v>3126213</v>
      </c>
      <c r="L56">
        <v>0</v>
      </c>
      <c r="M56">
        <v>0</v>
      </c>
      <c r="N56">
        <v>0</v>
      </c>
      <c r="O56">
        <v>442906</v>
      </c>
    </row>
    <row r="57" spans="3:29" x14ac:dyDescent="0.45">
      <c r="C57">
        <v>2011</v>
      </c>
      <c r="D57">
        <v>574674</v>
      </c>
      <c r="E57">
        <v>1081153</v>
      </c>
      <c r="F57">
        <v>963596</v>
      </c>
      <c r="G57">
        <v>1026015</v>
      </c>
      <c r="H57">
        <v>280711</v>
      </c>
      <c r="I57">
        <v>486108</v>
      </c>
      <c r="J57">
        <v>33925</v>
      </c>
      <c r="K57">
        <v>3146470</v>
      </c>
      <c r="L57">
        <v>0</v>
      </c>
      <c r="M57">
        <v>0</v>
      </c>
      <c r="N57">
        <v>0</v>
      </c>
      <c r="O57">
        <v>615096</v>
      </c>
    </row>
    <row r="58" spans="3:29" x14ac:dyDescent="0.45">
      <c r="C58">
        <v>2012</v>
      </c>
      <c r="D58">
        <v>757767</v>
      </c>
      <c r="E58">
        <v>1049594</v>
      </c>
      <c r="F58">
        <v>882509</v>
      </c>
      <c r="G58">
        <v>972546</v>
      </c>
      <c r="H58">
        <v>274362</v>
      </c>
      <c r="I58">
        <v>495305</v>
      </c>
      <c r="J58">
        <v>37995</v>
      </c>
      <c r="K58">
        <v>3280626</v>
      </c>
      <c r="L58">
        <v>0</v>
      </c>
      <c r="M58">
        <v>0</v>
      </c>
      <c r="N58">
        <v>0</v>
      </c>
      <c r="O58">
        <v>687426</v>
      </c>
    </row>
    <row r="59" spans="3:29" x14ac:dyDescent="0.45">
      <c r="C59">
        <v>2013</v>
      </c>
      <c r="D59">
        <v>760065</v>
      </c>
      <c r="E59">
        <v>951840</v>
      </c>
      <c r="F59">
        <v>1131106</v>
      </c>
      <c r="G59">
        <v>863317</v>
      </c>
      <c r="H59">
        <v>488060</v>
      </c>
      <c r="I59">
        <v>439307</v>
      </c>
      <c r="J59">
        <v>36356</v>
      </c>
      <c r="K59">
        <v>2929631</v>
      </c>
      <c r="L59">
        <v>368859</v>
      </c>
      <c r="M59">
        <v>293698</v>
      </c>
      <c r="N59">
        <v>17128</v>
      </c>
      <c r="O59">
        <v>665720</v>
      </c>
    </row>
    <row r="60" spans="3:29" x14ac:dyDescent="0.45">
      <c r="C60">
        <v>2014</v>
      </c>
      <c r="D60">
        <v>597498</v>
      </c>
      <c r="E60">
        <v>905604</v>
      </c>
      <c r="F60">
        <v>1015671</v>
      </c>
      <c r="G60">
        <v>753341</v>
      </c>
      <c r="H60">
        <v>451848</v>
      </c>
      <c r="I60">
        <v>419886</v>
      </c>
      <c r="J60">
        <v>43532</v>
      </c>
      <c r="K60">
        <v>2613679</v>
      </c>
      <c r="L60">
        <v>379316</v>
      </c>
      <c r="M60">
        <v>286194</v>
      </c>
      <c r="N60">
        <v>28086</v>
      </c>
      <c r="O60">
        <v>677660</v>
      </c>
    </row>
    <row r="61" spans="3:29" x14ac:dyDescent="0.45">
      <c r="C61">
        <v>2015</v>
      </c>
      <c r="D61">
        <v>465540</v>
      </c>
      <c r="E61">
        <v>803797</v>
      </c>
      <c r="F61">
        <v>859586</v>
      </c>
      <c r="G61">
        <v>659252</v>
      </c>
      <c r="H61">
        <v>465308</v>
      </c>
      <c r="I61">
        <v>446027</v>
      </c>
      <c r="J61">
        <v>58262</v>
      </c>
      <c r="K61">
        <v>2324680</v>
      </c>
      <c r="L61">
        <v>373405</v>
      </c>
      <c r="M61">
        <v>300694</v>
      </c>
      <c r="N61">
        <v>41320</v>
      </c>
      <c r="O61">
        <v>697403</v>
      </c>
    </row>
    <row r="62" spans="3:29" x14ac:dyDescent="0.45">
      <c r="C62">
        <v>2016</v>
      </c>
      <c r="D62">
        <v>426195</v>
      </c>
      <c r="E62">
        <v>755274</v>
      </c>
      <c r="F62">
        <v>817918</v>
      </c>
      <c r="G62">
        <v>426699</v>
      </c>
      <c r="H62">
        <v>475137</v>
      </c>
      <c r="I62">
        <v>454253</v>
      </c>
      <c r="J62">
        <v>73769</v>
      </c>
      <c r="K62">
        <v>2236793</v>
      </c>
      <c r="L62">
        <v>355280</v>
      </c>
      <c r="M62">
        <v>319062</v>
      </c>
      <c r="N62">
        <v>57876</v>
      </c>
      <c r="O62">
        <v>713565</v>
      </c>
    </row>
    <row r="64" spans="3:29" x14ac:dyDescent="0.45">
      <c r="D64" s="167">
        <f>D3-D56</f>
        <v>-6</v>
      </c>
      <c r="E64" s="167">
        <f t="shared" ref="E64:O64" si="24">E3-E56</f>
        <v>0</v>
      </c>
      <c r="F64" s="167">
        <f t="shared" si="24"/>
        <v>257856</v>
      </c>
      <c r="G64" s="167">
        <f t="shared" si="24"/>
        <v>0</v>
      </c>
      <c r="H64" s="167">
        <f t="shared" si="24"/>
        <v>189620</v>
      </c>
      <c r="I64" s="167">
        <f t="shared" si="24"/>
        <v>0</v>
      </c>
      <c r="J64" s="167">
        <f t="shared" si="24"/>
        <v>3344</v>
      </c>
      <c r="K64" s="167">
        <f t="shared" si="24"/>
        <v>0</v>
      </c>
      <c r="L64" s="167">
        <f t="shared" si="24"/>
        <v>260841</v>
      </c>
      <c r="M64" s="167">
        <f t="shared" si="24"/>
        <v>189695</v>
      </c>
      <c r="N64" s="167">
        <f t="shared" si="24"/>
        <v>3211</v>
      </c>
      <c r="O64" s="167">
        <f t="shared" si="24"/>
        <v>0</v>
      </c>
    </row>
    <row r="65" spans="2:15" x14ac:dyDescent="0.45">
      <c r="D65" s="167">
        <f t="shared" ref="D65:O65" si="25">D4-D57</f>
        <v>15</v>
      </c>
      <c r="E65" s="167">
        <f t="shared" si="25"/>
        <v>1892</v>
      </c>
      <c r="F65" s="167">
        <f t="shared" si="25"/>
        <v>356404</v>
      </c>
      <c r="G65" s="167">
        <f t="shared" si="25"/>
        <v>2101</v>
      </c>
      <c r="H65" s="167">
        <f t="shared" si="25"/>
        <v>261925</v>
      </c>
      <c r="I65" s="167">
        <f t="shared" si="25"/>
        <v>700</v>
      </c>
      <c r="J65" s="167">
        <f t="shared" si="25"/>
        <v>5291</v>
      </c>
      <c r="K65" s="167">
        <f t="shared" si="25"/>
        <v>3231</v>
      </c>
      <c r="L65" s="167">
        <f t="shared" si="25"/>
        <v>362086</v>
      </c>
      <c r="M65" s="167">
        <f t="shared" si="25"/>
        <v>263686</v>
      </c>
      <c r="N65" s="167">
        <f t="shared" si="25"/>
        <v>5208</v>
      </c>
      <c r="O65" s="167">
        <f t="shared" si="25"/>
        <v>1798</v>
      </c>
    </row>
    <row r="66" spans="2:15" x14ac:dyDescent="0.45">
      <c r="D66" s="167">
        <f t="shared" ref="D66:O66" si="26">D5-D58</f>
        <v>0</v>
      </c>
      <c r="E66" s="167">
        <f t="shared" si="26"/>
        <v>0</v>
      </c>
      <c r="F66" s="167">
        <f t="shared" si="26"/>
        <v>356681</v>
      </c>
      <c r="G66" s="167">
        <f t="shared" si="26"/>
        <v>0</v>
      </c>
      <c r="H66" s="167">
        <f t="shared" si="26"/>
        <v>319937</v>
      </c>
      <c r="I66" s="167">
        <f t="shared" si="26"/>
        <v>0</v>
      </c>
      <c r="J66" s="167">
        <f t="shared" si="26"/>
        <v>12034</v>
      </c>
      <c r="K66" s="167">
        <f t="shared" si="26"/>
        <v>0</v>
      </c>
      <c r="L66" s="167">
        <f t="shared" si="26"/>
        <v>369112</v>
      </c>
      <c r="M66" s="167">
        <f t="shared" si="26"/>
        <v>322218</v>
      </c>
      <c r="N66" s="167">
        <f t="shared" si="26"/>
        <v>12175</v>
      </c>
      <c r="O66" s="167">
        <f t="shared" si="26"/>
        <v>0</v>
      </c>
    </row>
    <row r="67" spans="2:15" x14ac:dyDescent="0.45">
      <c r="D67" s="167">
        <f t="shared" ref="D67:O67" si="27">D6-D59</f>
        <v>0</v>
      </c>
      <c r="E67" s="167">
        <f t="shared" si="27"/>
        <v>0</v>
      </c>
      <c r="F67" s="167">
        <f t="shared" si="27"/>
        <v>0</v>
      </c>
      <c r="G67" s="167">
        <f t="shared" si="27"/>
        <v>0</v>
      </c>
      <c r="H67" s="167">
        <f t="shared" si="27"/>
        <v>0</v>
      </c>
      <c r="I67" s="167">
        <f t="shared" si="27"/>
        <v>0</v>
      </c>
      <c r="J67" s="167">
        <f t="shared" si="27"/>
        <v>0</v>
      </c>
      <c r="K67" s="167">
        <f t="shared" si="27"/>
        <v>0</v>
      </c>
      <c r="L67" s="167">
        <f t="shared" si="27"/>
        <v>169</v>
      </c>
      <c r="M67" s="167">
        <f t="shared" si="27"/>
        <v>65</v>
      </c>
      <c r="N67" s="167">
        <f t="shared" si="27"/>
        <v>3</v>
      </c>
      <c r="O67" s="167">
        <f t="shared" si="27"/>
        <v>0</v>
      </c>
    </row>
    <row r="68" spans="2:15" x14ac:dyDescent="0.45">
      <c r="D68" s="167">
        <f t="shared" ref="D68:O68" si="28">D7-D60</f>
        <v>0</v>
      </c>
      <c r="E68" s="167">
        <f t="shared" si="28"/>
        <v>0</v>
      </c>
      <c r="F68" s="167">
        <f t="shared" si="28"/>
        <v>0</v>
      </c>
      <c r="G68" s="167">
        <f t="shared" si="28"/>
        <v>0</v>
      </c>
      <c r="H68" s="167">
        <f t="shared" si="28"/>
        <v>0</v>
      </c>
      <c r="I68" s="167">
        <f t="shared" si="28"/>
        <v>0</v>
      </c>
      <c r="J68" s="167">
        <f t="shared" si="28"/>
        <v>0</v>
      </c>
      <c r="K68" s="167">
        <f t="shared" si="28"/>
        <v>0</v>
      </c>
      <c r="L68" s="167">
        <f t="shared" si="28"/>
        <v>188</v>
      </c>
      <c r="M68" s="167">
        <f t="shared" si="28"/>
        <v>255</v>
      </c>
      <c r="N68" s="167">
        <f t="shared" si="28"/>
        <v>166</v>
      </c>
      <c r="O68" s="167">
        <f t="shared" si="28"/>
        <v>0</v>
      </c>
    </row>
    <row r="69" spans="2:15" x14ac:dyDescent="0.45">
      <c r="D69" s="167">
        <f t="shared" ref="D69:O69" si="29">D8-D61</f>
        <v>0</v>
      </c>
      <c r="E69" s="167">
        <f t="shared" si="29"/>
        <v>0</v>
      </c>
      <c r="F69" s="167">
        <f t="shared" si="29"/>
        <v>0</v>
      </c>
      <c r="G69" s="167">
        <f t="shared" si="29"/>
        <v>0</v>
      </c>
      <c r="H69" s="167">
        <f t="shared" si="29"/>
        <v>0</v>
      </c>
      <c r="I69" s="167">
        <f t="shared" si="29"/>
        <v>0</v>
      </c>
      <c r="J69" s="167">
        <f t="shared" si="29"/>
        <v>0</v>
      </c>
      <c r="K69" s="167">
        <f t="shared" si="29"/>
        <v>0</v>
      </c>
      <c r="L69" s="167">
        <f t="shared" si="29"/>
        <v>53</v>
      </c>
      <c r="M69" s="167">
        <f t="shared" si="29"/>
        <v>91</v>
      </c>
      <c r="N69" s="167">
        <f t="shared" si="29"/>
        <v>137</v>
      </c>
      <c r="O69" s="167">
        <f t="shared" si="29"/>
        <v>0</v>
      </c>
    </row>
    <row r="70" spans="2:15" x14ac:dyDescent="0.45">
      <c r="D70" s="167">
        <f t="shared" ref="D70:O70" si="30">D9-D62</f>
        <v>0</v>
      </c>
      <c r="E70" s="167">
        <f t="shared" si="30"/>
        <v>0</v>
      </c>
      <c r="F70" s="167">
        <f t="shared" si="30"/>
        <v>0</v>
      </c>
      <c r="G70" s="167">
        <f t="shared" si="30"/>
        <v>0</v>
      </c>
      <c r="H70" s="167">
        <f t="shared" si="30"/>
        <v>0</v>
      </c>
      <c r="I70" s="167">
        <f t="shared" si="30"/>
        <v>0</v>
      </c>
      <c r="J70" s="167">
        <f t="shared" si="30"/>
        <v>2</v>
      </c>
      <c r="K70" s="167">
        <f t="shared" si="30"/>
        <v>0</v>
      </c>
      <c r="L70" s="167">
        <f t="shared" si="30"/>
        <v>37</v>
      </c>
      <c r="M70" s="167">
        <f t="shared" si="30"/>
        <v>73</v>
      </c>
      <c r="N70" s="167">
        <f t="shared" si="30"/>
        <v>155</v>
      </c>
      <c r="O70" s="167">
        <f t="shared" si="30"/>
        <v>0</v>
      </c>
    </row>
    <row r="71" spans="2:15" x14ac:dyDescent="0.45">
      <c r="D71" s="167">
        <f t="shared" ref="D71:O71" si="31">D11-D63</f>
        <v>0</v>
      </c>
      <c r="E71" s="167">
        <f t="shared" si="31"/>
        <v>0</v>
      </c>
      <c r="F71" s="167">
        <f t="shared" si="31"/>
        <v>0</v>
      </c>
      <c r="G71" s="167">
        <f t="shared" si="31"/>
        <v>0</v>
      </c>
      <c r="H71" s="167">
        <f t="shared" si="31"/>
        <v>0</v>
      </c>
      <c r="I71" s="167">
        <f t="shared" si="31"/>
        <v>0</v>
      </c>
      <c r="J71" s="167">
        <f t="shared" si="31"/>
        <v>0</v>
      </c>
      <c r="K71" s="167">
        <f t="shared" si="31"/>
        <v>0</v>
      </c>
      <c r="L71" s="167">
        <f t="shared" si="31"/>
        <v>0</v>
      </c>
      <c r="M71" s="167">
        <f t="shared" si="31"/>
        <v>0</v>
      </c>
      <c r="N71" s="167">
        <f t="shared" si="31"/>
        <v>0</v>
      </c>
      <c r="O71" s="167">
        <f t="shared" si="31"/>
        <v>0</v>
      </c>
    </row>
    <row r="72" spans="2:15" x14ac:dyDescent="0.45">
      <c r="D72" s="167"/>
      <c r="E72" s="167"/>
      <c r="F72" s="167"/>
      <c r="G72" s="167"/>
      <c r="H72" s="167"/>
      <c r="I72" s="167"/>
      <c r="J72" s="167"/>
      <c r="K72" s="167"/>
      <c r="L72" s="167"/>
      <c r="M72" s="167"/>
      <c r="N72" s="167"/>
      <c r="O72" s="167"/>
    </row>
    <row r="73" spans="2:15" x14ac:dyDescent="0.45">
      <c r="D73" s="167"/>
      <c r="E73" s="167"/>
      <c r="F73" s="167"/>
      <c r="G73" s="167"/>
      <c r="H73" s="167"/>
      <c r="I73" s="167"/>
      <c r="J73" s="167"/>
      <c r="K73" s="167"/>
      <c r="L73" s="167"/>
      <c r="M73" s="167"/>
      <c r="N73" s="167"/>
      <c r="O73" s="167"/>
    </row>
    <row r="74" spans="2:15" x14ac:dyDescent="0.45">
      <c r="D74" s="167"/>
      <c r="E74" s="167"/>
      <c r="F74" s="167"/>
      <c r="G74" s="167"/>
      <c r="H74" s="167"/>
      <c r="I74" s="167"/>
      <c r="J74" s="167"/>
      <c r="K74" s="167"/>
      <c r="L74" s="167"/>
      <c r="M74" s="167"/>
      <c r="N74" s="167"/>
      <c r="O74" s="167"/>
    </row>
    <row r="75" spans="2:15" x14ac:dyDescent="0.45">
      <c r="B75" t="s">
        <v>1651</v>
      </c>
    </row>
  </sheetData>
  <conditionalFormatting sqref="T14:AE23">
    <cfRule type="cellIs" dxfId="8" priority="1" operator="equal">
      <formula>TRUE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4"/>
  <sheetViews>
    <sheetView workbookViewId="0"/>
  </sheetViews>
  <sheetFormatPr defaultRowHeight="14.25" x14ac:dyDescent="0.45"/>
  <sheetData>
    <row r="1" spans="1:1" x14ac:dyDescent="0.45">
      <c r="A1" s="140" t="s">
        <v>1777</v>
      </c>
    </row>
    <row r="2" spans="1:1" x14ac:dyDescent="0.45">
      <c r="A2" t="s">
        <v>1693</v>
      </c>
    </row>
    <row r="3" spans="1:1" x14ac:dyDescent="0.45">
      <c r="A3" t="s">
        <v>1653</v>
      </c>
    </row>
    <row r="4" spans="1:1" x14ac:dyDescent="0.45">
      <c r="A4" t="s">
        <v>1694</v>
      </c>
    </row>
    <row r="5" spans="1:1" x14ac:dyDescent="0.45">
      <c r="A5" t="s">
        <v>1695</v>
      </c>
    </row>
    <row r="6" spans="1:1" x14ac:dyDescent="0.45">
      <c r="A6" t="s">
        <v>1696</v>
      </c>
    </row>
    <row r="7" spans="1:1" x14ac:dyDescent="0.45">
      <c r="A7" t="s">
        <v>1697</v>
      </c>
    </row>
    <row r="8" spans="1:1" x14ac:dyDescent="0.45">
      <c r="A8" t="s">
        <v>1698</v>
      </c>
    </row>
    <row r="9" spans="1:1" x14ac:dyDescent="0.45">
      <c r="A9" t="s">
        <v>1699</v>
      </c>
    </row>
    <row r="10" spans="1:1" x14ac:dyDescent="0.45">
      <c r="A10" t="s">
        <v>1700</v>
      </c>
    </row>
    <row r="11" spans="1:1" x14ac:dyDescent="0.45">
      <c r="A11" t="s">
        <v>1701</v>
      </c>
    </row>
    <row r="12" spans="1:1" x14ac:dyDescent="0.45">
      <c r="A12" t="s">
        <v>1702</v>
      </c>
    </row>
    <row r="13" spans="1:1" x14ac:dyDescent="0.45">
      <c r="A13" t="s">
        <v>1703</v>
      </c>
    </row>
    <row r="14" spans="1:1" x14ac:dyDescent="0.45">
      <c r="A14" t="s">
        <v>1704</v>
      </c>
    </row>
    <row r="15" spans="1:1" x14ac:dyDescent="0.45">
      <c r="A15" t="s">
        <v>1705</v>
      </c>
    </row>
    <row r="16" spans="1:1" x14ac:dyDescent="0.45">
      <c r="A16" t="s">
        <v>1706</v>
      </c>
    </row>
    <row r="17" spans="1:1" x14ac:dyDescent="0.45">
      <c r="A17" t="s">
        <v>1707</v>
      </c>
    </row>
    <row r="18" spans="1:1" x14ac:dyDescent="0.45">
      <c r="A18" t="s">
        <v>1708</v>
      </c>
    </row>
    <row r="19" spans="1:1" x14ac:dyDescent="0.45">
      <c r="A19" t="s">
        <v>1709</v>
      </c>
    </row>
    <row r="21" spans="1:1" x14ac:dyDescent="0.45">
      <c r="A21" t="s">
        <v>1710</v>
      </c>
    </row>
    <row r="22" spans="1:1" x14ac:dyDescent="0.45">
      <c r="A22" t="s">
        <v>1711</v>
      </c>
    </row>
    <row r="23" spans="1:1" x14ac:dyDescent="0.45">
      <c r="A23" t="s">
        <v>1712</v>
      </c>
    </row>
    <row r="24" spans="1:1" x14ac:dyDescent="0.45">
      <c r="A24" t="s">
        <v>1713</v>
      </c>
    </row>
    <row r="25" spans="1:1" x14ac:dyDescent="0.45">
      <c r="A25" t="s">
        <v>1714</v>
      </c>
    </row>
    <row r="26" spans="1:1" x14ac:dyDescent="0.45">
      <c r="A26" t="s">
        <v>1715</v>
      </c>
    </row>
    <row r="27" spans="1:1" x14ac:dyDescent="0.45">
      <c r="A27" t="s">
        <v>1716</v>
      </c>
    </row>
    <row r="28" spans="1:1" x14ac:dyDescent="0.45">
      <c r="A28" t="s">
        <v>1717</v>
      </c>
    </row>
    <row r="29" spans="1:1" x14ac:dyDescent="0.45">
      <c r="A29" t="s">
        <v>1718</v>
      </c>
    </row>
    <row r="30" spans="1:1" x14ac:dyDescent="0.45">
      <c r="A30" t="s">
        <v>1719</v>
      </c>
    </row>
    <row r="31" spans="1:1" x14ac:dyDescent="0.45">
      <c r="A31" t="s">
        <v>1720</v>
      </c>
    </row>
    <row r="32" spans="1:1" x14ac:dyDescent="0.45">
      <c r="A32" t="s">
        <v>1721</v>
      </c>
    </row>
    <row r="33" spans="1:1" x14ac:dyDescent="0.45">
      <c r="A33" t="s">
        <v>1722</v>
      </c>
    </row>
    <row r="34" spans="1:1" x14ac:dyDescent="0.45">
      <c r="A34" t="s">
        <v>1723</v>
      </c>
    </row>
    <row r="35" spans="1:1" x14ac:dyDescent="0.45">
      <c r="A35" t="s">
        <v>1724</v>
      </c>
    </row>
    <row r="36" spans="1:1" x14ac:dyDescent="0.45">
      <c r="A36" t="s">
        <v>1725</v>
      </c>
    </row>
    <row r="37" spans="1:1" x14ac:dyDescent="0.45">
      <c r="A37" t="s">
        <v>1726</v>
      </c>
    </row>
    <row r="38" spans="1:1" x14ac:dyDescent="0.45">
      <c r="A38" t="s">
        <v>1727</v>
      </c>
    </row>
    <row r="39" spans="1:1" x14ac:dyDescent="0.45">
      <c r="A39" t="s">
        <v>1728</v>
      </c>
    </row>
    <row r="40" spans="1:1" x14ac:dyDescent="0.45">
      <c r="A40" t="s">
        <v>1729</v>
      </c>
    </row>
    <row r="41" spans="1:1" x14ac:dyDescent="0.45">
      <c r="A41" t="s">
        <v>1730</v>
      </c>
    </row>
    <row r="42" spans="1:1" x14ac:dyDescent="0.45">
      <c r="A42" t="s">
        <v>1731</v>
      </c>
    </row>
    <row r="43" spans="1:1" x14ac:dyDescent="0.45">
      <c r="A43" t="s">
        <v>1732</v>
      </c>
    </row>
    <row r="44" spans="1:1" x14ac:dyDescent="0.45">
      <c r="A44" t="s">
        <v>1733</v>
      </c>
    </row>
    <row r="45" spans="1:1" x14ac:dyDescent="0.45">
      <c r="A45" t="s">
        <v>1734</v>
      </c>
    </row>
    <row r="46" spans="1:1" x14ac:dyDescent="0.45">
      <c r="A46" t="s">
        <v>1735</v>
      </c>
    </row>
    <row r="47" spans="1:1" x14ac:dyDescent="0.45">
      <c r="A47" t="s">
        <v>1736</v>
      </c>
    </row>
    <row r="48" spans="1:1" x14ac:dyDescent="0.45">
      <c r="A48" t="s">
        <v>1737</v>
      </c>
    </row>
    <row r="49" spans="1:1" x14ac:dyDescent="0.45">
      <c r="A49" t="s">
        <v>1738</v>
      </c>
    </row>
    <row r="50" spans="1:1" x14ac:dyDescent="0.45">
      <c r="A50" t="s">
        <v>1739</v>
      </c>
    </row>
    <row r="51" spans="1:1" x14ac:dyDescent="0.45">
      <c r="A51" t="s">
        <v>1740</v>
      </c>
    </row>
    <row r="52" spans="1:1" x14ac:dyDescent="0.45">
      <c r="A52" t="s">
        <v>1741</v>
      </c>
    </row>
    <row r="53" spans="1:1" x14ac:dyDescent="0.45">
      <c r="A53" t="s">
        <v>1742</v>
      </c>
    </row>
    <row r="54" spans="1:1" x14ac:dyDescent="0.45">
      <c r="A54" t="s">
        <v>1743</v>
      </c>
    </row>
    <row r="55" spans="1:1" x14ac:dyDescent="0.45">
      <c r="A55" t="s">
        <v>1744</v>
      </c>
    </row>
    <row r="56" spans="1:1" x14ac:dyDescent="0.45">
      <c r="A56" t="s">
        <v>1745</v>
      </c>
    </row>
    <row r="57" spans="1:1" x14ac:dyDescent="0.45">
      <c r="A57" t="s">
        <v>1746</v>
      </c>
    </row>
    <row r="58" spans="1:1" x14ac:dyDescent="0.45">
      <c r="A58" t="s">
        <v>1747</v>
      </c>
    </row>
    <row r="59" spans="1:1" x14ac:dyDescent="0.45">
      <c r="A59" t="s">
        <v>1748</v>
      </c>
    </row>
    <row r="60" spans="1:1" x14ac:dyDescent="0.45">
      <c r="A60" t="s">
        <v>1749</v>
      </c>
    </row>
    <row r="61" spans="1:1" x14ac:dyDescent="0.45">
      <c r="A61" t="s">
        <v>1750</v>
      </c>
    </row>
    <row r="62" spans="1:1" x14ac:dyDescent="0.45">
      <c r="A62" t="s">
        <v>1751</v>
      </c>
    </row>
    <row r="63" spans="1:1" x14ac:dyDescent="0.45">
      <c r="A63" t="s">
        <v>1752</v>
      </c>
    </row>
    <row r="64" spans="1:1" x14ac:dyDescent="0.45">
      <c r="A64" t="s">
        <v>1753</v>
      </c>
    </row>
    <row r="65" spans="1:1" x14ac:dyDescent="0.45">
      <c r="A65" t="s">
        <v>1754</v>
      </c>
    </row>
    <row r="66" spans="1:1" x14ac:dyDescent="0.45">
      <c r="A66" t="s">
        <v>1755</v>
      </c>
    </row>
    <row r="67" spans="1:1" x14ac:dyDescent="0.45">
      <c r="A67" t="s">
        <v>1756</v>
      </c>
    </row>
    <row r="68" spans="1:1" x14ac:dyDescent="0.45">
      <c r="A68" t="s">
        <v>1757</v>
      </c>
    </row>
    <row r="69" spans="1:1" x14ac:dyDescent="0.45">
      <c r="A69" t="s">
        <v>1758</v>
      </c>
    </row>
    <row r="70" spans="1:1" x14ac:dyDescent="0.45">
      <c r="A70" t="s">
        <v>1759</v>
      </c>
    </row>
    <row r="71" spans="1:1" x14ac:dyDescent="0.45">
      <c r="A71" t="s">
        <v>1760</v>
      </c>
    </row>
    <row r="72" spans="1:1" x14ac:dyDescent="0.45">
      <c r="A72" t="s">
        <v>1761</v>
      </c>
    </row>
    <row r="74" spans="1:1" x14ac:dyDescent="0.45">
      <c r="A74" t="s">
        <v>1762</v>
      </c>
    </row>
    <row r="75" spans="1:1" x14ac:dyDescent="0.45">
      <c r="A75" t="s">
        <v>1763</v>
      </c>
    </row>
    <row r="76" spans="1:1" x14ac:dyDescent="0.45">
      <c r="A76" t="s">
        <v>1764</v>
      </c>
    </row>
    <row r="77" spans="1:1" x14ac:dyDescent="0.45">
      <c r="A77" t="s">
        <v>1765</v>
      </c>
    </row>
    <row r="78" spans="1:1" x14ac:dyDescent="0.45">
      <c r="A78" t="s">
        <v>1766</v>
      </c>
    </row>
    <row r="80" spans="1:1" x14ac:dyDescent="0.45">
      <c r="A80" t="s">
        <v>1767</v>
      </c>
    </row>
    <row r="82" spans="1:1" x14ac:dyDescent="0.45">
      <c r="A82" t="s">
        <v>1768</v>
      </c>
    </row>
    <row r="83" spans="1:1" x14ac:dyDescent="0.45">
      <c r="A83" t="s">
        <v>1769</v>
      </c>
    </row>
    <row r="84" spans="1:1" x14ac:dyDescent="0.45">
      <c r="A84" t="s">
        <v>1713</v>
      </c>
    </row>
    <row r="85" spans="1:1" x14ac:dyDescent="0.45">
      <c r="A85" t="s">
        <v>1714</v>
      </c>
    </row>
    <row r="86" spans="1:1" x14ac:dyDescent="0.45">
      <c r="A86" t="s">
        <v>1770</v>
      </c>
    </row>
    <row r="87" spans="1:1" x14ac:dyDescent="0.45">
      <c r="A87" t="s">
        <v>1770</v>
      </c>
    </row>
    <row r="88" spans="1:1" x14ac:dyDescent="0.45">
      <c r="A88" t="s">
        <v>1771</v>
      </c>
    </row>
    <row r="89" spans="1:1" x14ac:dyDescent="0.45">
      <c r="A89" t="s">
        <v>1772</v>
      </c>
    </row>
    <row r="90" spans="1:1" x14ac:dyDescent="0.45">
      <c r="A90" t="s">
        <v>1773</v>
      </c>
    </row>
    <row r="91" spans="1:1" x14ac:dyDescent="0.45">
      <c r="A91" t="s">
        <v>1768</v>
      </c>
    </row>
    <row r="92" spans="1:1" x14ac:dyDescent="0.45">
      <c r="A92" t="s">
        <v>1774</v>
      </c>
    </row>
    <row r="93" spans="1:1" x14ac:dyDescent="0.45">
      <c r="A93" t="s">
        <v>1775</v>
      </c>
    </row>
    <row r="94" spans="1:1" x14ac:dyDescent="0.45">
      <c r="A94" t="s">
        <v>1776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6"/>
  <sheetViews>
    <sheetView workbookViewId="0">
      <selection activeCell="C4" sqref="C4"/>
    </sheetView>
  </sheetViews>
  <sheetFormatPr defaultColWidth="9.1328125" defaultRowHeight="14.25" x14ac:dyDescent="0.45"/>
  <cols>
    <col min="1" max="1" width="15.1328125" style="130" customWidth="1"/>
    <col min="2" max="2" width="65.86328125" style="130" customWidth="1"/>
    <col min="3" max="3" width="72" style="130" customWidth="1"/>
    <col min="4" max="4" width="39" style="130" customWidth="1"/>
    <col min="5" max="16384" width="9.1328125" style="130"/>
  </cols>
  <sheetData>
    <row r="1" spans="1:4" x14ac:dyDescent="0.45">
      <c r="A1" s="209" t="s">
        <v>1677</v>
      </c>
      <c r="B1" s="210" t="s">
        <v>1678</v>
      </c>
      <c r="C1" s="210" t="s">
        <v>1679</v>
      </c>
      <c r="D1" s="211" t="s">
        <v>1692</v>
      </c>
    </row>
    <row r="2" spans="1:4" ht="242.25" x14ac:dyDescent="0.45">
      <c r="A2" s="201">
        <v>1</v>
      </c>
      <c r="B2" s="132" t="s">
        <v>1959</v>
      </c>
      <c r="C2" s="132" t="s">
        <v>1960</v>
      </c>
      <c r="D2" s="205" t="s">
        <v>1954</v>
      </c>
    </row>
    <row r="3" spans="1:4" hidden="1" x14ac:dyDescent="0.45">
      <c r="A3" s="202">
        <f>A2+1</f>
        <v>2</v>
      </c>
      <c r="B3" s="128" t="s">
        <v>1680</v>
      </c>
      <c r="C3" s="132" t="s">
        <v>1681</v>
      </c>
      <c r="D3" s="206" t="s">
        <v>1877</v>
      </c>
    </row>
    <row r="4" spans="1:4" ht="29.25" customHeight="1" x14ac:dyDescent="0.45">
      <c r="A4" s="202">
        <f>A3+1</f>
        <v>3</v>
      </c>
      <c r="B4" s="132" t="s">
        <v>1682</v>
      </c>
      <c r="C4" s="128" t="s">
        <v>1683</v>
      </c>
      <c r="D4" s="207"/>
    </row>
    <row r="5" spans="1:4" ht="52.5" hidden="1" customHeight="1" x14ac:dyDescent="0.45">
      <c r="A5" s="202">
        <f t="shared" ref="A5:A16" si="0">A4+1</f>
        <v>4</v>
      </c>
      <c r="B5" s="128" t="s">
        <v>1684</v>
      </c>
      <c r="C5" s="132" t="s">
        <v>1685</v>
      </c>
      <c r="D5" s="206" t="s">
        <v>1955</v>
      </c>
    </row>
    <row r="6" spans="1:4" ht="53.25" customHeight="1" x14ac:dyDescent="0.45">
      <c r="A6" s="203">
        <f t="shared" si="0"/>
        <v>5</v>
      </c>
      <c r="B6" s="128" t="s">
        <v>1686</v>
      </c>
      <c r="C6" s="132" t="s">
        <v>1687</v>
      </c>
      <c r="D6" s="206" t="s">
        <v>1878</v>
      </c>
    </row>
    <row r="7" spans="1:4" ht="30.75" customHeight="1" x14ac:dyDescent="0.45">
      <c r="A7" s="203">
        <f t="shared" si="0"/>
        <v>6</v>
      </c>
      <c r="B7" s="128" t="s">
        <v>1688</v>
      </c>
      <c r="C7" s="132" t="s">
        <v>1689</v>
      </c>
      <c r="D7" s="207"/>
    </row>
    <row r="8" spans="1:4" ht="72" customHeight="1" x14ac:dyDescent="0.45">
      <c r="A8" s="203">
        <f t="shared" si="0"/>
        <v>7</v>
      </c>
      <c r="B8" s="132" t="s">
        <v>1691</v>
      </c>
      <c r="C8" s="132" t="s">
        <v>1690</v>
      </c>
      <c r="D8" s="207"/>
    </row>
    <row r="9" spans="1:4" ht="57" x14ac:dyDescent="0.45">
      <c r="A9" s="203">
        <f t="shared" si="0"/>
        <v>8</v>
      </c>
      <c r="B9" s="128" t="s">
        <v>1798</v>
      </c>
      <c r="C9" s="132" t="s">
        <v>1799</v>
      </c>
      <c r="D9" s="207"/>
    </row>
    <row r="10" spans="1:4" x14ac:dyDescent="0.45">
      <c r="A10" s="203">
        <f t="shared" si="0"/>
        <v>9</v>
      </c>
      <c r="B10" s="128" t="s">
        <v>1953</v>
      </c>
      <c r="C10" s="128"/>
      <c r="D10" s="208"/>
    </row>
    <row r="11" spans="1:4" x14ac:dyDescent="0.45">
      <c r="A11" s="204">
        <f t="shared" si="0"/>
        <v>10</v>
      </c>
      <c r="B11" s="128"/>
      <c r="C11" s="128"/>
      <c r="D11" s="208"/>
    </row>
    <row r="12" spans="1:4" x14ac:dyDescent="0.45">
      <c r="A12" s="204">
        <f t="shared" si="0"/>
        <v>11</v>
      </c>
      <c r="B12" s="128"/>
      <c r="C12" s="128"/>
      <c r="D12" s="208"/>
    </row>
    <row r="13" spans="1:4" x14ac:dyDescent="0.45">
      <c r="A13" s="204">
        <f t="shared" si="0"/>
        <v>12</v>
      </c>
      <c r="B13" s="128"/>
      <c r="C13" s="128"/>
      <c r="D13" s="208"/>
    </row>
    <row r="14" spans="1:4" x14ac:dyDescent="0.45">
      <c r="A14" s="204">
        <f t="shared" si="0"/>
        <v>13</v>
      </c>
      <c r="B14" s="128"/>
      <c r="C14" s="128"/>
      <c r="D14" s="208"/>
    </row>
    <row r="15" spans="1:4" x14ac:dyDescent="0.45">
      <c r="A15" s="204">
        <f t="shared" si="0"/>
        <v>14</v>
      </c>
      <c r="B15" s="128"/>
      <c r="C15" s="128"/>
      <c r="D15" s="208"/>
    </row>
    <row r="16" spans="1:4" x14ac:dyDescent="0.45">
      <c r="A16" s="212">
        <f t="shared" si="0"/>
        <v>15</v>
      </c>
      <c r="B16" s="213"/>
      <c r="C16" s="213"/>
      <c r="D16" s="214"/>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4E8AD7885AAEA4F909E3790A4E2B250" ma:contentTypeVersion="10" ma:contentTypeDescription="Create a new document." ma:contentTypeScope="" ma:versionID="1d35956f6a79094f9988b2ea51f473c4">
  <xsd:schema xmlns:xsd="http://www.w3.org/2001/XMLSchema" xmlns:xs="http://www.w3.org/2001/XMLSchema" xmlns:p="http://schemas.microsoft.com/office/2006/metadata/properties" xmlns:ns3="04b6b164-e515-42b0-ab35-d2d96d5c6c7d" xmlns:ns4="1b164349-73c1-4988-af37-c88c1d9d56fa" targetNamespace="http://schemas.microsoft.com/office/2006/metadata/properties" ma:root="true" ma:fieldsID="82e9a619d5997fc3b04d0e25e1784a45" ns3:_="" ns4:_="">
    <xsd:import namespace="04b6b164-e515-42b0-ab35-d2d96d5c6c7d"/>
    <xsd:import namespace="1b164349-73c1-4988-af37-c88c1d9d56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b6b164-e515-42b0-ab35-d2d96d5c6c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164349-73c1-4988-af37-c88c1d9d56f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59D76F-CDF5-4C50-B941-84CD15651D47}">
  <ds:schemaRefs>
    <ds:schemaRef ds:uri="http://schemas.microsoft.com/PowerBIAddIn"/>
  </ds:schemaRefs>
</ds:datastoreItem>
</file>

<file path=customXml/itemProps2.xml><?xml version="1.0" encoding="utf-8"?>
<ds:datastoreItem xmlns:ds="http://schemas.openxmlformats.org/officeDocument/2006/customXml" ds:itemID="{F883BE3C-9398-42F8-A447-01D87E272DE9}">
  <ds:schemaRefs>
    <ds:schemaRef ds:uri="http://purl.org/dc/terms/"/>
    <ds:schemaRef ds:uri="http://schemas.openxmlformats.org/package/2006/metadata/core-properties"/>
    <ds:schemaRef ds:uri="1b164349-73c1-4988-af37-c88c1d9d56fa"/>
    <ds:schemaRef ds:uri="http://schemas.microsoft.com/office/2006/documentManagement/types"/>
    <ds:schemaRef ds:uri="http://schemas.microsoft.com/office/infopath/2007/PartnerControls"/>
    <ds:schemaRef ds:uri="http://purl.org/dc/elements/1.1/"/>
    <ds:schemaRef ds:uri="http://schemas.microsoft.com/office/2006/metadata/properties"/>
    <ds:schemaRef ds:uri="04b6b164-e515-42b0-ab35-d2d96d5c6c7d"/>
    <ds:schemaRef ds:uri="http://www.w3.org/XML/1998/namespace"/>
    <ds:schemaRef ds:uri="http://purl.org/dc/dcmitype/"/>
  </ds:schemaRefs>
</ds:datastoreItem>
</file>

<file path=customXml/itemProps3.xml><?xml version="1.0" encoding="utf-8"?>
<ds:datastoreItem xmlns:ds="http://schemas.openxmlformats.org/officeDocument/2006/customXml" ds:itemID="{A25FDEBF-1A5E-4F5B-A61F-C6162ED68F19}">
  <ds:schemaRefs>
    <ds:schemaRef ds:uri="http://schemas.microsoft.com/sharepoint/v3/contenttype/forms"/>
  </ds:schemaRefs>
</ds:datastoreItem>
</file>

<file path=customXml/itemProps4.xml><?xml version="1.0" encoding="utf-8"?>
<ds:datastoreItem xmlns:ds="http://schemas.openxmlformats.org/officeDocument/2006/customXml" ds:itemID="{60944CCB-F8D5-4480-8D50-95D89E0CD9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b6b164-e515-42b0-ab35-d2d96d5c6c7d"/>
    <ds:schemaRef ds:uri="1b164349-73c1-4988-af37-c88c1d9d56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LILR Aims Variables</vt:lpstr>
      <vt:lpstr>LILR Learner Variables</vt:lpstr>
      <vt:lpstr>LILR_LARS_02-03_to_16-17</vt:lpstr>
      <vt:lpstr>Detailed raw ILR codes </vt:lpstr>
      <vt:lpstr>Example SQL - Join LEO lookups</vt:lpstr>
      <vt:lpstr>Example SQL - app starts</vt:lpstr>
      <vt:lpstr>Example SQL - 19+participation</vt:lpstr>
      <vt:lpstr>Example SQL - ESOL&amp;E&amp;M learners</vt:lpstr>
      <vt:lpstr>Issues log</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KHAMIS, Jay</dc:creator>
  <cp:lastModifiedBy>NORGROVE, Philippa</cp:lastModifiedBy>
  <dcterms:created xsi:type="dcterms:W3CDTF">2017-11-22T14:25:06Z</dcterms:created>
  <dcterms:modified xsi:type="dcterms:W3CDTF">2019-09-11T12:49:58Z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0x010100C4E8AD7885AAEA4F909E3790A4E2B250</vt:lpwstr>
  </property>
</Properties>
</file>