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 hidePivotFieldList="1" defaultThemeVersion="124226"/>
  <workbookProtection workbookAlgorithmName="SHA-512" workbookHashValue="c12dfAYPTGu5z0TV7pcHHy7G7+9ocfN/ENJtDwrT79jyhclgug6GF/iB93y/2Vq40EJxbOw/6biMZ2/FOyofwQ==" workbookSaltValue="3PsSBVLzjpXEPVye9bn0eg==" workbookSpinCount="100000" lockStructure="1"/>
  <bookViews>
    <workbookView xWindow="240" yWindow="-210" windowWidth="15600" windowHeight="9210"/>
  </bookViews>
  <sheets>
    <sheet name="FIRE0801" sheetId="4" r:id="rId1"/>
    <sheet name="QA" sheetId="15" state="hidden" r:id="rId2"/>
    <sheet name="Chart0801a" sheetId="8" state="hidden" r:id="rId3"/>
    <sheet name="Chart0801b" sheetId="10" state="hidden" r:id="rId4"/>
    <sheet name="Data" sheetId="11" state="hidden" r:id="rId5"/>
    <sheet name="Datab" sheetId="12" state="hidden" r:id="rId6"/>
    <sheet name="Datac" sheetId="13" state="hidden" r:id="rId7"/>
    <sheet name="Datad" sheetId="14" state="hidden" r:id="rId8"/>
    <sheet name="SQL" sheetId="16" state="hidden" r:id="rId9"/>
    <sheet name="Deliberate RV" sheetId="18" state="hidden" r:id="rId10"/>
  </sheets>
  <calcPr calcId="171027"/>
</workbook>
</file>

<file path=xl/calcChain.xml><?xml version="1.0" encoding="utf-8"?>
<calcChain xmlns="http://schemas.openxmlformats.org/spreadsheetml/2006/main">
  <c r="E2" i="11" l="1"/>
  <c r="C8" i="4" l="1"/>
  <c r="B8" i="4"/>
  <c r="M24" i="12" l="1"/>
  <c r="N18" i="12"/>
  <c r="E11" i="11" l="1"/>
  <c r="I26" i="18" l="1"/>
  <c r="O26" i="18"/>
  <c r="C26" i="18"/>
  <c r="P23" i="18" s="1"/>
  <c r="D23" i="18" l="1"/>
  <c r="D8" i="18"/>
  <c r="J5" i="18"/>
  <c r="J20" i="18"/>
  <c r="P5" i="18"/>
  <c r="P20" i="18"/>
  <c r="D24" i="18"/>
  <c r="J4" i="18"/>
  <c r="P14" i="18"/>
  <c r="D22" i="18"/>
  <c r="D7" i="18"/>
  <c r="J6" i="18"/>
  <c r="J21" i="18"/>
  <c r="P6" i="18"/>
  <c r="P21" i="18"/>
  <c r="D15" i="18"/>
  <c r="J14" i="18"/>
  <c r="P4" i="18"/>
  <c r="D16" i="18"/>
  <c r="D6" i="18"/>
  <c r="J12" i="18"/>
  <c r="J22" i="18"/>
  <c r="P13" i="18"/>
  <c r="P22" i="18"/>
  <c r="D14" i="18"/>
  <c r="J13" i="18"/>
  <c r="P12" i="18"/>
  <c r="D20" i="18"/>
  <c r="D12" i="18"/>
  <c r="D4" i="18"/>
  <c r="J8" i="18"/>
  <c r="J16" i="18"/>
  <c r="J24" i="18"/>
  <c r="P8" i="18"/>
  <c r="P16" i="18"/>
  <c r="P24" i="18"/>
  <c r="D19" i="18"/>
  <c r="D11" i="18"/>
  <c r="D3" i="18"/>
  <c r="J9" i="18"/>
  <c r="J17" i="18"/>
  <c r="J25" i="18"/>
  <c r="P9" i="18"/>
  <c r="P17" i="18"/>
  <c r="P25" i="18"/>
  <c r="D2" i="18"/>
  <c r="D18" i="18"/>
  <c r="D10" i="18"/>
  <c r="J2" i="18"/>
  <c r="J10" i="18"/>
  <c r="J18" i="18"/>
  <c r="P2" i="18"/>
  <c r="P10" i="18"/>
  <c r="P18" i="18"/>
  <c r="D25" i="18"/>
  <c r="D17" i="18"/>
  <c r="D9" i="18"/>
  <c r="J3" i="18"/>
  <c r="J11" i="18"/>
  <c r="J19" i="18"/>
  <c r="P3" i="18"/>
  <c r="P11" i="18"/>
  <c r="P19" i="18"/>
  <c r="D21" i="18"/>
  <c r="D13" i="18"/>
  <c r="D5" i="18"/>
  <c r="J7" i="18"/>
  <c r="J15" i="18"/>
  <c r="J23" i="18"/>
  <c r="P7" i="18"/>
  <c r="P15" i="18"/>
  <c r="F29" i="4"/>
  <c r="B9" i="4"/>
  <c r="B15" i="15"/>
  <c r="G9" i="15" l="1"/>
  <c r="G21" i="15"/>
  <c r="G20" i="15"/>
  <c r="G19" i="15"/>
  <c r="G18" i="15"/>
  <c r="G17" i="15"/>
  <c r="G16" i="15"/>
  <c r="G15" i="15"/>
  <c r="B21" i="15" l="1"/>
  <c r="D21" i="15" s="1"/>
  <c r="B20" i="15"/>
  <c r="D20" i="15" s="1"/>
  <c r="B19" i="15"/>
  <c r="D19" i="15" s="1"/>
  <c r="B18" i="15"/>
  <c r="D18" i="15" s="1"/>
  <c r="B17" i="15"/>
  <c r="D17" i="15" s="1"/>
  <c r="B16" i="15"/>
  <c r="D16" i="15" s="1"/>
  <c r="I21" i="15"/>
  <c r="I20" i="15"/>
  <c r="I19" i="15"/>
  <c r="I18" i="15"/>
  <c r="I17" i="15"/>
  <c r="I16" i="15"/>
  <c r="I15" i="15"/>
  <c r="D15" i="15"/>
  <c r="G10" i="15" l="1"/>
  <c r="I10" i="15" s="1"/>
  <c r="I9" i="15"/>
  <c r="G8" i="15"/>
  <c r="I8" i="15" s="1"/>
  <c r="G7" i="15"/>
  <c r="I7" i="15" s="1"/>
  <c r="G6" i="15"/>
  <c r="I6" i="15" s="1"/>
  <c r="G5" i="15"/>
  <c r="I5" i="15" s="1"/>
  <c r="G4" i="15"/>
  <c r="I4" i="15" s="1"/>
  <c r="B10" i="15" l="1"/>
  <c r="D10" i="15" s="1"/>
  <c r="B9" i="15"/>
  <c r="D9" i="15" s="1"/>
  <c r="B8" i="15"/>
  <c r="D8" i="15" s="1"/>
  <c r="B7" i="15"/>
  <c r="D7" i="15" s="1"/>
  <c r="B6" i="15"/>
  <c r="D6" i="15" s="1"/>
  <c r="B5" i="15"/>
  <c r="D5" i="15" s="1"/>
  <c r="B4" i="15"/>
  <c r="D4" i="15" s="1"/>
  <c r="D1" i="15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30" i="4"/>
  <c r="F31" i="4"/>
  <c r="F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B10" i="4" l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</calcChain>
</file>

<file path=xl/sharedStrings.xml><?xml version="1.0" encoding="utf-8"?>
<sst xmlns="http://schemas.openxmlformats.org/spreadsheetml/2006/main" count="2113" uniqueCount="109">
  <si>
    <t>FINANCIAL_YEAR</t>
  </si>
  <si>
    <t>HOUR_BANDS</t>
  </si>
  <si>
    <t xml:space="preserve">00-01     </t>
  </si>
  <si>
    <t xml:space="preserve">13-14     </t>
  </si>
  <si>
    <t xml:space="preserve">14-15     </t>
  </si>
  <si>
    <t xml:space="preserve">15-16     </t>
  </si>
  <si>
    <t xml:space="preserve">16-17     </t>
  </si>
  <si>
    <t xml:space="preserve">17-18     </t>
  </si>
  <si>
    <t xml:space="preserve">18-19     </t>
  </si>
  <si>
    <t xml:space="preserve">19-20     </t>
  </si>
  <si>
    <t xml:space="preserve">20-21     </t>
  </si>
  <si>
    <t xml:space="preserve">21-22     </t>
  </si>
  <si>
    <t xml:space="preserve">22-23     </t>
  </si>
  <si>
    <t xml:space="preserve">23-00     </t>
  </si>
  <si>
    <t>2010/11</t>
  </si>
  <si>
    <t>2011/12</t>
  </si>
  <si>
    <t>2012/13</t>
  </si>
  <si>
    <t>2013/14</t>
  </si>
  <si>
    <t>2014/15</t>
  </si>
  <si>
    <t>Time of Day</t>
  </si>
  <si>
    <t>All years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</si>
  <si>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</si>
  <si>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</si>
  <si>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</si>
  <si>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</si>
  <si>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</si>
  <si>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Select a year from the drop-down list in the orange box below:</t>
  </si>
  <si>
    <t>https://www.gov.uk/government/collections/fire-statistics</t>
  </si>
  <si>
    <t xml:space="preserve">Contact: </t>
  </si>
  <si>
    <t>All fires</t>
  </si>
  <si>
    <t>Accidental dwelling fires</t>
  </si>
  <si>
    <t>Incidents</t>
  </si>
  <si>
    <r>
      <t>FIRE STATISTICS TABLE 0801: Percentage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 xml:space="preserve"> of fires and fire-related fatalities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by hour of the day, England</t>
    </r>
  </si>
  <si>
    <t>1 Percentages may not sum to 100 due to rounding.</t>
  </si>
  <si>
    <t>2015/16</t>
  </si>
  <si>
    <r>
      <t>Fatalities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</si>
  <si>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01-02     </t>
  </si>
  <si>
    <t xml:space="preserve">02-03     </t>
  </si>
  <si>
    <t xml:space="preserve">03-04     </t>
  </si>
  <si>
    <t xml:space="preserve">04-05     </t>
  </si>
  <si>
    <t xml:space="preserve">05-06     </t>
  </si>
  <si>
    <t xml:space="preserve">06-07     </t>
  </si>
  <si>
    <t xml:space="preserve">07-08     </t>
  </si>
  <si>
    <t xml:space="preserve">08-09     </t>
  </si>
  <si>
    <t xml:space="preserve">09-10     </t>
  </si>
  <si>
    <t xml:space="preserve">10-11     </t>
  </si>
  <si>
    <t xml:space="preserve">11-12     </t>
  </si>
  <si>
    <t xml:space="preserve">12-13     </t>
  </si>
  <si>
    <t>All fatalities</t>
  </si>
  <si>
    <t>Accidental dwelling fire fatalities</t>
  </si>
  <si>
    <t>FIRE0202</t>
  </si>
  <si>
    <t>FIRE0801</t>
  </si>
  <si>
    <t xml:space="preserve">All years </t>
  </si>
  <si>
    <t>All fire incidents</t>
  </si>
  <si>
    <t>FIRE0102</t>
  </si>
  <si>
    <t>All fire fatalities</t>
  </si>
  <si>
    <t>FIRE0501</t>
  </si>
  <si>
    <t>All accidental dwelling fires</t>
  </si>
  <si>
    <t>Data</t>
  </si>
  <si>
    <t>Datab</t>
  </si>
  <si>
    <t>Datac</t>
  </si>
  <si>
    <t>Datad</t>
  </si>
  <si>
    <t>All accidental dwelling fatalities</t>
  </si>
  <si>
    <t>--Table 0801 Fire Incidents, Accidental Dwelling Fires, Fire fatalities and ADF fatalities by time of day</t>
  </si>
  <si>
    <t>--Always run all years in WHERE statement to unsure 'all years' calculated correctly</t>
  </si>
  <si>
    <t xml:space="preserve">USE </t>
  </si>
  <si>
    <t>SELECT</t>
  </si>
  <si>
    <t>CASE</t>
  </si>
  <si>
    <t>WHEN GROUPING(FINANCIAL_YEAR)=1 THEN 'All years' --Create all years subtotal</t>
  </si>
  <si>
    <t>ELSE RTRIM(FINANCIAL_YEAR) --Eliminate blank spaces</t>
  </si>
  <si>
    <t>END AS 'FINANCIAL_YEAR'</t>
  </si>
  <si>
    <t>,HOUR_BANDS</t>
  </si>
  <si>
    <t>,COUNT(dbo.vINCIDENT.PUB_INCIDENT_ID) as 'All fires'</t>
  </si>
  <si>
    <t>FROM</t>
  </si>
  <si>
    <t>dbo.vINCIDENT</t>
  </si>
  <si>
    <t>WHERE</t>
  </si>
  <si>
    <t>AND INCIDENT_STATUS_CODE &gt;55</t>
  </si>
  <si>
    <t>AND TER_FRS_ID&lt;'M'</t>
  </si>
  <si>
    <t>AND ON_ATTENDANCE_INCIDENT_CATEGORY_DESCRIPTION IN ('Fire')</t>
  </si>
  <si>
    <t>GROUP BY</t>
  </si>
  <si>
    <t>ROLLUP(FINANCIAL_YEAR)</t>
  </si>
  <si>
    <t>ORDER BY</t>
  </si>
  <si>
    <t>,COUNT(VICTIM_SEQ_NO) as 'All fatalities'</t>
  </si>
  <si>
    <t>LEFT OUTER JOIN dbo.vVICTIM ON dbo.vINCIDENT.PUB_INCIDENT_ID = dbo.vVICTIM.PUB_INCIDENT_ID</t>
  </si>
  <si>
    <t>AND IS_PRIMARY_FIRE IN ('Yes')</t>
  </si>
  <si>
    <t>AND VICTIM_TYPE_CODE=1 --Fatalities only</t>
  </si>
  <si>
    <t>AND WAS_FIRE_RELATED NOT IN ('No') --Fire-related fatalities only</t>
  </si>
  <si>
    <t>,COUNT(PUB_INCIDENT_ID) as 'Accidental dwelling fires'</t>
  </si>
  <si>
    <t>LEFT OUTER JOIN dbo.TblPropertyTypes ON dbo.vINCIDENT.PROPERTY_TYPE_CODE = dbo.TblPropertyTypes.PROPERTY_TYPE_CODE</t>
  </si>
  <si>
    <t>AND LOCAT3 IN ('Dwellings')</t>
  </si>
  <si>
    <t>AND CAUSE_MOTIVE_CODE IN (0,1) --Accidental fires only</t>
  </si>
  <si>
    <t>,COUNT(VICTIM_SEQ_NO) as 'Accidental dwelling fire fatalities'</t>
  </si>
  <si>
    <t>Del RV fires</t>
  </si>
  <si>
    <t>0</t>
  </si>
  <si>
    <t>1</t>
  </si>
  <si>
    <t>Fatalities</t>
  </si>
  <si>
    <t>2016/17</t>
  </si>
  <si>
    <t xml:space="preserve">2 Includes fatalities marked as "fire-related" but excludes fatalities marked as "not fire-related". Those where the role of fire in the fatality was "not known" are included in "fire-related". Fire-related fatalities are those that would not have otherwise occurred had there not been a fire. </t>
  </si>
  <si>
    <t>2017/18</t>
  </si>
  <si>
    <t>Next update: Autumn 2019</t>
  </si>
  <si>
    <t xml:space="preserve">The data in this table are consistent with records that reached the IRS by 10th June 2018. </t>
  </si>
  <si>
    <t>FRIS_Mar18</t>
  </si>
  <si>
    <t xml:space="preserve">FINANCIAL_YEAR IN ('2010/11','2011/12','2012/13','2013/14','2014/15','2015/16','2016/17','2017/18') </t>
  </si>
  <si>
    <t>--all Fires</t>
  </si>
  <si>
    <t>-Fatalities</t>
  </si>
  <si>
    <t>--Accidental dwelling Fires</t>
  </si>
  <si>
    <t>--Accidental dwelling Fire Fatalities</t>
  </si>
  <si>
    <t>FireStatistics@homeoffice.gov.uk</t>
  </si>
  <si>
    <t>Last Updated: 6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</si>
</sst>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 Black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9" fontId="0" fillId="2" borderId="0" xfId="1" applyFont="1" applyFill="1" applyBorder="1"/>
    <xf numFmtId="9" fontId="0" fillId="2" borderId="3" xfId="1" applyFont="1" applyFill="1" applyBorder="1"/>
    <xf numFmtId="164" fontId="0" fillId="2" borderId="2" xfId="1" applyNumberFormat="1" applyFont="1" applyFill="1" applyBorder="1"/>
    <xf numFmtId="164" fontId="0" fillId="2" borderId="0" xfId="1" applyNumberFormat="1" applyFont="1" applyFill="1" applyBorder="1"/>
    <xf numFmtId="164" fontId="0" fillId="2" borderId="3" xfId="1" applyNumberFormat="1" applyFont="1" applyFill="1" applyBorder="1"/>
    <xf numFmtId="0" fontId="0" fillId="2" borderId="0" xfId="0" applyFont="1" applyFill="1"/>
    <xf numFmtId="0" fontId="0" fillId="2" borderId="1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2" xfId="0" applyFont="1" applyFill="1" applyBorder="1"/>
    <xf numFmtId="0" fontId="0" fillId="2" borderId="0" xfId="0" applyFont="1" applyFill="1" applyBorder="1"/>
    <xf numFmtId="0" fontId="0" fillId="2" borderId="3" xfId="0" applyFont="1" applyFill="1" applyBorder="1"/>
    <xf numFmtId="0" fontId="4" fillId="2" borderId="0" xfId="0" applyFont="1" applyFill="1"/>
    <xf numFmtId="0" fontId="0" fillId="2" borderId="0" xfId="0" applyFill="1"/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49" fontId="0" fillId="0" borderId="0" xfId="0" applyNumberFormat="1"/>
    <xf numFmtId="3" fontId="0" fillId="0" borderId="0" xfId="0" applyNumberFormat="1"/>
    <xf numFmtId="3" fontId="9" fillId="0" borderId="0" xfId="0" applyNumberFormat="1" applyFont="1"/>
    <xf numFmtId="16" fontId="0" fillId="0" borderId="0" xfId="0" applyNumberFormat="1"/>
    <xf numFmtId="3" fontId="2" fillId="0" borderId="0" xfId="0" applyNumberFormat="1" applyFont="1"/>
    <xf numFmtId="0" fontId="4" fillId="0" borderId="0" xfId="0" applyFont="1"/>
    <xf numFmtId="164" fontId="0" fillId="0" borderId="0" xfId="1" applyNumberFormat="1" applyFont="1" applyAlignment="1">
      <alignment horizontal="left"/>
    </xf>
    <xf numFmtId="0" fontId="5" fillId="2" borderId="0" xfId="2" applyFont="1" applyFill="1" applyAlignment="1"/>
    <xf numFmtId="0" fontId="0" fillId="2" borderId="3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3" fillId="4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right"/>
    </xf>
    <xf numFmtId="0" fontId="5" fillId="2" borderId="0" xfId="2" applyFill="1" applyAlignment="1">
      <alignment horizontal="right"/>
    </xf>
    <xf numFmtId="0" fontId="2" fillId="2" borderId="0" xfId="0" applyFont="1" applyFill="1" applyAlignment="1">
      <alignment horizontal="left"/>
    </xf>
    <xf numFmtId="0" fontId="5" fillId="2" borderId="0" xfId="2" applyFill="1" applyAlignment="1">
      <alignment horizontal="left"/>
    </xf>
    <xf numFmtId="0" fontId="5" fillId="2" borderId="0" xfId="2" applyFont="1" applyFill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9FFF"/>
      <color rgb="FFFF4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worksheet" Target="worksheets/sheet8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7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 baseline="0">
                <a:latin typeface="Arial Black" panose="020B0A04020102020204" pitchFamily="34" charset="0"/>
              </a:rPr>
              <a:t>FIRE STATISTICS CHART 0801a </a:t>
            </a:r>
          </a:p>
          <a:p>
            <a:pPr>
              <a:defRPr/>
            </a:pPr>
            <a:r>
              <a:rPr lang="en-GB" sz="1100" baseline="0">
                <a:latin typeface="Arial Black" panose="020B0A04020102020204" pitchFamily="34" charset="0"/>
              </a:rPr>
              <a:t>Percentage of fires and fire-related fatalities by hour of the day,</a:t>
            </a:r>
          </a:p>
          <a:p>
            <a:pPr>
              <a:defRPr/>
            </a:pPr>
            <a:r>
              <a:rPr lang="en-GB" sz="1100" baseline="0">
                <a:latin typeface="Arial Black" panose="020B0A04020102020204" pitchFamily="34" charset="0"/>
              </a:rPr>
              <a:t>England, 2010/11-2015/16</a:t>
            </a:r>
          </a:p>
        </c:rich>
      </c:tx>
      <c:layout>
        <c:manualLayout>
          <c:xMode val="edge"/>
          <c:yMode val="edge"/>
          <c:x val="0.24285043308724202"/>
          <c:y val="6.265607488469890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676321160602874E-2"/>
          <c:y val="0.1558317429489304"/>
          <c:w val="0.9503088413425006"/>
          <c:h val="0.77277519543021811"/>
        </c:manualLayout>
      </c:layout>
      <c:barChart>
        <c:barDir val="col"/>
        <c:grouping val="clustered"/>
        <c:varyColors val="0"/>
        <c:ser>
          <c:idx val="2"/>
          <c:order val="0"/>
          <c:tx>
            <c:v>Fires</c:v>
          </c:tx>
          <c:spPr>
            <a:solidFill>
              <a:srgbClr val="FF0000"/>
            </a:solidFill>
          </c:spPr>
          <c:invertIfNegative val="0"/>
          <c:cat>
            <c:strRef>
              <c:f>FIRE0801!$A$8:$A$31</c:f>
              <c:strCache>
                <c:ptCount val="24"/>
                <c:pt idx="0">
                  <c:v>00-01     </c:v>
                </c:pt>
                <c:pt idx="1">
                  <c:v>01-02     </c:v>
                </c:pt>
                <c:pt idx="2">
                  <c:v>02-03     </c:v>
                </c:pt>
                <c:pt idx="3">
                  <c:v>03-04     </c:v>
                </c:pt>
                <c:pt idx="4">
                  <c:v>04-05     </c:v>
                </c:pt>
                <c:pt idx="5">
                  <c:v>05-06     </c:v>
                </c:pt>
                <c:pt idx="6">
                  <c:v>06-07     </c:v>
                </c:pt>
                <c:pt idx="7">
                  <c:v>07-08     </c:v>
                </c:pt>
                <c:pt idx="8">
                  <c:v>08-09     </c:v>
                </c:pt>
                <c:pt idx="9">
                  <c:v>09-10     </c:v>
                </c:pt>
                <c:pt idx="10">
                  <c:v>10-11     </c:v>
                </c:pt>
                <c:pt idx="11">
                  <c:v>11-12     </c:v>
                </c:pt>
                <c:pt idx="12">
                  <c:v>12-13     </c:v>
                </c:pt>
                <c:pt idx="13">
                  <c:v>13-14     </c:v>
                </c:pt>
                <c:pt idx="14">
                  <c:v>14-15     </c:v>
                </c:pt>
                <c:pt idx="15">
                  <c:v>15-16     </c:v>
                </c:pt>
                <c:pt idx="16">
                  <c:v>16-17     </c:v>
                </c:pt>
                <c:pt idx="17">
                  <c:v>17-18     </c:v>
                </c:pt>
                <c:pt idx="18">
                  <c:v>18-19     </c:v>
                </c:pt>
                <c:pt idx="19">
                  <c:v>19-20     </c:v>
                </c:pt>
                <c:pt idx="20">
                  <c:v>20-21     </c:v>
                </c:pt>
                <c:pt idx="21">
                  <c:v>21-22     </c:v>
                </c:pt>
                <c:pt idx="22">
                  <c:v>22-23     </c:v>
                </c:pt>
                <c:pt idx="23">
                  <c:v>23-00     </c:v>
                </c:pt>
              </c:strCache>
            </c:strRef>
          </c:cat>
          <c:val>
            <c:numRef>
              <c:f>FIRE0801!$B$8:$B$31</c:f>
              <c:numCache>
                <c:formatCode>0.0%</c:formatCode>
                <c:ptCount val="24"/>
                <c:pt idx="0">
                  <c:v>3.2000000000000001E-2</c:v>
                </c:pt>
                <c:pt idx="1">
                  <c:v>2.5999999999999999E-2</c:v>
                </c:pt>
                <c:pt idx="2">
                  <c:v>2.1000000000000001E-2</c:v>
                </c:pt>
                <c:pt idx="3">
                  <c:v>1.7999999999999999E-2</c:v>
                </c:pt>
                <c:pt idx="4">
                  <c:v>1.4999999999999999E-2</c:v>
                </c:pt>
                <c:pt idx="5">
                  <c:v>1.2999999999999999E-2</c:v>
                </c:pt>
                <c:pt idx="6">
                  <c:v>1.2999999999999999E-2</c:v>
                </c:pt>
                <c:pt idx="7">
                  <c:v>1.6E-2</c:v>
                </c:pt>
                <c:pt idx="8">
                  <c:v>0.02</c:v>
                </c:pt>
                <c:pt idx="9">
                  <c:v>2.3E-2</c:v>
                </c:pt>
                <c:pt idx="10">
                  <c:v>2.7E-2</c:v>
                </c:pt>
                <c:pt idx="11">
                  <c:v>3.2000000000000001E-2</c:v>
                </c:pt>
                <c:pt idx="12">
                  <c:v>3.7999999999999999E-2</c:v>
                </c:pt>
                <c:pt idx="13">
                  <c:v>4.2999999999999997E-2</c:v>
                </c:pt>
                <c:pt idx="14">
                  <c:v>4.8000000000000001E-2</c:v>
                </c:pt>
                <c:pt idx="15">
                  <c:v>5.6000000000000001E-2</c:v>
                </c:pt>
                <c:pt idx="16">
                  <c:v>6.4000000000000001E-2</c:v>
                </c:pt>
                <c:pt idx="17">
                  <c:v>7.8E-2</c:v>
                </c:pt>
                <c:pt idx="18">
                  <c:v>8.5000000000000006E-2</c:v>
                </c:pt>
                <c:pt idx="19">
                  <c:v>8.7999999999999995E-2</c:v>
                </c:pt>
                <c:pt idx="20">
                  <c:v>8.2000000000000003E-2</c:v>
                </c:pt>
                <c:pt idx="21">
                  <c:v>6.9000000000000006E-2</c:v>
                </c:pt>
                <c:pt idx="22">
                  <c:v>5.0999999999999997E-2</c:v>
                </c:pt>
                <c:pt idx="2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9-41CC-A2E9-A625D200BAAC}"/>
            </c:ext>
          </c:extLst>
        </c:ser>
        <c:ser>
          <c:idx val="0"/>
          <c:order val="1"/>
          <c:tx>
            <c:v>Fire-related fatalities</c:v>
          </c:tx>
          <c:spPr>
            <a:solidFill>
              <a:srgbClr val="FF9FFF"/>
            </a:solidFill>
          </c:spPr>
          <c:invertIfNegative val="0"/>
          <c:cat>
            <c:strRef>
              <c:f>FIRE0801!$A$8:$A$31</c:f>
              <c:strCache>
                <c:ptCount val="24"/>
                <c:pt idx="0">
                  <c:v>00-01     </c:v>
                </c:pt>
                <c:pt idx="1">
                  <c:v>01-02     </c:v>
                </c:pt>
                <c:pt idx="2">
                  <c:v>02-03     </c:v>
                </c:pt>
                <c:pt idx="3">
                  <c:v>03-04     </c:v>
                </c:pt>
                <c:pt idx="4">
                  <c:v>04-05     </c:v>
                </c:pt>
                <c:pt idx="5">
                  <c:v>05-06     </c:v>
                </c:pt>
                <c:pt idx="6">
                  <c:v>06-07     </c:v>
                </c:pt>
                <c:pt idx="7">
                  <c:v>07-08     </c:v>
                </c:pt>
                <c:pt idx="8">
                  <c:v>08-09     </c:v>
                </c:pt>
                <c:pt idx="9">
                  <c:v>09-10     </c:v>
                </c:pt>
                <c:pt idx="10">
                  <c:v>10-11     </c:v>
                </c:pt>
                <c:pt idx="11">
                  <c:v>11-12     </c:v>
                </c:pt>
                <c:pt idx="12">
                  <c:v>12-13     </c:v>
                </c:pt>
                <c:pt idx="13">
                  <c:v>13-14     </c:v>
                </c:pt>
                <c:pt idx="14">
                  <c:v>14-15     </c:v>
                </c:pt>
                <c:pt idx="15">
                  <c:v>15-16     </c:v>
                </c:pt>
                <c:pt idx="16">
                  <c:v>16-17     </c:v>
                </c:pt>
                <c:pt idx="17">
                  <c:v>17-18     </c:v>
                </c:pt>
                <c:pt idx="18">
                  <c:v>18-19     </c:v>
                </c:pt>
                <c:pt idx="19">
                  <c:v>19-20     </c:v>
                </c:pt>
                <c:pt idx="20">
                  <c:v>20-21     </c:v>
                </c:pt>
                <c:pt idx="21">
                  <c:v>21-22     </c:v>
                </c:pt>
                <c:pt idx="22">
                  <c:v>22-23     </c:v>
                </c:pt>
                <c:pt idx="23">
                  <c:v>23-00     </c:v>
                </c:pt>
              </c:strCache>
            </c:strRef>
          </c:cat>
          <c:val>
            <c:numRef>
              <c:f>FIRE0801!$C$8:$C$31</c:f>
              <c:numCache>
                <c:formatCode>0.0%</c:formatCode>
                <c:ptCount val="24"/>
                <c:pt idx="0">
                  <c:v>0.24299999999999999</c:v>
                </c:pt>
                <c:pt idx="1">
                  <c:v>3.3000000000000002E-2</c:v>
                </c:pt>
                <c:pt idx="2">
                  <c:v>2.1000000000000001E-2</c:v>
                </c:pt>
                <c:pt idx="3">
                  <c:v>2.7E-2</c:v>
                </c:pt>
                <c:pt idx="4">
                  <c:v>2.7E-2</c:v>
                </c:pt>
                <c:pt idx="5">
                  <c:v>4.2000000000000003E-2</c:v>
                </c:pt>
                <c:pt idx="6">
                  <c:v>3.3000000000000002E-2</c:v>
                </c:pt>
                <c:pt idx="7">
                  <c:v>3.9E-2</c:v>
                </c:pt>
                <c:pt idx="8">
                  <c:v>3.9E-2</c:v>
                </c:pt>
                <c:pt idx="9">
                  <c:v>5.3999999999999999E-2</c:v>
                </c:pt>
                <c:pt idx="10">
                  <c:v>2.4E-2</c:v>
                </c:pt>
                <c:pt idx="11">
                  <c:v>2.7E-2</c:v>
                </c:pt>
                <c:pt idx="12">
                  <c:v>2.4E-2</c:v>
                </c:pt>
                <c:pt idx="13">
                  <c:v>0.03</c:v>
                </c:pt>
                <c:pt idx="14">
                  <c:v>0.03</c:v>
                </c:pt>
                <c:pt idx="15">
                  <c:v>1.7999999999999999E-2</c:v>
                </c:pt>
                <c:pt idx="16">
                  <c:v>2.4E-2</c:v>
                </c:pt>
                <c:pt idx="17">
                  <c:v>3.3000000000000002E-2</c:v>
                </c:pt>
                <c:pt idx="18">
                  <c:v>2.7E-2</c:v>
                </c:pt>
                <c:pt idx="19">
                  <c:v>6.3E-2</c:v>
                </c:pt>
                <c:pt idx="20">
                  <c:v>4.2000000000000003E-2</c:v>
                </c:pt>
                <c:pt idx="21">
                  <c:v>3.3000000000000002E-2</c:v>
                </c:pt>
                <c:pt idx="22">
                  <c:v>2.7E-2</c:v>
                </c:pt>
                <c:pt idx="23">
                  <c:v>4.2000000000000003E-2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9-41CC-A2E9-A625D200B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68704"/>
        <c:axId val="51741056"/>
      </c:barChart>
      <c:catAx>
        <c:axId val="4976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51741056"/>
        <c:crosses val="autoZero"/>
        <c:auto val="1"/>
        <c:lblAlgn val="ctr"/>
        <c:lblOffset val="100"/>
        <c:noMultiLvlLbl val="0"/>
      </c:catAx>
      <c:valAx>
        <c:axId val="5174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497687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4312622459058506"/>
          <c:y val="0.10971078712310769"/>
          <c:w val="0.31374744333967841"/>
          <c:h val="3.7766812507862867E-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 baseline="0">
                <a:latin typeface="Arial Black" panose="020B0A04020102020204" pitchFamily="34" charset="0"/>
              </a:rPr>
              <a:t>FIRE STATISTICS CHART 0801b </a:t>
            </a:r>
          </a:p>
          <a:p>
            <a:pPr>
              <a:defRPr/>
            </a:pPr>
            <a:r>
              <a:rPr lang="en-GB" sz="1100" baseline="0">
                <a:latin typeface="Arial Black" panose="020B0A04020102020204" pitchFamily="34" charset="0"/>
              </a:rPr>
              <a:t>Percentage of accidental dwelling fires and accidental dwelling fire fatalities by hour of the day, England, 2010/11-2015/16</a:t>
            </a:r>
          </a:p>
        </c:rich>
      </c:tx>
      <c:layout>
        <c:manualLayout>
          <c:xMode val="edge"/>
          <c:yMode val="edge"/>
          <c:x val="0.13092164447401319"/>
          <c:y val="8.354143317959854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276914660478755E-2"/>
          <c:y val="0.15374320711944056"/>
          <c:w val="0.95653317397757753"/>
          <c:h val="0.77486373125970809"/>
        </c:manualLayout>
      </c:layout>
      <c:barChart>
        <c:barDir val="col"/>
        <c:grouping val="clustered"/>
        <c:varyColors val="0"/>
        <c:ser>
          <c:idx val="2"/>
          <c:order val="0"/>
          <c:tx>
            <c:v>Fires</c:v>
          </c:tx>
          <c:spPr>
            <a:solidFill>
              <a:srgbClr val="FF0000"/>
            </a:solidFill>
          </c:spPr>
          <c:invertIfNegative val="0"/>
          <c:cat>
            <c:strRef>
              <c:f>FIRE0801!$A$8:$A$31</c:f>
              <c:strCache>
                <c:ptCount val="24"/>
                <c:pt idx="0">
                  <c:v>00-01     </c:v>
                </c:pt>
                <c:pt idx="1">
                  <c:v>01-02     </c:v>
                </c:pt>
                <c:pt idx="2">
                  <c:v>02-03     </c:v>
                </c:pt>
                <c:pt idx="3">
                  <c:v>03-04     </c:v>
                </c:pt>
                <c:pt idx="4">
                  <c:v>04-05     </c:v>
                </c:pt>
                <c:pt idx="5">
                  <c:v>05-06     </c:v>
                </c:pt>
                <c:pt idx="6">
                  <c:v>06-07     </c:v>
                </c:pt>
                <c:pt idx="7">
                  <c:v>07-08     </c:v>
                </c:pt>
                <c:pt idx="8">
                  <c:v>08-09     </c:v>
                </c:pt>
                <c:pt idx="9">
                  <c:v>09-10     </c:v>
                </c:pt>
                <c:pt idx="10">
                  <c:v>10-11     </c:v>
                </c:pt>
                <c:pt idx="11">
                  <c:v>11-12     </c:v>
                </c:pt>
                <c:pt idx="12">
                  <c:v>12-13     </c:v>
                </c:pt>
                <c:pt idx="13">
                  <c:v>13-14     </c:v>
                </c:pt>
                <c:pt idx="14">
                  <c:v>14-15     </c:v>
                </c:pt>
                <c:pt idx="15">
                  <c:v>15-16     </c:v>
                </c:pt>
                <c:pt idx="16">
                  <c:v>16-17     </c:v>
                </c:pt>
                <c:pt idx="17">
                  <c:v>17-18     </c:v>
                </c:pt>
                <c:pt idx="18">
                  <c:v>18-19     </c:v>
                </c:pt>
                <c:pt idx="19">
                  <c:v>19-20     </c:v>
                </c:pt>
                <c:pt idx="20">
                  <c:v>20-21     </c:v>
                </c:pt>
                <c:pt idx="21">
                  <c:v>21-22     </c:v>
                </c:pt>
                <c:pt idx="22">
                  <c:v>22-23     </c:v>
                </c:pt>
                <c:pt idx="23">
                  <c:v>23-00     </c:v>
                </c:pt>
              </c:strCache>
            </c:strRef>
          </c:cat>
          <c:val>
            <c:numRef>
              <c:f>FIRE0801!$E$8:$E$31</c:f>
              <c:numCache>
                <c:formatCode>0.0%</c:formatCode>
                <c:ptCount val="24"/>
                <c:pt idx="0">
                  <c:v>2.7E-2</c:v>
                </c:pt>
                <c:pt idx="1">
                  <c:v>2.1000000000000001E-2</c:v>
                </c:pt>
                <c:pt idx="2">
                  <c:v>1.7999999999999999E-2</c:v>
                </c:pt>
                <c:pt idx="3">
                  <c:v>1.6E-2</c:v>
                </c:pt>
                <c:pt idx="4">
                  <c:v>1.2999999999999999E-2</c:v>
                </c:pt>
                <c:pt idx="5">
                  <c:v>1.0999999999999999E-2</c:v>
                </c:pt>
                <c:pt idx="6">
                  <c:v>1.2999999999999999E-2</c:v>
                </c:pt>
                <c:pt idx="7">
                  <c:v>1.9E-2</c:v>
                </c:pt>
                <c:pt idx="8">
                  <c:v>2.8000000000000001E-2</c:v>
                </c:pt>
                <c:pt idx="9">
                  <c:v>3.5000000000000003E-2</c:v>
                </c:pt>
                <c:pt idx="10">
                  <c:v>0.04</c:v>
                </c:pt>
                <c:pt idx="11">
                  <c:v>4.9000000000000002E-2</c:v>
                </c:pt>
                <c:pt idx="12">
                  <c:v>5.7000000000000002E-2</c:v>
                </c:pt>
                <c:pt idx="13">
                  <c:v>5.8999999999999997E-2</c:v>
                </c:pt>
                <c:pt idx="14">
                  <c:v>5.6000000000000001E-2</c:v>
                </c:pt>
                <c:pt idx="15">
                  <c:v>0.06</c:v>
                </c:pt>
                <c:pt idx="16">
                  <c:v>6.7000000000000004E-2</c:v>
                </c:pt>
                <c:pt idx="17">
                  <c:v>7.8E-2</c:v>
                </c:pt>
                <c:pt idx="18">
                  <c:v>7.4999999999999997E-2</c:v>
                </c:pt>
                <c:pt idx="19">
                  <c:v>7.2999999999999995E-2</c:v>
                </c:pt>
                <c:pt idx="20">
                  <c:v>5.8999999999999997E-2</c:v>
                </c:pt>
                <c:pt idx="21">
                  <c:v>0.05</c:v>
                </c:pt>
                <c:pt idx="22">
                  <c:v>4.2000000000000003E-2</c:v>
                </c:pt>
                <c:pt idx="23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F-4945-B213-A6D22C0CC83A}"/>
            </c:ext>
          </c:extLst>
        </c:ser>
        <c:ser>
          <c:idx val="0"/>
          <c:order val="1"/>
          <c:tx>
            <c:v>Fire-related fatalities</c:v>
          </c:tx>
          <c:spPr>
            <a:solidFill>
              <a:srgbClr val="FF9FFF"/>
            </a:solidFill>
          </c:spPr>
          <c:invertIfNegative val="0"/>
          <c:cat>
            <c:strRef>
              <c:f>FIRE0801!$A$8:$A$31</c:f>
              <c:strCache>
                <c:ptCount val="24"/>
                <c:pt idx="0">
                  <c:v>00-01     </c:v>
                </c:pt>
                <c:pt idx="1">
                  <c:v>01-02     </c:v>
                </c:pt>
                <c:pt idx="2">
                  <c:v>02-03     </c:v>
                </c:pt>
                <c:pt idx="3">
                  <c:v>03-04     </c:v>
                </c:pt>
                <c:pt idx="4">
                  <c:v>04-05     </c:v>
                </c:pt>
                <c:pt idx="5">
                  <c:v>05-06     </c:v>
                </c:pt>
                <c:pt idx="6">
                  <c:v>06-07     </c:v>
                </c:pt>
                <c:pt idx="7">
                  <c:v>07-08     </c:v>
                </c:pt>
                <c:pt idx="8">
                  <c:v>08-09     </c:v>
                </c:pt>
                <c:pt idx="9">
                  <c:v>09-10     </c:v>
                </c:pt>
                <c:pt idx="10">
                  <c:v>10-11     </c:v>
                </c:pt>
                <c:pt idx="11">
                  <c:v>11-12     </c:v>
                </c:pt>
                <c:pt idx="12">
                  <c:v>12-13     </c:v>
                </c:pt>
                <c:pt idx="13">
                  <c:v>13-14     </c:v>
                </c:pt>
                <c:pt idx="14">
                  <c:v>14-15     </c:v>
                </c:pt>
                <c:pt idx="15">
                  <c:v>15-16     </c:v>
                </c:pt>
                <c:pt idx="16">
                  <c:v>16-17     </c:v>
                </c:pt>
                <c:pt idx="17">
                  <c:v>17-18     </c:v>
                </c:pt>
                <c:pt idx="18">
                  <c:v>18-19     </c:v>
                </c:pt>
                <c:pt idx="19">
                  <c:v>19-20     </c:v>
                </c:pt>
                <c:pt idx="20">
                  <c:v>20-21     </c:v>
                </c:pt>
                <c:pt idx="21">
                  <c:v>21-22     </c:v>
                </c:pt>
                <c:pt idx="22">
                  <c:v>22-23     </c:v>
                </c:pt>
                <c:pt idx="23">
                  <c:v>23-00     </c:v>
                </c:pt>
              </c:strCache>
            </c:strRef>
          </c:cat>
          <c:val>
            <c:numRef>
              <c:f>FIRE0801!$F$8:$F$31</c:f>
              <c:numCache>
                <c:formatCode>0.0%</c:formatCode>
                <c:ptCount val="24"/>
                <c:pt idx="0">
                  <c:v>0.317</c:v>
                </c:pt>
                <c:pt idx="1">
                  <c:v>3.3000000000000002E-2</c:v>
                </c:pt>
                <c:pt idx="2">
                  <c:v>2.1000000000000001E-2</c:v>
                </c:pt>
                <c:pt idx="3">
                  <c:v>3.3000000000000002E-2</c:v>
                </c:pt>
                <c:pt idx="4">
                  <c:v>1.6E-2</c:v>
                </c:pt>
                <c:pt idx="5">
                  <c:v>4.4999999999999998E-2</c:v>
                </c:pt>
                <c:pt idx="6">
                  <c:v>2.9000000000000001E-2</c:v>
                </c:pt>
                <c:pt idx="7">
                  <c:v>3.6999999999999998E-2</c:v>
                </c:pt>
                <c:pt idx="8">
                  <c:v>4.9000000000000002E-2</c:v>
                </c:pt>
                <c:pt idx="9">
                  <c:v>6.2E-2</c:v>
                </c:pt>
                <c:pt idx="10">
                  <c:v>2.1000000000000001E-2</c:v>
                </c:pt>
                <c:pt idx="11">
                  <c:v>2.1000000000000001E-2</c:v>
                </c:pt>
                <c:pt idx="12">
                  <c:v>2.5000000000000001E-2</c:v>
                </c:pt>
                <c:pt idx="13">
                  <c:v>2.1000000000000001E-2</c:v>
                </c:pt>
                <c:pt idx="14">
                  <c:v>2.9000000000000001E-2</c:v>
                </c:pt>
                <c:pt idx="15">
                  <c:v>2.1000000000000001E-2</c:v>
                </c:pt>
                <c:pt idx="16">
                  <c:v>8.0000000000000002E-3</c:v>
                </c:pt>
                <c:pt idx="17">
                  <c:v>2.1000000000000001E-2</c:v>
                </c:pt>
                <c:pt idx="18">
                  <c:v>2.1000000000000001E-2</c:v>
                </c:pt>
                <c:pt idx="19">
                  <c:v>4.9000000000000002E-2</c:v>
                </c:pt>
                <c:pt idx="20">
                  <c:v>3.6999999999999998E-2</c:v>
                </c:pt>
                <c:pt idx="21">
                  <c:v>3.3000000000000002E-2</c:v>
                </c:pt>
                <c:pt idx="22">
                  <c:v>2.1000000000000001E-2</c:v>
                </c:pt>
                <c:pt idx="23">
                  <c:v>3.3000000000000002E-2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F-4945-B213-A6D22C0CC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44832"/>
        <c:axId val="144480128"/>
      </c:barChart>
      <c:catAx>
        <c:axId val="135944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44480128"/>
        <c:crosses val="autoZero"/>
        <c:auto val="1"/>
        <c:lblAlgn val="ctr"/>
        <c:lblOffset val="100"/>
        <c:noMultiLvlLbl val="0"/>
      </c:catAx>
      <c:valAx>
        <c:axId val="144480128"/>
        <c:scaling>
          <c:orientation val="minMax"/>
          <c:max val="0.1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359448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956303276072039"/>
          <c:y val="0.11179932295259763"/>
          <c:w val="0.52538421109765199"/>
          <c:h val="3.7766812507862867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Del RV fires 15/16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'Deliberate RV'!$J$1</c:f>
              <c:strCache>
                <c:ptCount val="1"/>
                <c:pt idx="0">
                  <c:v>Del RV fires</c:v>
                </c:pt>
              </c:strCache>
            </c:strRef>
          </c:tx>
          <c:invertIfNegative val="0"/>
          <c:cat>
            <c:strRef>
              <c:f>'Deliberate RV'!$H$2:$H$25</c:f>
              <c:strCache>
                <c:ptCount val="24"/>
                <c:pt idx="0">
                  <c:v>00-01     </c:v>
                </c:pt>
                <c:pt idx="1">
                  <c:v>01-02     </c:v>
                </c:pt>
                <c:pt idx="2">
                  <c:v>02-03     </c:v>
                </c:pt>
                <c:pt idx="3">
                  <c:v>03-04     </c:v>
                </c:pt>
                <c:pt idx="4">
                  <c:v>04-05     </c:v>
                </c:pt>
                <c:pt idx="5">
                  <c:v>05-06     </c:v>
                </c:pt>
                <c:pt idx="6">
                  <c:v>06-07     </c:v>
                </c:pt>
                <c:pt idx="7">
                  <c:v>07-08     </c:v>
                </c:pt>
                <c:pt idx="8">
                  <c:v>08-09     </c:v>
                </c:pt>
                <c:pt idx="9">
                  <c:v>09-10     </c:v>
                </c:pt>
                <c:pt idx="10">
                  <c:v>10-11     </c:v>
                </c:pt>
                <c:pt idx="11">
                  <c:v>11-12     </c:v>
                </c:pt>
                <c:pt idx="12">
                  <c:v>12-13     </c:v>
                </c:pt>
                <c:pt idx="13">
                  <c:v>13-14     </c:v>
                </c:pt>
                <c:pt idx="14">
                  <c:v>14-15     </c:v>
                </c:pt>
                <c:pt idx="15">
                  <c:v>15-16     </c:v>
                </c:pt>
                <c:pt idx="16">
                  <c:v>16-17     </c:v>
                </c:pt>
                <c:pt idx="17">
                  <c:v>17-18     </c:v>
                </c:pt>
                <c:pt idx="18">
                  <c:v>18-19     </c:v>
                </c:pt>
                <c:pt idx="19">
                  <c:v>19-20     </c:v>
                </c:pt>
                <c:pt idx="20">
                  <c:v>20-21     </c:v>
                </c:pt>
                <c:pt idx="21">
                  <c:v>21-22     </c:v>
                </c:pt>
                <c:pt idx="22">
                  <c:v>22-23     </c:v>
                </c:pt>
                <c:pt idx="23">
                  <c:v>23-00     </c:v>
                </c:pt>
              </c:strCache>
            </c:strRef>
          </c:cat>
          <c:val>
            <c:numRef>
              <c:f>'Deliberate RV'!$J$2:$J$25</c:f>
              <c:numCache>
                <c:formatCode>0.0%</c:formatCode>
                <c:ptCount val="24"/>
                <c:pt idx="0">
                  <c:v>0.10130440082896501</c:v>
                </c:pt>
                <c:pt idx="1">
                  <c:v>9.4355723515786902E-2</c:v>
                </c:pt>
                <c:pt idx="2">
                  <c:v>8.4847007192490553E-2</c:v>
                </c:pt>
                <c:pt idx="3">
                  <c:v>7.8385956357430203E-2</c:v>
                </c:pt>
                <c:pt idx="4">
                  <c:v>6.5951481165427289E-2</c:v>
                </c:pt>
                <c:pt idx="5">
                  <c:v>4.2667316835304156E-2</c:v>
                </c:pt>
                <c:pt idx="6">
                  <c:v>2.425941728635865E-2</c:v>
                </c:pt>
                <c:pt idx="7">
                  <c:v>1.5238327441180055E-2</c:v>
                </c:pt>
                <c:pt idx="8">
                  <c:v>9.5087163232963554E-3</c:v>
                </c:pt>
                <c:pt idx="9">
                  <c:v>8.2896501280019502E-3</c:v>
                </c:pt>
                <c:pt idx="10">
                  <c:v>6.4610508350603441E-3</c:v>
                </c:pt>
                <c:pt idx="11">
                  <c:v>7.9239302694136295E-3</c:v>
                </c:pt>
                <c:pt idx="12">
                  <c:v>1.3409728148238449E-2</c:v>
                </c:pt>
                <c:pt idx="13">
                  <c:v>1.3165914909179569E-2</c:v>
                </c:pt>
                <c:pt idx="14">
                  <c:v>1.8164086309886626E-2</c:v>
                </c:pt>
                <c:pt idx="15">
                  <c:v>2.2187004754358162E-2</c:v>
                </c:pt>
                <c:pt idx="16">
                  <c:v>2.8160429111300744E-2</c:v>
                </c:pt>
                <c:pt idx="17">
                  <c:v>3.6328172619773252E-2</c:v>
                </c:pt>
                <c:pt idx="18">
                  <c:v>4.5349262464951849E-2</c:v>
                </c:pt>
                <c:pt idx="19">
                  <c:v>5.3273192734365475E-2</c:v>
                </c:pt>
                <c:pt idx="20">
                  <c:v>7.850786297695965E-2</c:v>
                </c:pt>
                <c:pt idx="21">
                  <c:v>9.4111910276728022E-2</c:v>
                </c:pt>
                <c:pt idx="22">
                  <c:v>0.10362062660002438</c:v>
                </c:pt>
                <c:pt idx="23">
                  <c:v>0.10447397293673047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A-41BD-B305-81625A9FE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13920"/>
        <c:axId val="51715456"/>
      </c:barChart>
      <c:catAx>
        <c:axId val="5171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715456"/>
        <c:crosses val="autoZero"/>
        <c:auto val="1"/>
        <c:lblAlgn val="ctr"/>
        <c:lblOffset val="100"/>
        <c:noMultiLvlLbl val="0"/>
      </c:catAx>
      <c:valAx>
        <c:axId val="517154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713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Del RV fires 14/15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'Deliberate RV'!$D$1</c:f>
              <c:strCache>
                <c:ptCount val="1"/>
                <c:pt idx="0">
                  <c:v>Del RV fires</c:v>
                </c:pt>
              </c:strCache>
            </c:strRef>
          </c:tx>
          <c:invertIfNegative val="0"/>
          <c:cat>
            <c:strRef>
              <c:f>'Deliberate RV'!$B$2:$B$25</c:f>
              <c:strCache>
                <c:ptCount val="24"/>
                <c:pt idx="0">
                  <c:v>00-01     </c:v>
                </c:pt>
                <c:pt idx="1">
                  <c:v>01-02     </c:v>
                </c:pt>
                <c:pt idx="2">
                  <c:v>02-03     </c:v>
                </c:pt>
                <c:pt idx="3">
                  <c:v>03-04     </c:v>
                </c:pt>
                <c:pt idx="4">
                  <c:v>04-05     </c:v>
                </c:pt>
                <c:pt idx="5">
                  <c:v>05-06     </c:v>
                </c:pt>
                <c:pt idx="6">
                  <c:v>06-07     </c:v>
                </c:pt>
                <c:pt idx="7">
                  <c:v>07-08     </c:v>
                </c:pt>
                <c:pt idx="8">
                  <c:v>08-09     </c:v>
                </c:pt>
                <c:pt idx="9">
                  <c:v>09-10     </c:v>
                </c:pt>
                <c:pt idx="10">
                  <c:v>10-11     </c:v>
                </c:pt>
                <c:pt idx="11">
                  <c:v>11-12     </c:v>
                </c:pt>
                <c:pt idx="12">
                  <c:v>12-13     </c:v>
                </c:pt>
                <c:pt idx="13">
                  <c:v>13-14     </c:v>
                </c:pt>
                <c:pt idx="14">
                  <c:v>14-15     </c:v>
                </c:pt>
                <c:pt idx="15">
                  <c:v>15-16     </c:v>
                </c:pt>
                <c:pt idx="16">
                  <c:v>16-17     </c:v>
                </c:pt>
                <c:pt idx="17">
                  <c:v>17-18     </c:v>
                </c:pt>
                <c:pt idx="18">
                  <c:v>18-19     </c:v>
                </c:pt>
                <c:pt idx="19">
                  <c:v>19-20     </c:v>
                </c:pt>
                <c:pt idx="20">
                  <c:v>20-21     </c:v>
                </c:pt>
                <c:pt idx="21">
                  <c:v>21-22     </c:v>
                </c:pt>
                <c:pt idx="22">
                  <c:v>22-23     </c:v>
                </c:pt>
                <c:pt idx="23">
                  <c:v>23-00     </c:v>
                </c:pt>
              </c:strCache>
            </c:strRef>
          </c:cat>
          <c:val>
            <c:numRef>
              <c:f>'Deliberate RV'!$D$2:$D$25</c:f>
              <c:numCache>
                <c:formatCode>0.0%</c:formatCode>
                <c:ptCount val="24"/>
                <c:pt idx="0">
                  <c:v>9.3258563940021938E-2</c:v>
                </c:pt>
                <c:pt idx="1">
                  <c:v>9.3136657320492505E-2</c:v>
                </c:pt>
                <c:pt idx="2">
                  <c:v>8.0945995367548457E-2</c:v>
                </c:pt>
                <c:pt idx="3">
                  <c:v>6.6073387784956722E-2</c:v>
                </c:pt>
                <c:pt idx="4">
                  <c:v>5.6930391320248692E-2</c:v>
                </c:pt>
                <c:pt idx="5">
                  <c:v>3.8888211629891506E-2</c:v>
                </c:pt>
                <c:pt idx="6">
                  <c:v>2.3040351091064244E-2</c:v>
                </c:pt>
                <c:pt idx="7">
                  <c:v>1.4506887724003414E-2</c:v>
                </c:pt>
                <c:pt idx="8">
                  <c:v>7.6801170303547484E-3</c:v>
                </c:pt>
                <c:pt idx="9">
                  <c:v>7.4363037912958674E-3</c:v>
                </c:pt>
                <c:pt idx="10">
                  <c:v>7.5582104108253079E-3</c:v>
                </c:pt>
                <c:pt idx="11">
                  <c:v>6.9486773131781053E-3</c:v>
                </c:pt>
                <c:pt idx="12">
                  <c:v>9.874436181884676E-3</c:v>
                </c:pt>
                <c:pt idx="13">
                  <c:v>1.2678288431061807E-2</c:v>
                </c:pt>
                <c:pt idx="14">
                  <c:v>1.6457393636474461E-2</c:v>
                </c:pt>
                <c:pt idx="15">
                  <c:v>1.7188833353651102E-2</c:v>
                </c:pt>
                <c:pt idx="16">
                  <c:v>1.9505059124710473E-2</c:v>
                </c:pt>
                <c:pt idx="17">
                  <c:v>2.5600390101182494E-2</c:v>
                </c:pt>
                <c:pt idx="18">
                  <c:v>3.6937705717420458E-2</c:v>
                </c:pt>
                <c:pt idx="19">
                  <c:v>4.8153114714128975E-2</c:v>
                </c:pt>
                <c:pt idx="20">
                  <c:v>6.0587589906131903E-2</c:v>
                </c:pt>
                <c:pt idx="21">
                  <c:v>7.0340119468487144E-2</c:v>
                </c:pt>
                <c:pt idx="22">
                  <c:v>9.3624283798610264E-2</c:v>
                </c:pt>
                <c:pt idx="23">
                  <c:v>9.2649030842374747E-2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4-4587-95E6-78EEB4FFB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21632"/>
        <c:axId val="76823168"/>
      </c:barChart>
      <c:catAx>
        <c:axId val="7682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823168"/>
        <c:crosses val="autoZero"/>
        <c:auto val="1"/>
        <c:lblAlgn val="ctr"/>
        <c:lblOffset val="100"/>
        <c:noMultiLvlLbl val="0"/>
      </c:catAx>
      <c:valAx>
        <c:axId val="768231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682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27</xdr:row>
      <xdr:rowOff>23812</xdr:rowOff>
    </xdr:from>
    <xdr:to>
      <xdr:col>14</xdr:col>
      <xdr:colOff>495299</xdr:colOff>
      <xdr:row>43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209550</xdr:colOff>
      <xdr:row>44</xdr:row>
      <xdr:rowOff>42861</xdr:rowOff>
    </xdr:from>
    <xdr:to>
      <xdr:col>13</xdr:col>
      <xdr:colOff>390525</xdr:colOff>
      <xdr:row>65</xdr:row>
      <xdr:rowOff>180974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fire-statistics-great-britai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A4" sqref="A4:C4"/>
    </sheetView>
  </sheetViews>
  <sheetFormatPr defaultColWidth="9.140625" defaultRowHeight="15" x14ac:dyDescent="0.25"/>
  <cols>
    <col min="1" max="1" width="10.7109375" style="6" customWidth="1"/>
    <col min="2" max="3" width="16.7109375" style="6" customWidth="1"/>
    <col min="4" max="4" width="8.7109375" style="6" customWidth="1"/>
    <col min="5" max="6" width="16.7109375" style="6" customWidth="1"/>
    <col min="7" max="7" width="9.140625" style="6"/>
    <col min="8" max="8" width="8.5703125" style="6" hidden="1" customWidth="1"/>
    <col min="9" max="16384" width="9.140625" style="6"/>
  </cols>
  <sheetData>
    <row r="1" spans="1:12" ht="37.5" customHeight="1" x14ac:dyDescent="0.25">
      <c r="A1" s="32" t="s">
        <v>32</v>
      </c>
      <c r="B1" s="32"/>
      <c r="C1" s="32"/>
      <c r="D1" s="32"/>
      <c r="E1" s="32"/>
      <c r="F1" s="32"/>
      <c r="K1" s="20"/>
      <c r="L1" s="20"/>
    </row>
    <row r="3" spans="1:12" x14ac:dyDescent="0.25">
      <c r="A3" s="17" t="s">
        <v>26</v>
      </c>
      <c r="B3" s="18"/>
      <c r="C3" s="18"/>
      <c r="D3" s="18"/>
      <c r="E3" s="18"/>
      <c r="F3" s="18"/>
    </row>
    <row r="4" spans="1:12" x14ac:dyDescent="0.25">
      <c r="A4" s="33" t="s">
        <v>98</v>
      </c>
      <c r="B4" s="33"/>
      <c r="C4" s="33"/>
      <c r="D4" s="19"/>
      <c r="E4" s="19"/>
      <c r="F4" s="19"/>
      <c r="H4" s="6" t="s">
        <v>20</v>
      </c>
    </row>
    <row r="5" spans="1:12" x14ac:dyDescent="0.25">
      <c r="B5" s="14"/>
      <c r="C5" s="14"/>
      <c r="E5" s="14"/>
      <c r="F5" s="14"/>
      <c r="H5" s="6" t="s">
        <v>98</v>
      </c>
    </row>
    <row r="6" spans="1:12" ht="15.75" thickBot="1" x14ac:dyDescent="0.3">
      <c r="B6" s="30" t="s">
        <v>29</v>
      </c>
      <c r="C6" s="30"/>
      <c r="E6" s="30" t="s">
        <v>30</v>
      </c>
      <c r="F6" s="30"/>
      <c r="H6" s="6" t="s">
        <v>96</v>
      </c>
    </row>
    <row r="7" spans="1:12" ht="18" thickBot="1" x14ac:dyDescent="0.3">
      <c r="A7" s="6" t="s">
        <v>19</v>
      </c>
      <c r="B7" s="7" t="s">
        <v>31</v>
      </c>
      <c r="C7" s="7" t="s">
        <v>35</v>
      </c>
      <c r="D7" s="8"/>
      <c r="E7" s="7" t="s">
        <v>31</v>
      </c>
      <c r="F7" s="7" t="s">
        <v>35</v>
      </c>
      <c r="H7" s="6" t="s">
        <v>34</v>
      </c>
    </row>
    <row r="8" spans="1:12" x14ac:dyDescent="0.25">
      <c r="A8" s="9" t="s">
        <v>2</v>
      </c>
      <c r="B8" s="3">
        <f>ROUND(SUMPRODUCT((Data!$A$2:$A$998=$A$4)*(Data!$B$2:$B$998=$A8)*(Data!$C$2:$C$998))/SUMPRODUCT((Data!$A$2:$A$998=$A$4)*(Data!$C$2:$C$998)),3)</f>
        <v>3.2000000000000001E-2</v>
      </c>
      <c r="C8" s="3">
        <f>ROUND(SUMPRODUCT((Datab!$A$2:$A$998=$A$4)*(Datab!$B$2:$B$998=$A8)*(Datab!$C$2:$C$998))/SUMPRODUCT((Datab!$A$2:$A$998=$A$4)*(Datab!$C$2:$C$998)),3)</f>
        <v>0.24299999999999999</v>
      </c>
      <c r="D8" s="3"/>
      <c r="E8" s="4">
        <f>ROUND(SUMPRODUCT((Datac!$A$2:$A$998=$A$4)*(Datac!$B$2:$B$998=$A8)*(Datac!$C$2:$C$998))/SUMPRODUCT((Datac!$A$2:$A$998=$A$4)*(Datac!$C$2:$C$998)),3)</f>
        <v>2.7E-2</v>
      </c>
      <c r="F8" s="4">
        <f>ROUND(SUMPRODUCT((Datad!$A$2:$A$998=$A$4)*(Datad!$B$2:$B$998=$A8)*(Datad!$C$2:$C$998))/SUMPRODUCT((Datad!$A$2:$A$998=$A$4)*(Datad!$C$2:$C$998)),3)</f>
        <v>0.317</v>
      </c>
      <c r="H8" s="6" t="s">
        <v>18</v>
      </c>
    </row>
    <row r="9" spans="1:12" x14ac:dyDescent="0.25">
      <c r="A9" s="10" t="s">
        <v>36</v>
      </c>
      <c r="B9" s="4">
        <f>ROUND(SUMPRODUCT((Data!$A$2:$A$998=$A$4)*(Data!$B$2:$B$998=$A9)*(Data!$C$2:$C$998))/SUMPRODUCT((Data!$A$2:$A$998=$A$4)*(Data!$C$2:$C$998)),3)</f>
        <v>2.5999999999999999E-2</v>
      </c>
      <c r="C9" s="4">
        <f>ROUND(SUMPRODUCT((Datab!$A$2:$A$998=$A$4)*(Datab!$B$2:$B$998=$A9)*(Datab!$C$2:$C$998))/SUMPRODUCT((Datab!$A$2:$A$998=$A$4)*(Datab!$C$2:$C$998)),3)</f>
        <v>3.3000000000000002E-2</v>
      </c>
      <c r="D9" s="1"/>
      <c r="E9" s="4">
        <f>ROUND(SUMPRODUCT((Datac!$A$2:$A$998=$A$4)*(Datac!$B$2:$B$998=$A9)*(Datac!$C$2:$C$998))/SUMPRODUCT((Datac!$A$2:$A$998=$A$4)*(Datac!$C$2:$C$998)),3)</f>
        <v>2.1000000000000001E-2</v>
      </c>
      <c r="F9" s="4">
        <f>ROUND(SUMPRODUCT((Datad!$A$2:$A$998=$A$4)*(Datad!$B$2:$B$998=$A9)*(Datad!$C$2:$C$998))/SUMPRODUCT((Datad!$A$2:$A$998=$A$4)*(Datad!$C$2:$C$998)),3)</f>
        <v>3.3000000000000002E-2</v>
      </c>
      <c r="H9" s="6" t="s">
        <v>17</v>
      </c>
    </row>
    <row r="10" spans="1:12" x14ac:dyDescent="0.25">
      <c r="A10" s="10" t="s">
        <v>37</v>
      </c>
      <c r="B10" s="4">
        <f>ROUND(SUMPRODUCT((Data!$A$2:$A$998=$A$4)*(Data!$B$2:$B$998=$A10)*(Data!$C$2:$C$998))/SUMPRODUCT((Data!$A$2:$A$998=$A$4)*(Data!$C$2:$C$998)),3)</f>
        <v>2.1000000000000001E-2</v>
      </c>
      <c r="C10" s="4">
        <f>ROUND(SUMPRODUCT((Datab!$A$2:$A$998=$A$4)*(Datab!$B$2:$B$998=$A10)*(Datab!$C$2:$C$998))/SUMPRODUCT((Datab!$A$2:$A$998=$A$4)*(Datab!$C$2:$C$998)),3)</f>
        <v>2.1000000000000001E-2</v>
      </c>
      <c r="D10" s="1"/>
      <c r="E10" s="4">
        <f>ROUND(SUMPRODUCT((Datac!$A$2:$A$998=$A$4)*(Datac!$B$2:$B$998=$A10)*(Datac!$C$2:$C$998))/SUMPRODUCT((Datac!$A$2:$A$998=$A$4)*(Datac!$C$2:$C$998)),3)</f>
        <v>1.7999999999999999E-2</v>
      </c>
      <c r="F10" s="4">
        <f>ROUND(SUMPRODUCT((Datad!$A$2:$A$998=$A$4)*(Datad!$B$2:$B$998=$A10)*(Datad!$C$2:$C$998))/SUMPRODUCT((Datad!$A$2:$A$998=$A$4)*(Datad!$C$2:$C$998)),3)</f>
        <v>2.1000000000000001E-2</v>
      </c>
      <c r="H10" s="6" t="s">
        <v>16</v>
      </c>
    </row>
    <row r="11" spans="1:12" x14ac:dyDescent="0.25">
      <c r="A11" s="10" t="s">
        <v>38</v>
      </c>
      <c r="B11" s="4">
        <f>ROUND(SUMPRODUCT((Data!$A$2:$A$998=$A$4)*(Data!$B$2:$B$998=$A11)*(Data!$C$2:$C$998))/SUMPRODUCT((Data!$A$2:$A$998=$A$4)*(Data!$C$2:$C$998)),3)</f>
        <v>1.7999999999999999E-2</v>
      </c>
      <c r="C11" s="4">
        <f>ROUND(SUMPRODUCT((Datab!$A$2:$A$998=$A$4)*(Datab!$B$2:$B$998=$A11)*(Datab!$C$2:$C$998))/SUMPRODUCT((Datab!$A$2:$A$998=$A$4)*(Datab!$C$2:$C$998)),3)</f>
        <v>2.7E-2</v>
      </c>
      <c r="D11" s="1"/>
      <c r="E11" s="4">
        <f>ROUND(SUMPRODUCT((Datac!$A$2:$A$998=$A$4)*(Datac!$B$2:$B$998=$A11)*(Datac!$C$2:$C$998))/SUMPRODUCT((Datac!$A$2:$A$998=$A$4)*(Datac!$C$2:$C$998)),3)</f>
        <v>1.6E-2</v>
      </c>
      <c r="F11" s="4">
        <f>ROUND(SUMPRODUCT((Datad!$A$2:$A$998=$A$4)*(Datad!$B$2:$B$998=$A11)*(Datad!$C$2:$C$998))/SUMPRODUCT((Datad!$A$2:$A$998=$A$4)*(Datad!$C$2:$C$998)),3)</f>
        <v>3.3000000000000002E-2</v>
      </c>
      <c r="H11" s="6" t="s">
        <v>15</v>
      </c>
    </row>
    <row r="12" spans="1:12" x14ac:dyDescent="0.25">
      <c r="A12" s="10" t="s">
        <v>39</v>
      </c>
      <c r="B12" s="4">
        <f>ROUND(SUMPRODUCT((Data!$A$2:$A$998=$A$4)*(Data!$B$2:$B$998=$A12)*(Data!$C$2:$C$998))/SUMPRODUCT((Data!$A$2:$A$998=$A$4)*(Data!$C$2:$C$998)),3)</f>
        <v>1.4999999999999999E-2</v>
      </c>
      <c r="C12" s="4">
        <f>ROUND(SUMPRODUCT((Datab!$A$2:$A$998=$A$4)*(Datab!$B$2:$B$998=$A12)*(Datab!$C$2:$C$998))/SUMPRODUCT((Datab!$A$2:$A$998=$A$4)*(Datab!$C$2:$C$998)),3)</f>
        <v>2.7E-2</v>
      </c>
      <c r="D12" s="1"/>
      <c r="E12" s="4">
        <f>ROUND(SUMPRODUCT((Datac!$A$2:$A$998=$A$4)*(Datac!$B$2:$B$998=$A12)*(Datac!$C$2:$C$998))/SUMPRODUCT((Datac!$A$2:$A$998=$A$4)*(Datac!$C$2:$C$998)),3)</f>
        <v>1.2999999999999999E-2</v>
      </c>
      <c r="F12" s="4">
        <f>ROUND(SUMPRODUCT((Datad!$A$2:$A$998=$A$4)*(Datad!$B$2:$B$998=$A12)*(Datad!$C$2:$C$998))/SUMPRODUCT((Datad!$A$2:$A$998=$A$4)*(Datad!$C$2:$C$998)),3)</f>
        <v>1.6E-2</v>
      </c>
      <c r="H12" s="6" t="s">
        <v>14</v>
      </c>
    </row>
    <row r="13" spans="1:12" x14ac:dyDescent="0.25">
      <c r="A13" s="10" t="s">
        <v>40</v>
      </c>
      <c r="B13" s="4">
        <f>ROUND(SUMPRODUCT((Data!$A$2:$A$998=$A$4)*(Data!$B$2:$B$998=$A13)*(Data!$C$2:$C$998))/SUMPRODUCT((Data!$A$2:$A$998=$A$4)*(Data!$C$2:$C$998)),3)</f>
        <v>1.2999999999999999E-2</v>
      </c>
      <c r="C13" s="4">
        <f>ROUND(SUMPRODUCT((Datab!$A$2:$A$998=$A$4)*(Datab!$B$2:$B$998=$A13)*(Datab!$C$2:$C$998))/SUMPRODUCT((Datab!$A$2:$A$998=$A$4)*(Datab!$C$2:$C$998)),3)</f>
        <v>4.2000000000000003E-2</v>
      </c>
      <c r="D13" s="1"/>
      <c r="E13" s="4">
        <f>ROUND(SUMPRODUCT((Datac!$A$2:$A$998=$A$4)*(Datac!$B$2:$B$998=$A13)*(Datac!$C$2:$C$998))/SUMPRODUCT((Datac!$A$2:$A$998=$A$4)*(Datac!$C$2:$C$998)),3)</f>
        <v>1.0999999999999999E-2</v>
      </c>
      <c r="F13" s="4">
        <f>ROUND(SUMPRODUCT((Datad!$A$2:$A$998=$A$4)*(Datad!$B$2:$B$998=$A13)*(Datad!$C$2:$C$998))/SUMPRODUCT((Datad!$A$2:$A$998=$A$4)*(Datad!$C$2:$C$998)),3)</f>
        <v>4.4999999999999998E-2</v>
      </c>
    </row>
    <row r="14" spans="1:12" x14ac:dyDescent="0.25">
      <c r="A14" s="10" t="s">
        <v>41</v>
      </c>
      <c r="B14" s="4">
        <f>ROUND(SUMPRODUCT((Data!$A$2:$A$998=$A$4)*(Data!$B$2:$B$998=$A14)*(Data!$C$2:$C$998))/SUMPRODUCT((Data!$A$2:$A$998=$A$4)*(Data!$C$2:$C$998)),3)</f>
        <v>1.2999999999999999E-2</v>
      </c>
      <c r="C14" s="4">
        <f>ROUND(SUMPRODUCT((Datab!$A$2:$A$998=$A$4)*(Datab!$B$2:$B$998=$A14)*(Datab!$C$2:$C$998))/SUMPRODUCT((Datab!$A$2:$A$998=$A$4)*(Datab!$C$2:$C$998)),3)</f>
        <v>3.3000000000000002E-2</v>
      </c>
      <c r="D14" s="1"/>
      <c r="E14" s="4">
        <f>ROUND(SUMPRODUCT((Datac!$A$2:$A$998=$A$4)*(Datac!$B$2:$B$998=$A14)*(Datac!$C$2:$C$998))/SUMPRODUCT((Datac!$A$2:$A$998=$A$4)*(Datac!$C$2:$C$998)),3)</f>
        <v>1.2999999999999999E-2</v>
      </c>
      <c r="F14" s="4">
        <f>ROUND(SUMPRODUCT((Datad!$A$2:$A$998=$A$4)*(Datad!$B$2:$B$998=$A14)*(Datad!$C$2:$C$998))/SUMPRODUCT((Datad!$A$2:$A$998=$A$4)*(Datad!$C$2:$C$998)),3)</f>
        <v>2.9000000000000001E-2</v>
      </c>
    </row>
    <row r="15" spans="1:12" x14ac:dyDescent="0.25">
      <c r="A15" s="10" t="s">
        <v>42</v>
      </c>
      <c r="B15" s="4">
        <f>ROUND(SUMPRODUCT((Data!$A$2:$A$998=$A$4)*(Data!$B$2:$B$998=$A15)*(Data!$C$2:$C$998))/SUMPRODUCT((Data!$A$2:$A$998=$A$4)*(Data!$C$2:$C$998)),3)</f>
        <v>1.6E-2</v>
      </c>
      <c r="C15" s="4">
        <f>ROUND(SUMPRODUCT((Datab!$A$2:$A$998=$A$4)*(Datab!$B$2:$B$998=$A15)*(Datab!$C$2:$C$998))/SUMPRODUCT((Datab!$A$2:$A$998=$A$4)*(Datab!$C$2:$C$998)),3)</f>
        <v>3.9E-2</v>
      </c>
      <c r="D15" s="1"/>
      <c r="E15" s="4">
        <f>ROUND(SUMPRODUCT((Datac!$A$2:$A$998=$A$4)*(Datac!$B$2:$B$998=$A15)*(Datac!$C$2:$C$998))/SUMPRODUCT((Datac!$A$2:$A$998=$A$4)*(Datac!$C$2:$C$998)),3)</f>
        <v>1.9E-2</v>
      </c>
      <c r="F15" s="4">
        <f>ROUND(SUMPRODUCT((Datad!$A$2:$A$998=$A$4)*(Datad!$B$2:$B$998=$A15)*(Datad!$C$2:$C$998))/SUMPRODUCT((Datad!$A$2:$A$998=$A$4)*(Datad!$C$2:$C$998)),3)</f>
        <v>3.6999999999999998E-2</v>
      </c>
    </row>
    <row r="16" spans="1:12" x14ac:dyDescent="0.25">
      <c r="A16" s="10" t="s">
        <v>43</v>
      </c>
      <c r="B16" s="4">
        <f>ROUND(SUMPRODUCT((Data!$A$2:$A$998=$A$4)*(Data!$B$2:$B$998=$A16)*(Data!$C$2:$C$998))/SUMPRODUCT((Data!$A$2:$A$998=$A$4)*(Data!$C$2:$C$998)),3)</f>
        <v>0.02</v>
      </c>
      <c r="C16" s="4">
        <f>ROUND(SUMPRODUCT((Datab!$A$2:$A$998=$A$4)*(Datab!$B$2:$B$998=$A16)*(Datab!$C$2:$C$998))/SUMPRODUCT((Datab!$A$2:$A$998=$A$4)*(Datab!$C$2:$C$998)),3)</f>
        <v>3.9E-2</v>
      </c>
      <c r="D16" s="1"/>
      <c r="E16" s="4">
        <f>ROUND(SUMPRODUCT((Datac!$A$2:$A$998=$A$4)*(Datac!$B$2:$B$998=$A16)*(Datac!$C$2:$C$998))/SUMPRODUCT((Datac!$A$2:$A$998=$A$4)*(Datac!$C$2:$C$998)),3)</f>
        <v>2.8000000000000001E-2</v>
      </c>
      <c r="F16" s="4">
        <f>ROUND(SUMPRODUCT((Datad!$A$2:$A$998=$A$4)*(Datad!$B$2:$B$998=$A16)*(Datad!$C$2:$C$998))/SUMPRODUCT((Datad!$A$2:$A$998=$A$4)*(Datad!$C$2:$C$998)),3)</f>
        <v>4.9000000000000002E-2</v>
      </c>
    </row>
    <row r="17" spans="1:6" x14ac:dyDescent="0.25">
      <c r="A17" s="10" t="s">
        <v>44</v>
      </c>
      <c r="B17" s="4">
        <f>ROUND(SUMPRODUCT((Data!$A$2:$A$998=$A$4)*(Data!$B$2:$B$998=$A17)*(Data!$C$2:$C$998))/SUMPRODUCT((Data!$A$2:$A$998=$A$4)*(Data!$C$2:$C$998)),3)</f>
        <v>2.3E-2</v>
      </c>
      <c r="C17" s="4">
        <f>ROUND(SUMPRODUCT((Datab!$A$2:$A$998=$A$4)*(Datab!$B$2:$B$998=$A17)*(Datab!$C$2:$C$998))/SUMPRODUCT((Datab!$A$2:$A$998=$A$4)*(Datab!$C$2:$C$998)),3)</f>
        <v>5.3999999999999999E-2</v>
      </c>
      <c r="D17" s="1"/>
      <c r="E17" s="4">
        <f>ROUND(SUMPRODUCT((Datac!$A$2:$A$998=$A$4)*(Datac!$B$2:$B$998=$A17)*(Datac!$C$2:$C$998))/SUMPRODUCT((Datac!$A$2:$A$998=$A$4)*(Datac!$C$2:$C$998)),3)</f>
        <v>3.5000000000000003E-2</v>
      </c>
      <c r="F17" s="4">
        <f>ROUND(SUMPRODUCT((Datad!$A$2:$A$998=$A$4)*(Datad!$B$2:$B$998=$A17)*(Datad!$C$2:$C$998))/SUMPRODUCT((Datad!$A$2:$A$998=$A$4)*(Datad!$C$2:$C$998)),3)</f>
        <v>6.2E-2</v>
      </c>
    </row>
    <row r="18" spans="1:6" x14ac:dyDescent="0.25">
      <c r="A18" s="10" t="s">
        <v>45</v>
      </c>
      <c r="B18" s="4">
        <f>ROUND(SUMPRODUCT((Data!$A$2:$A$998=$A$4)*(Data!$B$2:$B$998=$A18)*(Data!$C$2:$C$998))/SUMPRODUCT((Data!$A$2:$A$998=$A$4)*(Data!$C$2:$C$998)),3)</f>
        <v>2.7E-2</v>
      </c>
      <c r="C18" s="4">
        <f>ROUND(SUMPRODUCT((Datab!$A$2:$A$998=$A$4)*(Datab!$B$2:$B$998=$A18)*(Datab!$C$2:$C$998))/SUMPRODUCT((Datab!$A$2:$A$998=$A$4)*(Datab!$C$2:$C$998)),3)</f>
        <v>2.4E-2</v>
      </c>
      <c r="D18" s="1"/>
      <c r="E18" s="4">
        <f>ROUND(SUMPRODUCT((Datac!$A$2:$A$998=$A$4)*(Datac!$B$2:$B$998=$A18)*(Datac!$C$2:$C$998))/SUMPRODUCT((Datac!$A$2:$A$998=$A$4)*(Datac!$C$2:$C$998)),3)</f>
        <v>0.04</v>
      </c>
      <c r="F18" s="4">
        <f>ROUND(SUMPRODUCT((Datad!$A$2:$A$998=$A$4)*(Datad!$B$2:$B$998=$A18)*(Datad!$C$2:$C$998))/SUMPRODUCT((Datad!$A$2:$A$998=$A$4)*(Datad!$C$2:$C$998)),3)</f>
        <v>2.1000000000000001E-2</v>
      </c>
    </row>
    <row r="19" spans="1:6" x14ac:dyDescent="0.25">
      <c r="A19" s="10" t="s">
        <v>46</v>
      </c>
      <c r="B19" s="4">
        <f>ROUND(SUMPRODUCT((Data!$A$2:$A$998=$A$4)*(Data!$B$2:$B$998=$A19)*(Data!$C$2:$C$998))/SUMPRODUCT((Data!$A$2:$A$998=$A$4)*(Data!$C$2:$C$998)),3)</f>
        <v>3.2000000000000001E-2</v>
      </c>
      <c r="C19" s="4">
        <f>ROUND(SUMPRODUCT((Datab!$A$2:$A$998=$A$4)*(Datab!$B$2:$B$998=$A19)*(Datab!$C$2:$C$998))/SUMPRODUCT((Datab!$A$2:$A$998=$A$4)*(Datab!$C$2:$C$998)),3)</f>
        <v>2.7E-2</v>
      </c>
      <c r="D19" s="1"/>
      <c r="E19" s="4">
        <f>ROUND(SUMPRODUCT((Datac!$A$2:$A$998=$A$4)*(Datac!$B$2:$B$998=$A19)*(Datac!$C$2:$C$998))/SUMPRODUCT((Datac!$A$2:$A$998=$A$4)*(Datac!$C$2:$C$998)),3)</f>
        <v>4.9000000000000002E-2</v>
      </c>
      <c r="F19" s="4">
        <f>ROUND(SUMPRODUCT((Datad!$A$2:$A$998=$A$4)*(Datad!$B$2:$B$998=$A19)*(Datad!$C$2:$C$998))/SUMPRODUCT((Datad!$A$2:$A$998=$A$4)*(Datad!$C$2:$C$998)),3)</f>
        <v>2.1000000000000001E-2</v>
      </c>
    </row>
    <row r="20" spans="1:6" x14ac:dyDescent="0.25">
      <c r="A20" s="10" t="s">
        <v>47</v>
      </c>
      <c r="B20" s="4">
        <f>ROUND(SUMPRODUCT((Data!$A$2:$A$998=$A$4)*(Data!$B$2:$B$998=$A20)*(Data!$C$2:$C$998))/SUMPRODUCT((Data!$A$2:$A$998=$A$4)*(Data!$C$2:$C$998)),3)</f>
        <v>3.7999999999999999E-2</v>
      </c>
      <c r="C20" s="4">
        <f>ROUND(SUMPRODUCT((Datab!$A$2:$A$998=$A$4)*(Datab!$B$2:$B$998=$A20)*(Datab!$C$2:$C$998))/SUMPRODUCT((Datab!$A$2:$A$998=$A$4)*(Datab!$C$2:$C$998)),3)</f>
        <v>2.4E-2</v>
      </c>
      <c r="D20" s="1"/>
      <c r="E20" s="4">
        <f>ROUND(SUMPRODUCT((Datac!$A$2:$A$998=$A$4)*(Datac!$B$2:$B$998=$A20)*(Datac!$C$2:$C$998))/SUMPRODUCT((Datac!$A$2:$A$998=$A$4)*(Datac!$C$2:$C$998)),3)</f>
        <v>5.7000000000000002E-2</v>
      </c>
      <c r="F20" s="4">
        <f>ROUND(SUMPRODUCT((Datad!$A$2:$A$998=$A$4)*(Datad!$B$2:$B$998=$A20)*(Datad!$C$2:$C$998))/SUMPRODUCT((Datad!$A$2:$A$998=$A$4)*(Datad!$C$2:$C$998)),3)</f>
        <v>2.5000000000000001E-2</v>
      </c>
    </row>
    <row r="21" spans="1:6" x14ac:dyDescent="0.25">
      <c r="A21" s="10" t="s">
        <v>3</v>
      </c>
      <c r="B21" s="4">
        <f>ROUND(SUMPRODUCT((Data!$A$2:$A$998=$A$4)*(Data!$B$2:$B$998=$A21)*(Data!$C$2:$C$998))/SUMPRODUCT((Data!$A$2:$A$998=$A$4)*(Data!$C$2:$C$998)),3)</f>
        <v>4.2999999999999997E-2</v>
      </c>
      <c r="C21" s="4">
        <f>ROUND(SUMPRODUCT((Datab!$A$2:$A$998=$A$4)*(Datab!$B$2:$B$998=$A21)*(Datab!$C$2:$C$998))/SUMPRODUCT((Datab!$A$2:$A$998=$A$4)*(Datab!$C$2:$C$998)),3)</f>
        <v>0.03</v>
      </c>
      <c r="D21" s="1"/>
      <c r="E21" s="4">
        <f>ROUND(SUMPRODUCT((Datac!$A$2:$A$998=$A$4)*(Datac!$B$2:$B$998=$A21)*(Datac!$C$2:$C$998))/SUMPRODUCT((Datac!$A$2:$A$998=$A$4)*(Datac!$C$2:$C$998)),3)</f>
        <v>5.8999999999999997E-2</v>
      </c>
      <c r="F21" s="4">
        <f>ROUND(SUMPRODUCT((Datad!$A$2:$A$998=$A$4)*(Datad!$B$2:$B$998=$A21)*(Datad!$C$2:$C$998))/SUMPRODUCT((Datad!$A$2:$A$998=$A$4)*(Datad!$C$2:$C$998)),3)</f>
        <v>2.1000000000000001E-2</v>
      </c>
    </row>
    <row r="22" spans="1:6" x14ac:dyDescent="0.25">
      <c r="A22" s="10" t="s">
        <v>4</v>
      </c>
      <c r="B22" s="4">
        <f>ROUND(SUMPRODUCT((Data!$A$2:$A$998=$A$4)*(Data!$B$2:$B$998=$A22)*(Data!$C$2:$C$998))/SUMPRODUCT((Data!$A$2:$A$998=$A$4)*(Data!$C$2:$C$998)),3)</f>
        <v>4.8000000000000001E-2</v>
      </c>
      <c r="C22" s="4">
        <f>ROUND(SUMPRODUCT((Datab!$A$2:$A$998=$A$4)*(Datab!$B$2:$B$998=$A22)*(Datab!$C$2:$C$998))/SUMPRODUCT((Datab!$A$2:$A$998=$A$4)*(Datab!$C$2:$C$998)),3)</f>
        <v>0.03</v>
      </c>
      <c r="D22" s="1"/>
      <c r="E22" s="4">
        <f>ROUND(SUMPRODUCT((Datac!$A$2:$A$998=$A$4)*(Datac!$B$2:$B$998=$A22)*(Datac!$C$2:$C$998))/SUMPRODUCT((Datac!$A$2:$A$998=$A$4)*(Datac!$C$2:$C$998)),3)</f>
        <v>5.6000000000000001E-2</v>
      </c>
      <c r="F22" s="4">
        <f>ROUND(SUMPRODUCT((Datad!$A$2:$A$998=$A$4)*(Datad!$B$2:$B$998=$A22)*(Datad!$C$2:$C$998))/SUMPRODUCT((Datad!$A$2:$A$998=$A$4)*(Datad!$C$2:$C$998)),3)</f>
        <v>2.9000000000000001E-2</v>
      </c>
    </row>
    <row r="23" spans="1:6" x14ac:dyDescent="0.25">
      <c r="A23" s="10" t="s">
        <v>5</v>
      </c>
      <c r="B23" s="4">
        <f>ROUND(SUMPRODUCT((Data!$A$2:$A$998=$A$4)*(Data!$B$2:$B$998=$A23)*(Data!$C$2:$C$998))/SUMPRODUCT((Data!$A$2:$A$998=$A$4)*(Data!$C$2:$C$998)),3)</f>
        <v>5.6000000000000001E-2</v>
      </c>
      <c r="C23" s="4">
        <f>ROUND(SUMPRODUCT((Datab!$A$2:$A$998=$A$4)*(Datab!$B$2:$B$998=$A23)*(Datab!$C$2:$C$998))/SUMPRODUCT((Datab!$A$2:$A$998=$A$4)*(Datab!$C$2:$C$998)),3)</f>
        <v>1.7999999999999999E-2</v>
      </c>
      <c r="D23" s="1"/>
      <c r="E23" s="4">
        <f>ROUND(SUMPRODUCT((Datac!$A$2:$A$998=$A$4)*(Datac!$B$2:$B$998=$A23)*(Datac!$C$2:$C$998))/SUMPRODUCT((Datac!$A$2:$A$998=$A$4)*(Datac!$C$2:$C$998)),3)</f>
        <v>0.06</v>
      </c>
      <c r="F23" s="4">
        <f>ROUND(SUMPRODUCT((Datad!$A$2:$A$998=$A$4)*(Datad!$B$2:$B$998=$A23)*(Datad!$C$2:$C$998))/SUMPRODUCT((Datad!$A$2:$A$998=$A$4)*(Datad!$C$2:$C$998)),3)</f>
        <v>2.1000000000000001E-2</v>
      </c>
    </row>
    <row r="24" spans="1:6" x14ac:dyDescent="0.25">
      <c r="A24" s="10" t="s">
        <v>6</v>
      </c>
      <c r="B24" s="4">
        <f>ROUND(SUMPRODUCT((Data!$A$2:$A$998=$A$4)*(Data!$B$2:$B$998=$A24)*(Data!$C$2:$C$998))/SUMPRODUCT((Data!$A$2:$A$998=$A$4)*(Data!$C$2:$C$998)),3)</f>
        <v>6.4000000000000001E-2</v>
      </c>
      <c r="C24" s="4">
        <f>ROUND(SUMPRODUCT((Datab!$A$2:$A$998=$A$4)*(Datab!$B$2:$B$998=$A24)*(Datab!$C$2:$C$998))/SUMPRODUCT((Datab!$A$2:$A$998=$A$4)*(Datab!$C$2:$C$998)),3)</f>
        <v>2.4E-2</v>
      </c>
      <c r="D24" s="1"/>
      <c r="E24" s="4">
        <f>ROUND(SUMPRODUCT((Datac!$A$2:$A$998=$A$4)*(Datac!$B$2:$B$998=$A24)*(Datac!$C$2:$C$998))/SUMPRODUCT((Datac!$A$2:$A$998=$A$4)*(Datac!$C$2:$C$998)),3)</f>
        <v>6.7000000000000004E-2</v>
      </c>
      <c r="F24" s="4">
        <f>ROUND(SUMPRODUCT((Datad!$A$2:$A$998=$A$4)*(Datad!$B$2:$B$998=$A24)*(Datad!$C$2:$C$998))/SUMPRODUCT((Datad!$A$2:$A$998=$A$4)*(Datad!$C$2:$C$998)),3)</f>
        <v>8.0000000000000002E-3</v>
      </c>
    </row>
    <row r="25" spans="1:6" x14ac:dyDescent="0.25">
      <c r="A25" s="10" t="s">
        <v>7</v>
      </c>
      <c r="B25" s="4">
        <f>ROUND(SUMPRODUCT((Data!$A$2:$A$998=$A$4)*(Data!$B$2:$B$998=$A25)*(Data!$C$2:$C$998))/SUMPRODUCT((Data!$A$2:$A$998=$A$4)*(Data!$C$2:$C$998)),3)</f>
        <v>7.8E-2</v>
      </c>
      <c r="C25" s="4">
        <f>ROUND(SUMPRODUCT((Datab!$A$2:$A$998=$A$4)*(Datab!$B$2:$B$998=$A25)*(Datab!$C$2:$C$998))/SUMPRODUCT((Datab!$A$2:$A$998=$A$4)*(Datab!$C$2:$C$998)),3)</f>
        <v>3.3000000000000002E-2</v>
      </c>
      <c r="D25" s="1"/>
      <c r="E25" s="4">
        <f>ROUND(SUMPRODUCT((Datac!$A$2:$A$998=$A$4)*(Datac!$B$2:$B$998=$A25)*(Datac!$C$2:$C$998))/SUMPRODUCT((Datac!$A$2:$A$998=$A$4)*(Datac!$C$2:$C$998)),3)</f>
        <v>7.8E-2</v>
      </c>
      <c r="F25" s="4">
        <f>ROUND(SUMPRODUCT((Datad!$A$2:$A$998=$A$4)*(Datad!$B$2:$B$998=$A25)*(Datad!$C$2:$C$998))/SUMPRODUCT((Datad!$A$2:$A$998=$A$4)*(Datad!$C$2:$C$998)),3)</f>
        <v>2.1000000000000001E-2</v>
      </c>
    </row>
    <row r="26" spans="1:6" x14ac:dyDescent="0.25">
      <c r="A26" s="10" t="s">
        <v>8</v>
      </c>
      <c r="B26" s="4">
        <f>ROUND(SUMPRODUCT((Data!$A$2:$A$998=$A$4)*(Data!$B$2:$B$998=$A26)*(Data!$C$2:$C$998))/SUMPRODUCT((Data!$A$2:$A$998=$A$4)*(Data!$C$2:$C$998)),3)</f>
        <v>8.5000000000000006E-2</v>
      </c>
      <c r="C26" s="4">
        <f>ROUND(SUMPRODUCT((Datab!$A$2:$A$998=$A$4)*(Datab!$B$2:$B$998=$A26)*(Datab!$C$2:$C$998))/SUMPRODUCT((Datab!$A$2:$A$998=$A$4)*(Datab!$C$2:$C$998)),3)</f>
        <v>2.7E-2</v>
      </c>
      <c r="D26" s="1"/>
      <c r="E26" s="4">
        <f>ROUND(SUMPRODUCT((Datac!$A$2:$A$998=$A$4)*(Datac!$B$2:$B$998=$A26)*(Datac!$C$2:$C$998))/SUMPRODUCT((Datac!$A$2:$A$998=$A$4)*(Datac!$C$2:$C$998)),3)</f>
        <v>7.4999999999999997E-2</v>
      </c>
      <c r="F26" s="4">
        <f>ROUND(SUMPRODUCT((Datad!$A$2:$A$998=$A$4)*(Datad!$B$2:$B$998=$A26)*(Datad!$C$2:$C$998))/SUMPRODUCT((Datad!$A$2:$A$998=$A$4)*(Datad!$C$2:$C$998)),3)</f>
        <v>2.1000000000000001E-2</v>
      </c>
    </row>
    <row r="27" spans="1:6" x14ac:dyDescent="0.25">
      <c r="A27" s="10" t="s">
        <v>9</v>
      </c>
      <c r="B27" s="4">
        <f>ROUND(SUMPRODUCT((Data!$A$2:$A$998=$A$4)*(Data!$B$2:$B$998=$A27)*(Data!$C$2:$C$998))/SUMPRODUCT((Data!$A$2:$A$998=$A$4)*(Data!$C$2:$C$998)),3)</f>
        <v>8.7999999999999995E-2</v>
      </c>
      <c r="C27" s="4">
        <f>ROUND(SUMPRODUCT((Datab!$A$2:$A$998=$A$4)*(Datab!$B$2:$B$998=$A27)*(Datab!$C$2:$C$998))/SUMPRODUCT((Datab!$A$2:$A$998=$A$4)*(Datab!$C$2:$C$998)),3)</f>
        <v>6.3E-2</v>
      </c>
      <c r="D27" s="1"/>
      <c r="E27" s="4">
        <f>ROUND(SUMPRODUCT((Datac!$A$2:$A$998=$A$4)*(Datac!$B$2:$B$998=$A27)*(Datac!$C$2:$C$998))/SUMPRODUCT((Datac!$A$2:$A$998=$A$4)*(Datac!$C$2:$C$998)),3)</f>
        <v>7.2999999999999995E-2</v>
      </c>
      <c r="F27" s="4">
        <f>ROUND(SUMPRODUCT((Datad!$A$2:$A$998=$A$4)*(Datad!$B$2:$B$998=$A27)*(Datad!$C$2:$C$998))/SUMPRODUCT((Datad!$A$2:$A$998=$A$4)*(Datad!$C$2:$C$998)),3)</f>
        <v>4.9000000000000002E-2</v>
      </c>
    </row>
    <row r="28" spans="1:6" x14ac:dyDescent="0.25">
      <c r="A28" s="10" t="s">
        <v>10</v>
      </c>
      <c r="B28" s="4">
        <f>ROUND(SUMPRODUCT((Data!$A$2:$A$998=$A$4)*(Data!$B$2:$B$998=$A28)*(Data!$C$2:$C$998))/SUMPRODUCT((Data!$A$2:$A$998=$A$4)*(Data!$C$2:$C$998)),3)</f>
        <v>8.2000000000000003E-2</v>
      </c>
      <c r="C28" s="4">
        <f>ROUND(SUMPRODUCT((Datab!$A$2:$A$998=$A$4)*(Datab!$B$2:$B$998=$A28)*(Datab!$C$2:$C$998))/SUMPRODUCT((Datab!$A$2:$A$998=$A$4)*(Datab!$C$2:$C$998)),3)</f>
        <v>4.2000000000000003E-2</v>
      </c>
      <c r="D28" s="1"/>
      <c r="E28" s="4">
        <f>ROUND(SUMPRODUCT((Datac!$A$2:$A$998=$A$4)*(Datac!$B$2:$B$998=$A28)*(Datac!$C$2:$C$998))/SUMPRODUCT((Datac!$A$2:$A$998=$A$4)*(Datac!$C$2:$C$998)),3)</f>
        <v>5.8999999999999997E-2</v>
      </c>
      <c r="F28" s="4">
        <f>ROUND(SUMPRODUCT((Datad!$A$2:$A$998=$A$4)*(Datad!$B$2:$B$998=$A28)*(Datad!$C$2:$C$998))/SUMPRODUCT((Datad!$A$2:$A$998=$A$4)*(Datad!$C$2:$C$998)),3)</f>
        <v>3.6999999999999998E-2</v>
      </c>
    </row>
    <row r="29" spans="1:6" x14ac:dyDescent="0.25">
      <c r="A29" s="10" t="s">
        <v>11</v>
      </c>
      <c r="B29" s="4">
        <f>ROUND(SUMPRODUCT((Data!$A$2:$A$998=$A$4)*(Data!$B$2:$B$998=$A29)*(Data!$C$2:$C$998))/SUMPRODUCT((Data!$A$2:$A$998=$A$4)*(Data!$C$2:$C$998)),3)</f>
        <v>6.9000000000000006E-2</v>
      </c>
      <c r="C29" s="4">
        <f>ROUND(SUMPRODUCT((Datab!$A$2:$A$998=$A$4)*(Datab!$B$2:$B$998=$A29)*(Datab!$C$2:$C$998))/SUMPRODUCT((Datab!$A$2:$A$998=$A$4)*(Datab!$C$2:$C$998)),3)</f>
        <v>3.3000000000000002E-2</v>
      </c>
      <c r="D29" s="1"/>
      <c r="E29" s="4">
        <f>ROUND(SUMPRODUCT((Datac!$A$2:$A$998=$A$4)*(Datac!$B$2:$B$998=$A29)*(Datac!$C$2:$C$998))/SUMPRODUCT((Datac!$A$2:$A$998=$A$4)*(Datac!$C$2:$C$998)),3)</f>
        <v>0.05</v>
      </c>
      <c r="F29" s="4">
        <f>ROUND(SUMPRODUCT((Datad!$A$2:$A$998=$A$4)*(Datad!$B$2:$B$998=$A29)*(Datad!$C$2:$C$998))/SUMPRODUCT((Datad!$A$2:$A$998=$A$4)*(Datad!$C$2:$C$998)),3)</f>
        <v>3.3000000000000002E-2</v>
      </c>
    </row>
    <row r="30" spans="1:6" x14ac:dyDescent="0.25">
      <c r="A30" s="10" t="s">
        <v>12</v>
      </c>
      <c r="B30" s="4">
        <f>ROUND(SUMPRODUCT((Data!$A$2:$A$998=$A$4)*(Data!$B$2:$B$998=$A30)*(Data!$C$2:$C$998))/SUMPRODUCT((Data!$A$2:$A$998=$A$4)*(Data!$C$2:$C$998)),3)</f>
        <v>5.0999999999999997E-2</v>
      </c>
      <c r="C30" s="4">
        <f>ROUND(SUMPRODUCT((Datab!$A$2:$A$998=$A$4)*(Datab!$B$2:$B$998=$A30)*(Datab!$C$2:$C$998))/SUMPRODUCT((Datab!$A$2:$A$998=$A$4)*(Datab!$C$2:$C$998)),3)</f>
        <v>2.7E-2</v>
      </c>
      <c r="D30" s="1"/>
      <c r="E30" s="4">
        <f>ROUND(SUMPRODUCT((Datac!$A$2:$A$998=$A$4)*(Datac!$B$2:$B$998=$A30)*(Datac!$C$2:$C$998))/SUMPRODUCT((Datac!$A$2:$A$998=$A$4)*(Datac!$C$2:$C$998)),3)</f>
        <v>4.2000000000000003E-2</v>
      </c>
      <c r="F30" s="4">
        <f>ROUND(SUMPRODUCT((Datad!$A$2:$A$998=$A$4)*(Datad!$B$2:$B$998=$A30)*(Datad!$C$2:$C$998))/SUMPRODUCT((Datad!$A$2:$A$998=$A$4)*(Datad!$C$2:$C$998)),3)</f>
        <v>2.1000000000000001E-2</v>
      </c>
    </row>
    <row r="31" spans="1:6" ht="15.75" thickBot="1" x14ac:dyDescent="0.3">
      <c r="A31" s="11" t="s">
        <v>13</v>
      </c>
      <c r="B31" s="5">
        <f>ROUND(SUMPRODUCT((Data!$A$2:$A$998=$A$4)*(Data!$B$2:$B$998=$A31)*(Data!$C$2:$C$998))/SUMPRODUCT((Data!$A$2:$A$998=$A$4)*(Data!$C$2:$C$998)),3)</f>
        <v>0.04</v>
      </c>
      <c r="C31" s="5">
        <f>ROUND(SUMPRODUCT((Datab!$A$2:$A$998=$A$4)*(Datab!$B$2:$B$998=$A31)*(Datab!$C$2:$C$998))/SUMPRODUCT((Datab!$A$2:$A$998=$A$4)*(Datab!$C$2:$C$998)),3)</f>
        <v>4.2000000000000003E-2</v>
      </c>
      <c r="D31" s="2"/>
      <c r="E31" s="5">
        <f>ROUND(SUMPRODUCT((Datac!$A$2:$A$998=$A$4)*(Datac!$B$2:$B$998=$A31)*(Datac!$C$2:$C$998))/SUMPRODUCT((Datac!$A$2:$A$998=$A$4)*(Datac!$C$2:$C$998)),3)</f>
        <v>3.4000000000000002E-2</v>
      </c>
      <c r="F31" s="5">
        <f>ROUND(SUMPRODUCT((Datad!$A$2:$A$998=$A$4)*(Datad!$B$2:$B$998=$A31)*(Datad!$C$2:$C$998))/SUMPRODUCT((Datad!$A$2:$A$998=$A$4)*(Datad!$C$2:$C$998)),3)</f>
        <v>3.3000000000000002E-2</v>
      </c>
    </row>
    <row r="33" spans="1:18" x14ac:dyDescent="0.25">
      <c r="A33" s="35" t="s">
        <v>33</v>
      </c>
      <c r="B33" s="35"/>
      <c r="C33" s="35"/>
      <c r="D33" s="35"/>
      <c r="E33" s="35"/>
      <c r="F33" s="35"/>
    </row>
    <row r="34" spans="1:18" ht="49.5" customHeight="1" x14ac:dyDescent="0.25">
      <c r="A34" s="34" t="s">
        <v>97</v>
      </c>
      <c r="B34" s="34"/>
      <c r="C34" s="34"/>
      <c r="D34" s="34"/>
      <c r="E34" s="34"/>
      <c r="F34" s="34"/>
      <c r="G34" s="21"/>
      <c r="H34" s="21"/>
      <c r="I34" s="21"/>
      <c r="J34" s="21"/>
    </row>
    <row r="36" spans="1:18" x14ac:dyDescent="0.25">
      <c r="A36" s="12" t="s">
        <v>21</v>
      </c>
      <c r="B36" s="13"/>
      <c r="C36" s="13"/>
      <c r="D36" s="13"/>
      <c r="E36" s="13"/>
      <c r="F36" s="13"/>
      <c r="G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6" customFormat="1" ht="60" customHeight="1" x14ac:dyDescent="0.25">
      <c r="A37" s="31" t="s">
        <v>22</v>
      </c>
      <c r="B37" s="31"/>
      <c r="C37" s="31"/>
      <c r="D37" s="31"/>
      <c r="E37" s="31"/>
      <c r="F37" s="3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x14ac:dyDescent="0.25">
      <c r="A39" s="38" t="s">
        <v>100</v>
      </c>
      <c r="B39" s="38"/>
      <c r="C39" s="38"/>
      <c r="D39" s="38"/>
      <c r="E39" s="38"/>
      <c r="F39" s="38"/>
      <c r="G39" s="19"/>
      <c r="H39" s="19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x14ac:dyDescent="0.25">
      <c r="A41" s="35" t="s">
        <v>23</v>
      </c>
      <c r="B41" s="35"/>
      <c r="C41" s="35"/>
      <c r="D41" s="35"/>
      <c r="E41" s="35"/>
      <c r="F41" s="3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x14ac:dyDescent="0.25">
      <c r="A42" s="40" t="s">
        <v>27</v>
      </c>
      <c r="B42" s="40"/>
      <c r="C42" s="40"/>
      <c r="D42" s="40"/>
      <c r="E42" s="29"/>
      <c r="F42" s="29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x14ac:dyDescent="0.25">
      <c r="A44" s="35" t="s">
        <v>24</v>
      </c>
      <c r="B44" s="35"/>
      <c r="C44" s="35"/>
      <c r="D44" s="35"/>
      <c r="E44" s="35"/>
      <c r="F44" s="3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x14ac:dyDescent="0.25">
      <c r="A46" s="13" t="s">
        <v>25</v>
      </c>
      <c r="B46" s="13"/>
      <c r="C46" s="13"/>
      <c r="E46" s="37" t="s">
        <v>108</v>
      </c>
      <c r="F46" s="37"/>
      <c r="G46" s="13"/>
      <c r="H46" s="13"/>
      <c r="I46" s="13"/>
      <c r="K46" s="13"/>
      <c r="L46" s="13"/>
      <c r="M46" s="13"/>
      <c r="N46" s="13"/>
      <c r="O46" s="13"/>
      <c r="P46" s="13"/>
      <c r="Q46" s="13"/>
    </row>
    <row r="47" spans="1:18" x14ac:dyDescent="0.25">
      <c r="A47" s="13" t="s">
        <v>28</v>
      </c>
      <c r="B47" s="39" t="s">
        <v>107</v>
      </c>
      <c r="C47" s="39"/>
      <c r="E47" s="36" t="s">
        <v>99</v>
      </c>
      <c r="F47" s="36"/>
      <c r="G47" s="13"/>
      <c r="H47" s="13"/>
      <c r="I47" s="13"/>
      <c r="K47" s="13"/>
      <c r="L47" s="13"/>
      <c r="M47" s="13"/>
      <c r="N47" s="13"/>
      <c r="O47" s="13"/>
      <c r="P47" s="13"/>
      <c r="Q47" s="13"/>
    </row>
  </sheetData>
  <dataConsolidate/>
  <mergeCells count="14">
    <mergeCell ref="E47:F47"/>
    <mergeCell ref="E46:F46"/>
    <mergeCell ref="A39:F39"/>
    <mergeCell ref="A44:F44"/>
    <mergeCell ref="A41:F41"/>
    <mergeCell ref="B47:C47"/>
    <mergeCell ref="A42:D42"/>
    <mergeCell ref="B6:C6"/>
    <mergeCell ref="E6:F6"/>
    <mergeCell ref="A37:F37"/>
    <mergeCell ref="A1:F1"/>
    <mergeCell ref="A4:C4"/>
    <mergeCell ref="A34:F34"/>
    <mergeCell ref="A33:F33"/>
  </mergeCells>
  <dataValidations count="1">
    <dataValidation type="list" allowBlank="1" showInputMessage="1" showErrorMessage="1" sqref="A4:C4">
      <formula1>$H$4:$H$12</formula1>
    </dataValidation>
  </dataValidations>
  <hyperlinks>
    <hyperlink ref="A42" r:id="rId1"/>
    <hyperlink ref="B47" r:id="rId2" display="FireStatistics@homeoffice.gsi.gov.uk"/>
    <hyperlink ref="B47:C47" r:id="rId3" display="FireStatistics@homeoffice.gsi.gov.uk"/>
    <hyperlink ref="E46:F46" r:id="rId4" display="Last Updated: 6 September 2018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16" sqref="B16"/>
    </sheetView>
  </sheetViews>
  <sheetFormatPr defaultRowHeight="15" x14ac:dyDescent="0.25"/>
  <cols>
    <col min="8" max="8" width="12.42578125" customWidth="1"/>
  </cols>
  <sheetData>
    <row r="1" spans="1:9" ht="23.25" x14ac:dyDescent="0.35">
      <c r="D1" s="24">
        <f>SUM(D4:D10,I4:I10,D15:D21,I15:I21)</f>
        <v>-1747498</v>
      </c>
    </row>
    <row r="2" spans="1:9" x14ac:dyDescent="0.25">
      <c r="A2" t="s">
        <v>53</v>
      </c>
      <c r="C2" t="s">
        <v>58</v>
      </c>
      <c r="F2" t="s">
        <v>55</v>
      </c>
      <c r="H2" t="s">
        <v>59</v>
      </c>
    </row>
    <row r="3" spans="1:9" x14ac:dyDescent="0.25">
      <c r="B3" t="s">
        <v>51</v>
      </c>
      <c r="C3" t="s">
        <v>54</v>
      </c>
      <c r="G3" t="s">
        <v>51</v>
      </c>
      <c r="H3" t="s">
        <v>56</v>
      </c>
    </row>
    <row r="4" spans="1:9" x14ac:dyDescent="0.25">
      <c r="A4" t="s">
        <v>14</v>
      </c>
      <c r="B4" s="23">
        <f>SUM(Data!C2:C25)</f>
        <v>228407</v>
      </c>
      <c r="C4" s="23">
        <v>228383</v>
      </c>
      <c r="D4" s="23">
        <f>B4-C4</f>
        <v>24</v>
      </c>
      <c r="F4" t="s">
        <v>14</v>
      </c>
      <c r="G4" s="23">
        <f>SUM(Datab!C2:C25)</f>
        <v>335</v>
      </c>
      <c r="H4" s="23">
        <v>9398</v>
      </c>
      <c r="I4" s="23">
        <f>G4-H4</f>
        <v>-9063</v>
      </c>
    </row>
    <row r="5" spans="1:9" x14ac:dyDescent="0.25">
      <c r="A5" t="s">
        <v>15</v>
      </c>
      <c r="B5" s="23">
        <f>SUM(Data!C26:C49)</f>
        <v>223937</v>
      </c>
      <c r="C5" s="23">
        <v>223923</v>
      </c>
      <c r="D5" s="23">
        <f t="shared" ref="D5:D10" si="0">B5-C5</f>
        <v>14</v>
      </c>
      <c r="F5" t="s">
        <v>15</v>
      </c>
      <c r="G5" s="23">
        <f>SUM(Datab!C26:C49)</f>
        <v>315</v>
      </c>
      <c r="H5" s="23">
        <v>9375</v>
      </c>
      <c r="I5" s="23">
        <f t="shared" ref="I5:I10" si="1">G5-H5</f>
        <v>-9060</v>
      </c>
    </row>
    <row r="6" spans="1:9" x14ac:dyDescent="0.25">
      <c r="A6" t="s">
        <v>16</v>
      </c>
      <c r="B6" s="23">
        <f>SUM(Data!C50:C73)</f>
        <v>154456</v>
      </c>
      <c r="C6" s="23">
        <v>154445</v>
      </c>
      <c r="D6" s="23">
        <f t="shared" si="0"/>
        <v>11</v>
      </c>
      <c r="F6" t="s">
        <v>16</v>
      </c>
      <c r="G6" s="23">
        <f>SUM(Datab!C50:C73)</f>
        <v>286</v>
      </c>
      <c r="H6" s="23">
        <v>8432</v>
      </c>
      <c r="I6" s="23">
        <f t="shared" si="1"/>
        <v>-8146</v>
      </c>
    </row>
    <row r="7" spans="1:9" x14ac:dyDescent="0.25">
      <c r="A7" t="s">
        <v>17</v>
      </c>
      <c r="B7" s="23">
        <f>SUM(Data!C74:C97)</f>
        <v>171343</v>
      </c>
      <c r="C7" s="23">
        <v>171329</v>
      </c>
      <c r="D7" s="23">
        <f t="shared" si="0"/>
        <v>14</v>
      </c>
      <c r="F7" t="s">
        <v>17</v>
      </c>
      <c r="G7" s="23">
        <f>SUM(Datab!C74:C97)</f>
        <v>276</v>
      </c>
      <c r="H7" s="23">
        <v>7817</v>
      </c>
      <c r="I7" s="23">
        <f t="shared" si="1"/>
        <v>-7541</v>
      </c>
    </row>
    <row r="8" spans="1:9" x14ac:dyDescent="0.25">
      <c r="A8" t="s">
        <v>18</v>
      </c>
      <c r="B8" s="23">
        <f>SUM(Data!F98:F121)</f>
        <v>0</v>
      </c>
      <c r="C8" s="23">
        <v>155041</v>
      </c>
      <c r="D8" s="23">
        <f t="shared" si="0"/>
        <v>-155041</v>
      </c>
      <c r="F8" t="s">
        <v>18</v>
      </c>
      <c r="G8" s="23">
        <f>SUM(Datab!F98:F121)</f>
        <v>0</v>
      </c>
      <c r="H8" s="23">
        <v>7589</v>
      </c>
      <c r="I8" s="23">
        <f t="shared" si="1"/>
        <v>-7589</v>
      </c>
    </row>
    <row r="9" spans="1:9" x14ac:dyDescent="0.25">
      <c r="A9" t="s">
        <v>34</v>
      </c>
      <c r="B9" s="23">
        <f>SUM(Data!F122:F145)</f>
        <v>0</v>
      </c>
      <c r="C9" s="23">
        <v>162267</v>
      </c>
      <c r="D9" s="23">
        <f t="shared" si="0"/>
        <v>-162267</v>
      </c>
      <c r="F9" t="s">
        <v>34</v>
      </c>
      <c r="G9" s="26">
        <f>SUM(Datab!F122:F145)</f>
        <v>0</v>
      </c>
      <c r="H9" s="26">
        <v>7664</v>
      </c>
      <c r="I9" s="23">
        <f t="shared" si="1"/>
        <v>-7664</v>
      </c>
    </row>
    <row r="10" spans="1:9" x14ac:dyDescent="0.25">
      <c r="A10" t="s">
        <v>52</v>
      </c>
      <c r="B10" s="23">
        <f>SUM(Data!F146:F169)</f>
        <v>0</v>
      </c>
      <c r="C10" s="23">
        <v>1095388</v>
      </c>
      <c r="D10" s="23">
        <f t="shared" si="0"/>
        <v>-1095388</v>
      </c>
      <c r="F10" t="s">
        <v>52</v>
      </c>
      <c r="G10">
        <f>SUM(Datab!F146:F169)</f>
        <v>0</v>
      </c>
      <c r="H10" s="23">
        <v>50275</v>
      </c>
      <c r="I10" s="23">
        <f t="shared" si="1"/>
        <v>-50275</v>
      </c>
    </row>
    <row r="13" spans="1:9" x14ac:dyDescent="0.25">
      <c r="A13" t="s">
        <v>57</v>
      </c>
      <c r="D13" t="s">
        <v>60</v>
      </c>
      <c r="F13" t="s">
        <v>62</v>
      </c>
      <c r="I13" t="s">
        <v>61</v>
      </c>
    </row>
    <row r="14" spans="1:9" x14ac:dyDescent="0.25">
      <c r="B14" t="s">
        <v>51</v>
      </c>
      <c r="C14" t="s">
        <v>50</v>
      </c>
      <c r="G14" t="s">
        <v>51</v>
      </c>
      <c r="H14" t="s">
        <v>50</v>
      </c>
    </row>
    <row r="15" spans="1:9" x14ac:dyDescent="0.25">
      <c r="A15" t="s">
        <v>14</v>
      </c>
      <c r="B15" s="23">
        <f>SUM(Datac!C2:C25)</f>
        <v>31711</v>
      </c>
      <c r="C15" s="23">
        <v>31701</v>
      </c>
      <c r="D15" s="23">
        <f>B15-C15</f>
        <v>10</v>
      </c>
      <c r="F15" t="s">
        <v>14</v>
      </c>
      <c r="G15" s="23">
        <f>SUM(Datad!C2:C25)</f>
        <v>214</v>
      </c>
      <c r="H15" s="23">
        <v>215</v>
      </c>
      <c r="I15" s="23">
        <f>G15-H15</f>
        <v>-1</v>
      </c>
    </row>
    <row r="16" spans="1:9" x14ac:dyDescent="0.25">
      <c r="A16" t="s">
        <v>15</v>
      </c>
      <c r="B16" s="23">
        <f>SUM(Datac!C26:C49)</f>
        <v>30791</v>
      </c>
      <c r="C16" s="23">
        <v>30789</v>
      </c>
      <c r="D16" s="23">
        <f t="shared" ref="D16:D21" si="2">B16-C16</f>
        <v>2</v>
      </c>
      <c r="F16" t="s">
        <v>15</v>
      </c>
      <c r="G16" s="23">
        <f>SUM(Datad!C26:C49)</f>
        <v>188</v>
      </c>
      <c r="H16" s="23">
        <v>188</v>
      </c>
      <c r="I16" s="23">
        <f t="shared" ref="I16:I21" si="3">G16-H16</f>
        <v>0</v>
      </c>
    </row>
    <row r="17" spans="1:9" x14ac:dyDescent="0.25">
      <c r="A17" t="s">
        <v>16</v>
      </c>
      <c r="B17" s="23">
        <f>SUM(Datac!C50:C73)</f>
        <v>29669</v>
      </c>
      <c r="C17" s="23">
        <v>29654</v>
      </c>
      <c r="D17" s="23">
        <f t="shared" si="2"/>
        <v>15</v>
      </c>
      <c r="F17" t="s">
        <v>16</v>
      </c>
      <c r="G17" s="23">
        <f>SUM(Datad!C50:C73)</f>
        <v>173</v>
      </c>
      <c r="H17" s="23">
        <v>173</v>
      </c>
      <c r="I17" s="23">
        <f t="shared" si="3"/>
        <v>0</v>
      </c>
    </row>
    <row r="18" spans="1:9" x14ac:dyDescent="0.25">
      <c r="A18" t="s">
        <v>17</v>
      </c>
      <c r="B18" s="23">
        <f>SUM(Datac!C74:C97)</f>
        <v>28611</v>
      </c>
      <c r="C18" s="23">
        <v>28605</v>
      </c>
      <c r="D18" s="23">
        <f t="shared" si="2"/>
        <v>6</v>
      </c>
      <c r="F18" t="s">
        <v>17</v>
      </c>
      <c r="G18" s="23">
        <f>SUM(Datad!C74:C97)</f>
        <v>182</v>
      </c>
      <c r="H18" s="23">
        <v>182</v>
      </c>
      <c r="I18" s="23">
        <f t="shared" si="3"/>
        <v>0</v>
      </c>
    </row>
    <row r="19" spans="1:9" x14ac:dyDescent="0.25">
      <c r="A19" t="s">
        <v>18</v>
      </c>
      <c r="B19" s="23">
        <f>SUM(Datac!F98:F121)</f>
        <v>0</v>
      </c>
      <c r="C19" s="23">
        <v>28318</v>
      </c>
      <c r="D19" s="23">
        <f t="shared" si="2"/>
        <v>-28318</v>
      </c>
      <c r="F19" t="s">
        <v>18</v>
      </c>
      <c r="G19" s="23">
        <f>SUM(Datad!F98:F121)</f>
        <v>0</v>
      </c>
      <c r="H19" s="23">
        <v>167</v>
      </c>
      <c r="I19" s="23">
        <f t="shared" si="3"/>
        <v>-167</v>
      </c>
    </row>
    <row r="20" spans="1:9" x14ac:dyDescent="0.25">
      <c r="A20" t="s">
        <v>34</v>
      </c>
      <c r="B20" s="23">
        <f>SUM(Datac!F122:F145)</f>
        <v>0</v>
      </c>
      <c r="C20" s="23">
        <v>28350</v>
      </c>
      <c r="D20" s="23">
        <f t="shared" si="2"/>
        <v>-28350</v>
      </c>
      <c r="F20" t="s">
        <v>34</v>
      </c>
      <c r="G20" s="23">
        <f>SUM(Datad!F122:F145)</f>
        <v>0</v>
      </c>
      <c r="H20" s="23">
        <v>191</v>
      </c>
      <c r="I20" s="23">
        <f t="shared" si="3"/>
        <v>-191</v>
      </c>
    </row>
    <row r="21" spans="1:9" x14ac:dyDescent="0.25">
      <c r="A21" t="s">
        <v>52</v>
      </c>
      <c r="B21" s="23">
        <f>SUM(Datac!F146:F169)</f>
        <v>0</v>
      </c>
      <c r="C21" s="23">
        <v>177417</v>
      </c>
      <c r="D21" s="23">
        <f t="shared" si="2"/>
        <v>-177417</v>
      </c>
      <c r="F21" t="s">
        <v>52</v>
      </c>
      <c r="G21" s="23">
        <f>SUM(Datad!F146:F169)</f>
        <v>0</v>
      </c>
      <c r="H21" s="23">
        <v>1116</v>
      </c>
      <c r="I21" s="23">
        <f t="shared" si="3"/>
        <v>-1116</v>
      </c>
    </row>
  </sheetData>
  <conditionalFormatting sqref="D4:D10">
    <cfRule type="cellIs" dxfId="4" priority="5" operator="notEqual">
      <formula>0</formula>
    </cfRule>
  </conditionalFormatting>
  <conditionalFormatting sqref="I4:I10">
    <cfRule type="cellIs" dxfId="3" priority="4" operator="notEqual">
      <formula>0</formula>
    </cfRule>
  </conditionalFormatting>
  <conditionalFormatting sqref="D15:D21">
    <cfRule type="cellIs" dxfId="2" priority="3" operator="notEqual">
      <formula>0</formula>
    </cfRule>
  </conditionalFormatting>
  <conditionalFormatting sqref="I15:I21">
    <cfRule type="cellIs" dxfId="1" priority="2" operator="notEqual">
      <formula>0</formula>
    </cfRule>
  </conditionalFormatting>
  <conditionalFormatting sqref="D1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workbookViewId="0">
      <selection activeCell="A4" sqref="A4:C4"/>
    </sheetView>
  </sheetViews>
  <sheetFormatPr defaultRowHeight="15" x14ac:dyDescent="0.25"/>
  <cols>
    <col min="1" max="1" width="16.140625" bestFit="1" customWidth="1"/>
    <col min="2" max="2" width="13.42578125" style="22" bestFit="1" customWidth="1"/>
    <col min="3" max="3" width="7.85546875" bestFit="1" customWidth="1"/>
  </cols>
  <sheetData>
    <row r="1" spans="1:5" x14ac:dyDescent="0.25">
      <c r="A1" t="s">
        <v>0</v>
      </c>
      <c r="B1" s="22" t="s">
        <v>1</v>
      </c>
      <c r="C1" t="s">
        <v>29</v>
      </c>
    </row>
    <row r="2" spans="1:5" x14ac:dyDescent="0.25">
      <c r="A2" t="s">
        <v>14</v>
      </c>
      <c r="B2" s="22" t="s">
        <v>2</v>
      </c>
      <c r="C2">
        <v>8453</v>
      </c>
      <c r="E2">
        <f>SUM(C2:C192)</f>
        <v>1417855</v>
      </c>
    </row>
    <row r="3" spans="1:5" x14ac:dyDescent="0.25">
      <c r="A3" t="s">
        <v>14</v>
      </c>
      <c r="B3" s="22" t="s">
        <v>36</v>
      </c>
      <c r="C3">
        <v>7002</v>
      </c>
    </row>
    <row r="4" spans="1:5" x14ac:dyDescent="0.25">
      <c r="A4" t="s">
        <v>14</v>
      </c>
      <c r="B4" s="22" t="s">
        <v>37</v>
      </c>
      <c r="C4">
        <v>5691</v>
      </c>
    </row>
    <row r="5" spans="1:5" x14ac:dyDescent="0.25">
      <c r="A5" t="s">
        <v>14</v>
      </c>
      <c r="B5" s="22" t="s">
        <v>38</v>
      </c>
      <c r="C5">
        <v>4675</v>
      </c>
      <c r="E5">
        <v>228383</v>
      </c>
    </row>
    <row r="6" spans="1:5" x14ac:dyDescent="0.25">
      <c r="A6" t="s">
        <v>14</v>
      </c>
      <c r="B6" s="22" t="s">
        <v>39</v>
      </c>
      <c r="C6">
        <v>3902</v>
      </c>
      <c r="E6">
        <v>223923</v>
      </c>
    </row>
    <row r="7" spans="1:5" x14ac:dyDescent="0.25">
      <c r="A7" t="s">
        <v>14</v>
      </c>
      <c r="B7" s="22" t="s">
        <v>40</v>
      </c>
      <c r="C7">
        <v>3077</v>
      </c>
      <c r="E7">
        <v>154445</v>
      </c>
    </row>
    <row r="8" spans="1:5" x14ac:dyDescent="0.25">
      <c r="A8" t="s">
        <v>14</v>
      </c>
      <c r="B8" s="22" t="s">
        <v>41</v>
      </c>
      <c r="C8">
        <v>2728</v>
      </c>
      <c r="E8">
        <v>171329</v>
      </c>
    </row>
    <row r="9" spans="1:5" x14ac:dyDescent="0.25">
      <c r="A9" t="s">
        <v>14</v>
      </c>
      <c r="B9" s="22" t="s">
        <v>42</v>
      </c>
      <c r="C9">
        <v>3234</v>
      </c>
      <c r="E9">
        <v>155032</v>
      </c>
    </row>
    <row r="10" spans="1:5" x14ac:dyDescent="0.25">
      <c r="A10" t="s">
        <v>14</v>
      </c>
      <c r="B10" s="22" t="s">
        <v>43</v>
      </c>
      <c r="C10">
        <v>4119</v>
      </c>
      <c r="E10">
        <v>162223</v>
      </c>
    </row>
    <row r="11" spans="1:5" x14ac:dyDescent="0.25">
      <c r="A11" t="s">
        <v>14</v>
      </c>
      <c r="B11" s="22" t="s">
        <v>44</v>
      </c>
      <c r="C11">
        <v>4666</v>
      </c>
      <c r="E11">
        <f>SUM(E5:E10)</f>
        <v>1095335</v>
      </c>
    </row>
    <row r="12" spans="1:5" x14ac:dyDescent="0.25">
      <c r="A12" t="s">
        <v>14</v>
      </c>
      <c r="B12" s="22" t="s">
        <v>45</v>
      </c>
      <c r="C12">
        <v>5433</v>
      </c>
    </row>
    <row r="13" spans="1:5" x14ac:dyDescent="0.25">
      <c r="A13" t="s">
        <v>14</v>
      </c>
      <c r="B13" s="22" t="s">
        <v>46</v>
      </c>
      <c r="C13">
        <v>6591</v>
      </c>
    </row>
    <row r="14" spans="1:5" x14ac:dyDescent="0.25">
      <c r="A14" t="s">
        <v>14</v>
      </c>
      <c r="B14" s="22" t="s">
        <v>47</v>
      </c>
      <c r="C14">
        <v>8064</v>
      </c>
    </row>
    <row r="15" spans="1:5" x14ac:dyDescent="0.25">
      <c r="A15" t="s">
        <v>14</v>
      </c>
      <c r="B15" s="22" t="s">
        <v>3</v>
      </c>
      <c r="C15">
        <v>9223</v>
      </c>
    </row>
    <row r="16" spans="1:5" x14ac:dyDescent="0.25">
      <c r="A16" t="s">
        <v>14</v>
      </c>
      <c r="B16" s="22" t="s">
        <v>4</v>
      </c>
      <c r="C16">
        <v>10293</v>
      </c>
    </row>
    <row r="17" spans="1:3" x14ac:dyDescent="0.25">
      <c r="A17" t="s">
        <v>14</v>
      </c>
      <c r="B17" s="22" t="s">
        <v>5</v>
      </c>
      <c r="C17">
        <v>12277</v>
      </c>
    </row>
    <row r="18" spans="1:3" x14ac:dyDescent="0.25">
      <c r="A18" t="s">
        <v>14</v>
      </c>
      <c r="B18" s="22" t="s">
        <v>6</v>
      </c>
      <c r="C18">
        <v>14358</v>
      </c>
    </row>
    <row r="19" spans="1:3" x14ac:dyDescent="0.25">
      <c r="A19" t="s">
        <v>14</v>
      </c>
      <c r="B19" s="22" t="s">
        <v>7</v>
      </c>
      <c r="C19">
        <v>16808</v>
      </c>
    </row>
    <row r="20" spans="1:3" x14ac:dyDescent="0.25">
      <c r="A20" t="s">
        <v>14</v>
      </c>
      <c r="B20" s="22" t="s">
        <v>8</v>
      </c>
      <c r="C20">
        <v>18763</v>
      </c>
    </row>
    <row r="21" spans="1:3" x14ac:dyDescent="0.25">
      <c r="A21" t="s">
        <v>14</v>
      </c>
      <c r="B21" s="22" t="s">
        <v>9</v>
      </c>
      <c r="C21">
        <v>19471</v>
      </c>
    </row>
    <row r="22" spans="1:3" x14ac:dyDescent="0.25">
      <c r="A22" t="s">
        <v>14</v>
      </c>
      <c r="B22" s="22" t="s">
        <v>10</v>
      </c>
      <c r="C22">
        <v>19385</v>
      </c>
    </row>
    <row r="23" spans="1:3" x14ac:dyDescent="0.25">
      <c r="A23" t="s">
        <v>14</v>
      </c>
      <c r="B23" s="22" t="s">
        <v>11</v>
      </c>
      <c r="C23">
        <v>16749</v>
      </c>
    </row>
    <row r="24" spans="1:3" x14ac:dyDescent="0.25">
      <c r="A24" t="s">
        <v>14</v>
      </c>
      <c r="B24" s="22" t="s">
        <v>12</v>
      </c>
      <c r="C24">
        <v>13213</v>
      </c>
    </row>
    <row r="25" spans="1:3" x14ac:dyDescent="0.25">
      <c r="A25" t="s">
        <v>14</v>
      </c>
      <c r="B25" s="22" t="s">
        <v>13</v>
      </c>
      <c r="C25">
        <v>10232</v>
      </c>
    </row>
    <row r="26" spans="1:3" x14ac:dyDescent="0.25">
      <c r="A26" t="s">
        <v>15</v>
      </c>
      <c r="B26" s="22" t="s">
        <v>2</v>
      </c>
      <c r="C26">
        <v>8000</v>
      </c>
    </row>
    <row r="27" spans="1:3" x14ac:dyDescent="0.25">
      <c r="A27" t="s">
        <v>15</v>
      </c>
      <c r="B27" s="22" t="s">
        <v>36</v>
      </c>
      <c r="C27">
        <v>6632</v>
      </c>
    </row>
    <row r="28" spans="1:3" x14ac:dyDescent="0.25">
      <c r="A28" t="s">
        <v>15</v>
      </c>
      <c r="B28" s="22" t="s">
        <v>37</v>
      </c>
      <c r="C28">
        <v>5378</v>
      </c>
    </row>
    <row r="29" spans="1:3" x14ac:dyDescent="0.25">
      <c r="A29" t="s">
        <v>15</v>
      </c>
      <c r="B29" s="22" t="s">
        <v>38</v>
      </c>
      <c r="C29">
        <v>4416</v>
      </c>
    </row>
    <row r="30" spans="1:3" x14ac:dyDescent="0.25">
      <c r="A30" t="s">
        <v>15</v>
      </c>
      <c r="B30" s="22" t="s">
        <v>39</v>
      </c>
      <c r="C30">
        <v>3669</v>
      </c>
    </row>
    <row r="31" spans="1:3" x14ac:dyDescent="0.25">
      <c r="A31" t="s">
        <v>15</v>
      </c>
      <c r="B31" s="22" t="s">
        <v>40</v>
      </c>
      <c r="C31">
        <v>3021</v>
      </c>
    </row>
    <row r="32" spans="1:3" x14ac:dyDescent="0.25">
      <c r="A32" t="s">
        <v>15</v>
      </c>
      <c r="B32" s="22" t="s">
        <v>41</v>
      </c>
      <c r="C32">
        <v>2728</v>
      </c>
    </row>
    <row r="33" spans="1:3" x14ac:dyDescent="0.25">
      <c r="A33" t="s">
        <v>15</v>
      </c>
      <c r="B33" s="22" t="s">
        <v>42</v>
      </c>
      <c r="C33">
        <v>3102</v>
      </c>
    </row>
    <row r="34" spans="1:3" x14ac:dyDescent="0.25">
      <c r="A34" t="s">
        <v>15</v>
      </c>
      <c r="B34" s="22" t="s">
        <v>43</v>
      </c>
      <c r="C34">
        <v>3976</v>
      </c>
    </row>
    <row r="35" spans="1:3" x14ac:dyDescent="0.25">
      <c r="A35" t="s">
        <v>15</v>
      </c>
      <c r="B35" s="22" t="s">
        <v>44</v>
      </c>
      <c r="C35">
        <v>4573</v>
      </c>
    </row>
    <row r="36" spans="1:3" x14ac:dyDescent="0.25">
      <c r="A36" t="s">
        <v>15</v>
      </c>
      <c r="B36" s="22" t="s">
        <v>45</v>
      </c>
      <c r="C36">
        <v>5398</v>
      </c>
    </row>
    <row r="37" spans="1:3" x14ac:dyDescent="0.25">
      <c r="A37" t="s">
        <v>15</v>
      </c>
      <c r="B37" s="22" t="s">
        <v>46</v>
      </c>
      <c r="C37">
        <v>6795</v>
      </c>
    </row>
    <row r="38" spans="1:3" x14ac:dyDescent="0.25">
      <c r="A38" t="s">
        <v>15</v>
      </c>
      <c r="B38" s="22" t="s">
        <v>47</v>
      </c>
      <c r="C38">
        <v>8250</v>
      </c>
    </row>
    <row r="39" spans="1:3" x14ac:dyDescent="0.25">
      <c r="A39" t="s">
        <v>15</v>
      </c>
      <c r="B39" s="22" t="s">
        <v>3</v>
      </c>
      <c r="C39">
        <v>9333</v>
      </c>
    </row>
    <row r="40" spans="1:3" x14ac:dyDescent="0.25">
      <c r="A40" t="s">
        <v>15</v>
      </c>
      <c r="B40" s="22" t="s">
        <v>4</v>
      </c>
      <c r="C40">
        <v>10670</v>
      </c>
    </row>
    <row r="41" spans="1:3" x14ac:dyDescent="0.25">
      <c r="A41" t="s">
        <v>15</v>
      </c>
      <c r="B41" s="22" t="s">
        <v>5</v>
      </c>
      <c r="C41">
        <v>12403</v>
      </c>
    </row>
    <row r="42" spans="1:3" x14ac:dyDescent="0.25">
      <c r="A42" t="s">
        <v>15</v>
      </c>
      <c r="B42" s="22" t="s">
        <v>6</v>
      </c>
      <c r="C42">
        <v>14686</v>
      </c>
    </row>
    <row r="43" spans="1:3" x14ac:dyDescent="0.25">
      <c r="A43" t="s">
        <v>15</v>
      </c>
      <c r="B43" s="22" t="s">
        <v>7</v>
      </c>
      <c r="C43">
        <v>17073</v>
      </c>
    </row>
    <row r="44" spans="1:3" x14ac:dyDescent="0.25">
      <c r="A44" t="s">
        <v>15</v>
      </c>
      <c r="B44" s="22" t="s">
        <v>8</v>
      </c>
      <c r="C44">
        <v>18467</v>
      </c>
    </row>
    <row r="45" spans="1:3" x14ac:dyDescent="0.25">
      <c r="A45" t="s">
        <v>15</v>
      </c>
      <c r="B45" s="22" t="s">
        <v>9</v>
      </c>
      <c r="C45">
        <v>19123</v>
      </c>
    </row>
    <row r="46" spans="1:3" x14ac:dyDescent="0.25">
      <c r="A46" t="s">
        <v>15</v>
      </c>
      <c r="B46" s="22" t="s">
        <v>10</v>
      </c>
      <c r="C46">
        <v>18495</v>
      </c>
    </row>
    <row r="47" spans="1:3" x14ac:dyDescent="0.25">
      <c r="A47" t="s">
        <v>15</v>
      </c>
      <c r="B47" s="22" t="s">
        <v>11</v>
      </c>
      <c r="C47">
        <v>15666</v>
      </c>
    </row>
    <row r="48" spans="1:3" x14ac:dyDescent="0.25">
      <c r="A48" t="s">
        <v>15</v>
      </c>
      <c r="B48" s="22" t="s">
        <v>12</v>
      </c>
      <c r="C48">
        <v>12357</v>
      </c>
    </row>
    <row r="49" spans="1:3" x14ac:dyDescent="0.25">
      <c r="A49" t="s">
        <v>15</v>
      </c>
      <c r="B49" s="22" t="s">
        <v>13</v>
      </c>
      <c r="C49">
        <v>9726</v>
      </c>
    </row>
    <row r="50" spans="1:3" x14ac:dyDescent="0.25">
      <c r="A50" t="s">
        <v>16</v>
      </c>
      <c r="B50" s="22" t="s">
        <v>2</v>
      </c>
      <c r="C50">
        <v>5569</v>
      </c>
    </row>
    <row r="51" spans="1:3" x14ac:dyDescent="0.25">
      <c r="A51" t="s">
        <v>16</v>
      </c>
      <c r="B51" s="22" t="s">
        <v>36</v>
      </c>
      <c r="C51">
        <v>4678</v>
      </c>
    </row>
    <row r="52" spans="1:3" x14ac:dyDescent="0.25">
      <c r="A52" t="s">
        <v>16</v>
      </c>
      <c r="B52" s="22" t="s">
        <v>37</v>
      </c>
      <c r="C52">
        <v>3815</v>
      </c>
    </row>
    <row r="53" spans="1:3" x14ac:dyDescent="0.25">
      <c r="A53" t="s">
        <v>16</v>
      </c>
      <c r="B53" s="22" t="s">
        <v>38</v>
      </c>
      <c r="C53">
        <v>3266</v>
      </c>
    </row>
    <row r="54" spans="1:3" x14ac:dyDescent="0.25">
      <c r="A54" t="s">
        <v>16</v>
      </c>
      <c r="B54" s="22" t="s">
        <v>39</v>
      </c>
      <c r="C54">
        <v>2693</v>
      </c>
    </row>
    <row r="55" spans="1:3" x14ac:dyDescent="0.25">
      <c r="A55" t="s">
        <v>16</v>
      </c>
      <c r="B55" s="22" t="s">
        <v>40</v>
      </c>
      <c r="C55">
        <v>2303</v>
      </c>
    </row>
    <row r="56" spans="1:3" x14ac:dyDescent="0.25">
      <c r="A56" t="s">
        <v>16</v>
      </c>
      <c r="B56" s="22" t="s">
        <v>41</v>
      </c>
      <c r="C56">
        <v>2180</v>
      </c>
    </row>
    <row r="57" spans="1:3" x14ac:dyDescent="0.25">
      <c r="A57" t="s">
        <v>16</v>
      </c>
      <c r="B57" s="22" t="s">
        <v>42</v>
      </c>
      <c r="C57">
        <v>2505</v>
      </c>
    </row>
    <row r="58" spans="1:3" x14ac:dyDescent="0.25">
      <c r="A58" t="s">
        <v>16</v>
      </c>
      <c r="B58" s="22" t="s">
        <v>43</v>
      </c>
      <c r="C58">
        <v>3179</v>
      </c>
    </row>
    <row r="59" spans="1:3" x14ac:dyDescent="0.25">
      <c r="A59" t="s">
        <v>16</v>
      </c>
      <c r="B59" s="22" t="s">
        <v>44</v>
      </c>
      <c r="C59">
        <v>3635</v>
      </c>
    </row>
    <row r="60" spans="1:3" x14ac:dyDescent="0.25">
      <c r="A60" t="s">
        <v>16</v>
      </c>
      <c r="B60" s="22" t="s">
        <v>45</v>
      </c>
      <c r="C60">
        <v>4138</v>
      </c>
    </row>
    <row r="61" spans="1:3" x14ac:dyDescent="0.25">
      <c r="A61" t="s">
        <v>16</v>
      </c>
      <c r="B61" s="22" t="s">
        <v>46</v>
      </c>
      <c r="C61">
        <v>5048</v>
      </c>
    </row>
    <row r="62" spans="1:3" x14ac:dyDescent="0.25">
      <c r="A62" t="s">
        <v>16</v>
      </c>
      <c r="B62" s="22" t="s">
        <v>47</v>
      </c>
      <c r="C62">
        <v>5931</v>
      </c>
    </row>
    <row r="63" spans="1:3" x14ac:dyDescent="0.25">
      <c r="A63" t="s">
        <v>16</v>
      </c>
      <c r="B63" s="22" t="s">
        <v>3</v>
      </c>
      <c r="C63">
        <v>6745</v>
      </c>
    </row>
    <row r="64" spans="1:3" x14ac:dyDescent="0.25">
      <c r="A64" t="s">
        <v>16</v>
      </c>
      <c r="B64" s="22" t="s">
        <v>4</v>
      </c>
      <c r="C64">
        <v>6967</v>
      </c>
    </row>
    <row r="65" spans="1:3" x14ac:dyDescent="0.25">
      <c r="A65" t="s">
        <v>16</v>
      </c>
      <c r="B65" s="22" t="s">
        <v>5</v>
      </c>
      <c r="C65">
        <v>8200</v>
      </c>
    </row>
    <row r="66" spans="1:3" x14ac:dyDescent="0.25">
      <c r="A66" t="s">
        <v>16</v>
      </c>
      <c r="B66" s="22" t="s">
        <v>6</v>
      </c>
      <c r="C66">
        <v>9770</v>
      </c>
    </row>
    <row r="67" spans="1:3" x14ac:dyDescent="0.25">
      <c r="A67" t="s">
        <v>16</v>
      </c>
      <c r="B67" s="22" t="s">
        <v>7</v>
      </c>
      <c r="C67">
        <v>11169</v>
      </c>
    </row>
    <row r="68" spans="1:3" x14ac:dyDescent="0.25">
      <c r="A68" t="s">
        <v>16</v>
      </c>
      <c r="B68" s="22" t="s">
        <v>8</v>
      </c>
      <c r="C68">
        <v>12301</v>
      </c>
    </row>
    <row r="69" spans="1:3" x14ac:dyDescent="0.25">
      <c r="A69" t="s">
        <v>16</v>
      </c>
      <c r="B69" s="22" t="s">
        <v>9</v>
      </c>
      <c r="C69">
        <v>12453</v>
      </c>
    </row>
    <row r="70" spans="1:3" x14ac:dyDescent="0.25">
      <c r="A70" t="s">
        <v>16</v>
      </c>
      <c r="B70" s="22" t="s">
        <v>10</v>
      </c>
      <c r="C70">
        <v>12059</v>
      </c>
    </row>
    <row r="71" spans="1:3" x14ac:dyDescent="0.25">
      <c r="A71" t="s">
        <v>16</v>
      </c>
      <c r="B71" s="22" t="s">
        <v>11</v>
      </c>
      <c r="C71">
        <v>10617</v>
      </c>
    </row>
    <row r="72" spans="1:3" x14ac:dyDescent="0.25">
      <c r="A72" t="s">
        <v>16</v>
      </c>
      <c r="B72" s="22" t="s">
        <v>12</v>
      </c>
      <c r="C72">
        <v>8574</v>
      </c>
    </row>
    <row r="73" spans="1:3" x14ac:dyDescent="0.25">
      <c r="A73" t="s">
        <v>16</v>
      </c>
      <c r="B73" s="22" t="s">
        <v>13</v>
      </c>
      <c r="C73">
        <v>6661</v>
      </c>
    </row>
    <row r="74" spans="1:3" x14ac:dyDescent="0.25">
      <c r="A74" t="s">
        <v>17</v>
      </c>
      <c r="B74" s="22" t="s">
        <v>2</v>
      </c>
      <c r="C74">
        <v>5693</v>
      </c>
    </row>
    <row r="75" spans="1:3" x14ac:dyDescent="0.25">
      <c r="A75" t="s">
        <v>17</v>
      </c>
      <c r="B75" s="22" t="s">
        <v>36</v>
      </c>
      <c r="C75">
        <v>4590</v>
      </c>
    </row>
    <row r="76" spans="1:3" x14ac:dyDescent="0.25">
      <c r="A76" t="s">
        <v>17</v>
      </c>
      <c r="B76" s="22" t="s">
        <v>37</v>
      </c>
      <c r="C76">
        <v>3831</v>
      </c>
    </row>
    <row r="77" spans="1:3" x14ac:dyDescent="0.25">
      <c r="A77" t="s">
        <v>17</v>
      </c>
      <c r="B77" s="22" t="s">
        <v>38</v>
      </c>
      <c r="C77">
        <v>3166</v>
      </c>
    </row>
    <row r="78" spans="1:3" x14ac:dyDescent="0.25">
      <c r="A78" t="s">
        <v>17</v>
      </c>
      <c r="B78" s="22" t="s">
        <v>39</v>
      </c>
      <c r="C78">
        <v>2649</v>
      </c>
    </row>
    <row r="79" spans="1:3" x14ac:dyDescent="0.25">
      <c r="A79" t="s">
        <v>17</v>
      </c>
      <c r="B79" s="22" t="s">
        <v>40</v>
      </c>
      <c r="C79">
        <v>2278</v>
      </c>
    </row>
    <row r="80" spans="1:3" x14ac:dyDescent="0.25">
      <c r="A80" t="s">
        <v>17</v>
      </c>
      <c r="B80" s="22" t="s">
        <v>41</v>
      </c>
      <c r="C80">
        <v>2255</v>
      </c>
    </row>
    <row r="81" spans="1:3" x14ac:dyDescent="0.25">
      <c r="A81" t="s">
        <v>17</v>
      </c>
      <c r="B81" s="22" t="s">
        <v>42</v>
      </c>
      <c r="C81">
        <v>2517</v>
      </c>
    </row>
    <row r="82" spans="1:3" x14ac:dyDescent="0.25">
      <c r="A82" t="s">
        <v>17</v>
      </c>
      <c r="B82" s="22" t="s">
        <v>43</v>
      </c>
      <c r="C82">
        <v>3376</v>
      </c>
    </row>
    <row r="83" spans="1:3" x14ac:dyDescent="0.25">
      <c r="A83" t="s">
        <v>17</v>
      </c>
      <c r="B83" s="22" t="s">
        <v>44</v>
      </c>
      <c r="C83">
        <v>3784</v>
      </c>
    </row>
    <row r="84" spans="1:3" x14ac:dyDescent="0.25">
      <c r="A84" t="s">
        <v>17</v>
      </c>
      <c r="B84" s="22" t="s">
        <v>45</v>
      </c>
      <c r="C84">
        <v>4610</v>
      </c>
    </row>
    <row r="85" spans="1:3" x14ac:dyDescent="0.25">
      <c r="A85" t="s">
        <v>17</v>
      </c>
      <c r="B85" s="22" t="s">
        <v>46</v>
      </c>
      <c r="C85">
        <v>5609</v>
      </c>
    </row>
    <row r="86" spans="1:3" x14ac:dyDescent="0.25">
      <c r="A86" t="s">
        <v>17</v>
      </c>
      <c r="B86" s="22" t="s">
        <v>47</v>
      </c>
      <c r="C86">
        <v>6814</v>
      </c>
    </row>
    <row r="87" spans="1:3" x14ac:dyDescent="0.25">
      <c r="A87" t="s">
        <v>17</v>
      </c>
      <c r="B87" s="22" t="s">
        <v>3</v>
      </c>
      <c r="C87">
        <v>7454</v>
      </c>
    </row>
    <row r="88" spans="1:3" x14ac:dyDescent="0.25">
      <c r="A88" t="s">
        <v>17</v>
      </c>
      <c r="B88" s="22" t="s">
        <v>4</v>
      </c>
      <c r="C88">
        <v>8382</v>
      </c>
    </row>
    <row r="89" spans="1:3" x14ac:dyDescent="0.25">
      <c r="A89" t="s">
        <v>17</v>
      </c>
      <c r="B89" s="22" t="s">
        <v>5</v>
      </c>
      <c r="C89">
        <v>9673</v>
      </c>
    </row>
    <row r="90" spans="1:3" x14ac:dyDescent="0.25">
      <c r="A90" t="s">
        <v>17</v>
      </c>
      <c r="B90" s="22" t="s">
        <v>6</v>
      </c>
      <c r="C90">
        <v>11280</v>
      </c>
    </row>
    <row r="91" spans="1:3" x14ac:dyDescent="0.25">
      <c r="A91" t="s">
        <v>17</v>
      </c>
      <c r="B91" s="22" t="s">
        <v>7</v>
      </c>
      <c r="C91">
        <v>12933</v>
      </c>
    </row>
    <row r="92" spans="1:3" x14ac:dyDescent="0.25">
      <c r="A92" t="s">
        <v>17</v>
      </c>
      <c r="B92" s="22" t="s">
        <v>8</v>
      </c>
      <c r="C92">
        <v>13883</v>
      </c>
    </row>
    <row r="93" spans="1:3" x14ac:dyDescent="0.25">
      <c r="A93" t="s">
        <v>17</v>
      </c>
      <c r="B93" s="22" t="s">
        <v>9</v>
      </c>
      <c r="C93">
        <v>14269</v>
      </c>
    </row>
    <row r="94" spans="1:3" x14ac:dyDescent="0.25">
      <c r="A94" t="s">
        <v>17</v>
      </c>
      <c r="B94" s="22" t="s">
        <v>10</v>
      </c>
      <c r="C94">
        <v>14043</v>
      </c>
    </row>
    <row r="95" spans="1:3" x14ac:dyDescent="0.25">
      <c r="A95" t="s">
        <v>17</v>
      </c>
      <c r="B95" s="22" t="s">
        <v>11</v>
      </c>
      <c r="C95">
        <v>11785</v>
      </c>
    </row>
    <row r="96" spans="1:3" x14ac:dyDescent="0.25">
      <c r="A96" t="s">
        <v>17</v>
      </c>
      <c r="B96" s="22" t="s">
        <v>12</v>
      </c>
      <c r="C96">
        <v>9276</v>
      </c>
    </row>
    <row r="97" spans="1:5" x14ac:dyDescent="0.25">
      <c r="A97" t="s">
        <v>17</v>
      </c>
      <c r="B97" s="22" t="s">
        <v>13</v>
      </c>
      <c r="C97">
        <v>7193</v>
      </c>
    </row>
    <row r="98" spans="1:5" x14ac:dyDescent="0.25">
      <c r="A98" t="s">
        <v>18</v>
      </c>
      <c r="B98" s="22" t="s">
        <v>2</v>
      </c>
      <c r="C98">
        <v>5354</v>
      </c>
      <c r="E98" s="22"/>
    </row>
    <row r="99" spans="1:5" x14ac:dyDescent="0.25">
      <c r="A99" t="s">
        <v>18</v>
      </c>
      <c r="B99" s="22" t="s">
        <v>36</v>
      </c>
      <c r="C99">
        <v>4369</v>
      </c>
      <c r="E99" s="22"/>
    </row>
    <row r="100" spans="1:5" x14ac:dyDescent="0.25">
      <c r="A100" t="s">
        <v>18</v>
      </c>
      <c r="B100" s="22" t="s">
        <v>37</v>
      </c>
      <c r="C100">
        <v>3474</v>
      </c>
      <c r="E100" s="22"/>
    </row>
    <row r="101" spans="1:5" x14ac:dyDescent="0.25">
      <c r="A101" t="s">
        <v>18</v>
      </c>
      <c r="B101" s="22" t="s">
        <v>38</v>
      </c>
      <c r="C101">
        <v>2895</v>
      </c>
      <c r="E101" s="22"/>
    </row>
    <row r="102" spans="1:5" x14ac:dyDescent="0.25">
      <c r="A102" t="s">
        <v>18</v>
      </c>
      <c r="B102" s="22" t="s">
        <v>39</v>
      </c>
      <c r="C102">
        <v>2483</v>
      </c>
      <c r="E102" s="22"/>
    </row>
    <row r="103" spans="1:5" x14ac:dyDescent="0.25">
      <c r="A103" t="s">
        <v>18</v>
      </c>
      <c r="B103" s="22" t="s">
        <v>40</v>
      </c>
      <c r="C103">
        <v>2165</v>
      </c>
      <c r="E103" s="22"/>
    </row>
    <row r="104" spans="1:5" x14ac:dyDescent="0.25">
      <c r="A104" t="s">
        <v>18</v>
      </c>
      <c r="B104" s="22" t="s">
        <v>41</v>
      </c>
      <c r="C104">
        <v>2108</v>
      </c>
      <c r="E104" s="22"/>
    </row>
    <row r="105" spans="1:5" x14ac:dyDescent="0.25">
      <c r="A105" t="s">
        <v>18</v>
      </c>
      <c r="B105" s="22" t="s">
        <v>42</v>
      </c>
      <c r="C105">
        <v>2458</v>
      </c>
      <c r="E105" s="22"/>
    </row>
    <row r="106" spans="1:5" x14ac:dyDescent="0.25">
      <c r="A106" t="s">
        <v>18</v>
      </c>
      <c r="B106" s="22" t="s">
        <v>43</v>
      </c>
      <c r="C106">
        <v>3086</v>
      </c>
      <c r="E106" s="22"/>
    </row>
    <row r="107" spans="1:5" x14ac:dyDescent="0.25">
      <c r="A107" t="s">
        <v>18</v>
      </c>
      <c r="B107" s="22" t="s">
        <v>44</v>
      </c>
      <c r="C107">
        <v>3736</v>
      </c>
      <c r="E107" s="22"/>
    </row>
    <row r="108" spans="1:5" x14ac:dyDescent="0.25">
      <c r="A108" t="s">
        <v>18</v>
      </c>
      <c r="B108" s="22" t="s">
        <v>45</v>
      </c>
      <c r="C108">
        <v>4167</v>
      </c>
      <c r="E108" s="22"/>
    </row>
    <row r="109" spans="1:5" x14ac:dyDescent="0.25">
      <c r="A109" t="s">
        <v>18</v>
      </c>
      <c r="B109" s="22" t="s">
        <v>46</v>
      </c>
      <c r="C109">
        <v>5051</v>
      </c>
      <c r="E109" s="22"/>
    </row>
    <row r="110" spans="1:5" x14ac:dyDescent="0.25">
      <c r="A110" t="s">
        <v>18</v>
      </c>
      <c r="B110" s="22" t="s">
        <v>47</v>
      </c>
      <c r="C110">
        <v>6006</v>
      </c>
      <c r="E110" s="22"/>
    </row>
    <row r="111" spans="1:5" x14ac:dyDescent="0.25">
      <c r="A111" t="s">
        <v>18</v>
      </c>
      <c r="B111" s="22" t="s">
        <v>3</v>
      </c>
      <c r="C111">
        <v>6742</v>
      </c>
      <c r="E111" s="22"/>
    </row>
    <row r="112" spans="1:5" x14ac:dyDescent="0.25">
      <c r="A112" t="s">
        <v>18</v>
      </c>
      <c r="B112" s="22" t="s">
        <v>4</v>
      </c>
      <c r="C112">
        <v>7379</v>
      </c>
      <c r="E112" s="22"/>
    </row>
    <row r="113" spans="1:5" x14ac:dyDescent="0.25">
      <c r="A113" t="s">
        <v>18</v>
      </c>
      <c r="B113" s="22" t="s">
        <v>5</v>
      </c>
      <c r="C113">
        <v>8470</v>
      </c>
      <c r="E113" s="22"/>
    </row>
    <row r="114" spans="1:5" x14ac:dyDescent="0.25">
      <c r="A114" t="s">
        <v>18</v>
      </c>
      <c r="B114" s="22" t="s">
        <v>6</v>
      </c>
      <c r="C114">
        <v>10044</v>
      </c>
      <c r="E114" s="22"/>
    </row>
    <row r="115" spans="1:5" x14ac:dyDescent="0.25">
      <c r="A115" t="s">
        <v>18</v>
      </c>
      <c r="B115" s="22" t="s">
        <v>7</v>
      </c>
      <c r="C115">
        <v>11663</v>
      </c>
      <c r="E115" s="22"/>
    </row>
    <row r="116" spans="1:5" x14ac:dyDescent="0.25">
      <c r="A116" t="s">
        <v>18</v>
      </c>
      <c r="B116" s="22" t="s">
        <v>8</v>
      </c>
      <c r="C116">
        <v>12838</v>
      </c>
      <c r="E116" s="22"/>
    </row>
    <row r="117" spans="1:5" x14ac:dyDescent="0.25">
      <c r="A117" t="s">
        <v>18</v>
      </c>
      <c r="B117" s="22" t="s">
        <v>9</v>
      </c>
      <c r="C117">
        <v>12965</v>
      </c>
      <c r="E117" s="22"/>
    </row>
    <row r="118" spans="1:5" x14ac:dyDescent="0.25">
      <c r="A118" t="s">
        <v>18</v>
      </c>
      <c r="B118" s="22" t="s">
        <v>10</v>
      </c>
      <c r="C118">
        <v>12285</v>
      </c>
      <c r="E118" s="22"/>
    </row>
    <row r="119" spans="1:5" x14ac:dyDescent="0.25">
      <c r="A119" t="s">
        <v>18</v>
      </c>
      <c r="B119" s="22" t="s">
        <v>11</v>
      </c>
      <c r="C119">
        <v>10581</v>
      </c>
      <c r="E119" s="22"/>
    </row>
    <row r="120" spans="1:5" x14ac:dyDescent="0.25">
      <c r="A120" t="s">
        <v>18</v>
      </c>
      <c r="B120" s="22" t="s">
        <v>12</v>
      </c>
      <c r="C120">
        <v>8309</v>
      </c>
      <c r="E120" s="22"/>
    </row>
    <row r="121" spans="1:5" x14ac:dyDescent="0.25">
      <c r="A121" t="s">
        <v>18</v>
      </c>
      <c r="B121" s="22" t="s">
        <v>13</v>
      </c>
      <c r="C121">
        <v>6409</v>
      </c>
      <c r="E121" s="22"/>
    </row>
    <row r="122" spans="1:5" x14ac:dyDescent="0.25">
      <c r="A122" t="s">
        <v>34</v>
      </c>
      <c r="B122" s="22" t="s">
        <v>2</v>
      </c>
      <c r="C122">
        <v>5227</v>
      </c>
      <c r="E122" s="22"/>
    </row>
    <row r="123" spans="1:5" x14ac:dyDescent="0.25">
      <c r="A123" t="s">
        <v>34</v>
      </c>
      <c r="B123" s="22" t="s">
        <v>36</v>
      </c>
      <c r="C123">
        <v>4310</v>
      </c>
      <c r="E123" s="22"/>
    </row>
    <row r="124" spans="1:5" x14ac:dyDescent="0.25">
      <c r="A124" t="s">
        <v>34</v>
      </c>
      <c r="B124" s="22" t="s">
        <v>37</v>
      </c>
      <c r="C124">
        <v>3494</v>
      </c>
      <c r="E124" s="22"/>
    </row>
    <row r="125" spans="1:5" x14ac:dyDescent="0.25">
      <c r="A125" t="s">
        <v>34</v>
      </c>
      <c r="B125" s="22" t="s">
        <v>38</v>
      </c>
      <c r="C125">
        <v>2906</v>
      </c>
      <c r="E125" s="22"/>
    </row>
    <row r="126" spans="1:5" x14ac:dyDescent="0.25">
      <c r="A126" t="s">
        <v>34</v>
      </c>
      <c r="B126" s="22" t="s">
        <v>39</v>
      </c>
      <c r="C126">
        <v>2547</v>
      </c>
      <c r="E126" s="22"/>
    </row>
    <row r="127" spans="1:5" x14ac:dyDescent="0.25">
      <c r="A127" t="s">
        <v>34</v>
      </c>
      <c r="B127" s="22" t="s">
        <v>40</v>
      </c>
      <c r="C127">
        <v>2219</v>
      </c>
      <c r="E127" s="22"/>
    </row>
    <row r="128" spans="1:5" x14ac:dyDescent="0.25">
      <c r="A128" t="s">
        <v>34</v>
      </c>
      <c r="B128" s="22" t="s">
        <v>41</v>
      </c>
      <c r="C128">
        <v>2087</v>
      </c>
      <c r="E128" s="22"/>
    </row>
    <row r="129" spans="1:5" x14ac:dyDescent="0.25">
      <c r="A129" t="s">
        <v>34</v>
      </c>
      <c r="B129" s="22" t="s">
        <v>42</v>
      </c>
      <c r="C129">
        <v>2572</v>
      </c>
      <c r="E129" s="22"/>
    </row>
    <row r="130" spans="1:5" x14ac:dyDescent="0.25">
      <c r="A130" t="s">
        <v>34</v>
      </c>
      <c r="B130" s="22" t="s">
        <v>43</v>
      </c>
      <c r="C130">
        <v>3270</v>
      </c>
      <c r="E130" s="22"/>
    </row>
    <row r="131" spans="1:5" x14ac:dyDescent="0.25">
      <c r="A131" t="s">
        <v>34</v>
      </c>
      <c r="B131" s="22" t="s">
        <v>44</v>
      </c>
      <c r="C131">
        <v>3722</v>
      </c>
      <c r="E131" s="22"/>
    </row>
    <row r="132" spans="1:5" x14ac:dyDescent="0.25">
      <c r="A132" t="s">
        <v>34</v>
      </c>
      <c r="B132" s="22" t="s">
        <v>45</v>
      </c>
      <c r="C132">
        <v>4358</v>
      </c>
      <c r="E132" s="22"/>
    </row>
    <row r="133" spans="1:5" x14ac:dyDescent="0.25">
      <c r="A133" t="s">
        <v>34</v>
      </c>
      <c r="B133" s="22" t="s">
        <v>46</v>
      </c>
      <c r="C133">
        <v>5330</v>
      </c>
      <c r="E133" s="22"/>
    </row>
    <row r="134" spans="1:5" x14ac:dyDescent="0.25">
      <c r="A134" t="s">
        <v>34</v>
      </c>
      <c r="B134" s="22" t="s">
        <v>47</v>
      </c>
      <c r="C134">
        <v>6347</v>
      </c>
      <c r="E134" s="22"/>
    </row>
    <row r="135" spans="1:5" x14ac:dyDescent="0.25">
      <c r="A135" t="s">
        <v>34</v>
      </c>
      <c r="B135" s="22" t="s">
        <v>3</v>
      </c>
      <c r="C135">
        <v>7179</v>
      </c>
      <c r="E135" s="22"/>
    </row>
    <row r="136" spans="1:5" x14ac:dyDescent="0.25">
      <c r="A136" t="s">
        <v>34</v>
      </c>
      <c r="B136" s="22" t="s">
        <v>4</v>
      </c>
      <c r="C136">
        <v>7679</v>
      </c>
      <c r="E136" s="22"/>
    </row>
    <row r="137" spans="1:5" x14ac:dyDescent="0.25">
      <c r="A137" t="s">
        <v>34</v>
      </c>
      <c r="B137" s="22" t="s">
        <v>5</v>
      </c>
      <c r="C137">
        <v>9027</v>
      </c>
      <c r="E137" s="22"/>
    </row>
    <row r="138" spans="1:5" x14ac:dyDescent="0.25">
      <c r="A138" t="s">
        <v>34</v>
      </c>
      <c r="B138" s="22" t="s">
        <v>6</v>
      </c>
      <c r="C138">
        <v>10548</v>
      </c>
      <c r="E138" s="22"/>
    </row>
    <row r="139" spans="1:5" x14ac:dyDescent="0.25">
      <c r="A139" t="s">
        <v>34</v>
      </c>
      <c r="B139" s="22" t="s">
        <v>7</v>
      </c>
      <c r="C139">
        <v>12292</v>
      </c>
      <c r="E139" s="22"/>
    </row>
    <row r="140" spans="1:5" x14ac:dyDescent="0.25">
      <c r="A140" t="s">
        <v>34</v>
      </c>
      <c r="B140" s="22" t="s">
        <v>8</v>
      </c>
      <c r="C140">
        <v>13519</v>
      </c>
      <c r="E140" s="22"/>
    </row>
    <row r="141" spans="1:5" x14ac:dyDescent="0.25">
      <c r="A141" t="s">
        <v>34</v>
      </c>
      <c r="B141" s="22" t="s">
        <v>9</v>
      </c>
      <c r="C141">
        <v>13829</v>
      </c>
      <c r="E141" s="22"/>
    </row>
    <row r="142" spans="1:5" x14ac:dyDescent="0.25">
      <c r="A142" t="s">
        <v>34</v>
      </c>
      <c r="B142" s="22" t="s">
        <v>10</v>
      </c>
      <c r="C142">
        <v>13195</v>
      </c>
      <c r="E142" s="22"/>
    </row>
    <row r="143" spans="1:5" x14ac:dyDescent="0.25">
      <c r="A143" t="s">
        <v>34</v>
      </c>
      <c r="B143" s="22" t="s">
        <v>11</v>
      </c>
      <c r="C143">
        <v>11435</v>
      </c>
      <c r="E143" s="22"/>
    </row>
    <row r="144" spans="1:5" x14ac:dyDescent="0.25">
      <c r="A144" t="s">
        <v>34</v>
      </c>
      <c r="B144" s="22" t="s">
        <v>12</v>
      </c>
      <c r="C144">
        <v>8618</v>
      </c>
      <c r="E144" s="22"/>
    </row>
    <row r="145" spans="1:5" x14ac:dyDescent="0.25">
      <c r="A145" t="s">
        <v>34</v>
      </c>
      <c r="B145" s="22" t="s">
        <v>13</v>
      </c>
      <c r="C145">
        <v>6537</v>
      </c>
      <c r="E145" s="22"/>
    </row>
    <row r="146" spans="1:5" x14ac:dyDescent="0.25">
      <c r="A146" t="s">
        <v>96</v>
      </c>
      <c r="B146" s="22" t="s">
        <v>2</v>
      </c>
      <c r="C146">
        <v>5507</v>
      </c>
      <c r="E146" s="22"/>
    </row>
    <row r="147" spans="1:5" x14ac:dyDescent="0.25">
      <c r="A147" t="s">
        <v>96</v>
      </c>
      <c r="B147" s="22" t="s">
        <v>36</v>
      </c>
      <c r="C147">
        <v>4386</v>
      </c>
      <c r="E147" s="22"/>
    </row>
    <row r="148" spans="1:5" x14ac:dyDescent="0.25">
      <c r="A148" t="s">
        <v>96</v>
      </c>
      <c r="B148" s="22" t="s">
        <v>37</v>
      </c>
      <c r="C148">
        <v>3588</v>
      </c>
      <c r="E148" s="22"/>
    </row>
    <row r="149" spans="1:5" x14ac:dyDescent="0.25">
      <c r="A149" t="s">
        <v>96</v>
      </c>
      <c r="B149" s="22" t="s">
        <v>38</v>
      </c>
      <c r="C149">
        <v>3043</v>
      </c>
      <c r="E149" s="22"/>
    </row>
    <row r="150" spans="1:5" x14ac:dyDescent="0.25">
      <c r="A150" t="s">
        <v>96</v>
      </c>
      <c r="B150" s="22" t="s">
        <v>39</v>
      </c>
      <c r="C150">
        <v>2509</v>
      </c>
      <c r="E150" s="22"/>
    </row>
    <row r="151" spans="1:5" x14ac:dyDescent="0.25">
      <c r="A151" t="s">
        <v>96</v>
      </c>
      <c r="B151" s="22" t="s">
        <v>40</v>
      </c>
      <c r="C151">
        <v>2261</v>
      </c>
      <c r="E151" s="22"/>
    </row>
    <row r="152" spans="1:5" x14ac:dyDescent="0.25">
      <c r="A152" t="s">
        <v>96</v>
      </c>
      <c r="B152" s="22" t="s">
        <v>41</v>
      </c>
      <c r="C152">
        <v>2134</v>
      </c>
      <c r="E152" s="22"/>
    </row>
    <row r="153" spans="1:5" x14ac:dyDescent="0.25">
      <c r="A153" t="s">
        <v>96</v>
      </c>
      <c r="B153" s="22" t="s">
        <v>42</v>
      </c>
      <c r="C153">
        <v>2466</v>
      </c>
      <c r="E153" s="22"/>
    </row>
    <row r="154" spans="1:5" x14ac:dyDescent="0.25">
      <c r="A154" t="s">
        <v>96</v>
      </c>
      <c r="B154" s="22" t="s">
        <v>43</v>
      </c>
      <c r="C154">
        <v>3153</v>
      </c>
      <c r="E154" s="22"/>
    </row>
    <row r="155" spans="1:5" x14ac:dyDescent="0.25">
      <c r="A155" t="s">
        <v>96</v>
      </c>
      <c r="B155" s="22" t="s">
        <v>44</v>
      </c>
      <c r="C155">
        <v>3791</v>
      </c>
      <c r="E155" s="22"/>
    </row>
    <row r="156" spans="1:5" x14ac:dyDescent="0.25">
      <c r="A156" t="s">
        <v>96</v>
      </c>
      <c r="B156" s="22" t="s">
        <v>45</v>
      </c>
      <c r="C156">
        <v>4282</v>
      </c>
      <c r="E156" s="22"/>
    </row>
    <row r="157" spans="1:5" x14ac:dyDescent="0.25">
      <c r="A157" t="s">
        <v>96</v>
      </c>
      <c r="B157" s="22" t="s">
        <v>46</v>
      </c>
      <c r="C157">
        <v>5186</v>
      </c>
      <c r="E157" s="22"/>
    </row>
    <row r="158" spans="1:5" x14ac:dyDescent="0.25">
      <c r="A158" t="s">
        <v>96</v>
      </c>
      <c r="B158" s="22" t="s">
        <v>47</v>
      </c>
      <c r="C158">
        <v>6371</v>
      </c>
      <c r="E158" s="22"/>
    </row>
    <row r="159" spans="1:5" x14ac:dyDescent="0.25">
      <c r="A159" t="s">
        <v>96</v>
      </c>
      <c r="B159" s="22" t="s">
        <v>3</v>
      </c>
      <c r="C159">
        <v>7139</v>
      </c>
      <c r="E159" s="22"/>
    </row>
    <row r="160" spans="1:5" x14ac:dyDescent="0.25">
      <c r="A160" t="s">
        <v>96</v>
      </c>
      <c r="B160" s="22" t="s">
        <v>4</v>
      </c>
      <c r="C160">
        <v>7679</v>
      </c>
      <c r="E160" s="22"/>
    </row>
    <row r="161" spans="1:5" x14ac:dyDescent="0.25">
      <c r="A161" t="s">
        <v>96</v>
      </c>
      <c r="B161" s="22" t="s">
        <v>5</v>
      </c>
      <c r="C161">
        <v>8960</v>
      </c>
      <c r="E161" s="22"/>
    </row>
    <row r="162" spans="1:5" x14ac:dyDescent="0.25">
      <c r="A162" t="s">
        <v>96</v>
      </c>
      <c r="B162" s="22" t="s">
        <v>6</v>
      </c>
      <c r="C162">
        <v>10617</v>
      </c>
      <c r="E162" s="22"/>
    </row>
    <row r="163" spans="1:5" x14ac:dyDescent="0.25">
      <c r="A163" t="s">
        <v>96</v>
      </c>
      <c r="B163" s="22" t="s">
        <v>7</v>
      </c>
      <c r="C163">
        <v>12187</v>
      </c>
      <c r="E163" s="22"/>
    </row>
    <row r="164" spans="1:5" x14ac:dyDescent="0.25">
      <c r="A164" t="s">
        <v>96</v>
      </c>
      <c r="B164" s="22" t="s">
        <v>8</v>
      </c>
      <c r="C164">
        <v>13389</v>
      </c>
      <c r="E164" s="22"/>
    </row>
    <row r="165" spans="1:5" x14ac:dyDescent="0.25">
      <c r="A165" t="s">
        <v>96</v>
      </c>
      <c r="B165" s="22" t="s">
        <v>9</v>
      </c>
      <c r="C165">
        <v>13864</v>
      </c>
      <c r="E165" s="22"/>
    </row>
    <row r="166" spans="1:5" x14ac:dyDescent="0.25">
      <c r="A166" t="s">
        <v>96</v>
      </c>
      <c r="B166" s="22" t="s">
        <v>10</v>
      </c>
      <c r="C166">
        <v>13272</v>
      </c>
      <c r="E166" s="22"/>
    </row>
    <row r="167" spans="1:5" x14ac:dyDescent="0.25">
      <c r="A167" t="s">
        <v>96</v>
      </c>
      <c r="B167" s="22" t="s">
        <v>11</v>
      </c>
      <c r="C167">
        <v>11135</v>
      </c>
      <c r="E167" s="22"/>
    </row>
    <row r="168" spans="1:5" x14ac:dyDescent="0.25">
      <c r="A168" t="s">
        <v>96</v>
      </c>
      <c r="B168" s="22" t="s">
        <v>12</v>
      </c>
      <c r="C168">
        <v>8501</v>
      </c>
      <c r="E168" s="22"/>
    </row>
    <row r="169" spans="1:5" x14ac:dyDescent="0.25">
      <c r="A169" t="s">
        <v>96</v>
      </c>
      <c r="B169" s="22" t="s">
        <v>13</v>
      </c>
      <c r="C169">
        <v>6577</v>
      </c>
      <c r="E169" s="22"/>
    </row>
    <row r="170" spans="1:5" x14ac:dyDescent="0.25">
      <c r="A170" t="s">
        <v>98</v>
      </c>
      <c r="B170" s="22" t="s">
        <v>2</v>
      </c>
      <c r="C170">
        <v>5418</v>
      </c>
    </row>
    <row r="171" spans="1:5" x14ac:dyDescent="0.25">
      <c r="A171" t="s">
        <v>98</v>
      </c>
      <c r="B171" s="22" t="s">
        <v>36</v>
      </c>
      <c r="C171">
        <v>4296</v>
      </c>
    </row>
    <row r="172" spans="1:5" x14ac:dyDescent="0.25">
      <c r="A172" t="s">
        <v>98</v>
      </c>
      <c r="B172" s="22" t="s">
        <v>37</v>
      </c>
      <c r="C172">
        <v>3559</v>
      </c>
    </row>
    <row r="173" spans="1:5" x14ac:dyDescent="0.25">
      <c r="A173" t="s">
        <v>98</v>
      </c>
      <c r="B173" s="22" t="s">
        <v>38</v>
      </c>
      <c r="C173">
        <v>3045</v>
      </c>
    </row>
    <row r="174" spans="1:5" x14ac:dyDescent="0.25">
      <c r="A174" t="s">
        <v>98</v>
      </c>
      <c r="B174" s="22" t="s">
        <v>39</v>
      </c>
      <c r="C174">
        <v>2547</v>
      </c>
    </row>
    <row r="175" spans="1:5" x14ac:dyDescent="0.25">
      <c r="A175" t="s">
        <v>98</v>
      </c>
      <c r="B175" s="22" t="s">
        <v>40</v>
      </c>
      <c r="C175">
        <v>2220</v>
      </c>
    </row>
    <row r="176" spans="1:5" x14ac:dyDescent="0.25">
      <c r="A176" t="s">
        <v>98</v>
      </c>
      <c r="B176" s="22" t="s">
        <v>41</v>
      </c>
      <c r="C176">
        <v>2185</v>
      </c>
    </row>
    <row r="177" spans="1:3" x14ac:dyDescent="0.25">
      <c r="A177" t="s">
        <v>98</v>
      </c>
      <c r="B177" s="22" t="s">
        <v>42</v>
      </c>
      <c r="C177">
        <v>2619</v>
      </c>
    </row>
    <row r="178" spans="1:3" x14ac:dyDescent="0.25">
      <c r="A178" t="s">
        <v>98</v>
      </c>
      <c r="B178" s="22" t="s">
        <v>43</v>
      </c>
      <c r="C178">
        <v>3348</v>
      </c>
    </row>
    <row r="179" spans="1:3" x14ac:dyDescent="0.25">
      <c r="A179" t="s">
        <v>98</v>
      </c>
      <c r="B179" s="22" t="s">
        <v>44</v>
      </c>
      <c r="C179">
        <v>3928</v>
      </c>
    </row>
    <row r="180" spans="1:3" x14ac:dyDescent="0.25">
      <c r="A180" t="s">
        <v>98</v>
      </c>
      <c r="B180" s="22" t="s">
        <v>45</v>
      </c>
      <c r="C180">
        <v>4466</v>
      </c>
    </row>
    <row r="181" spans="1:3" x14ac:dyDescent="0.25">
      <c r="A181" t="s">
        <v>98</v>
      </c>
      <c r="B181" s="22" t="s">
        <v>46</v>
      </c>
      <c r="C181">
        <v>5388</v>
      </c>
    </row>
    <row r="182" spans="1:3" x14ac:dyDescent="0.25">
      <c r="A182" t="s">
        <v>98</v>
      </c>
      <c r="B182" s="22" t="s">
        <v>47</v>
      </c>
      <c r="C182">
        <v>6351</v>
      </c>
    </row>
    <row r="183" spans="1:3" x14ac:dyDescent="0.25">
      <c r="A183" t="s">
        <v>98</v>
      </c>
      <c r="B183" s="22" t="s">
        <v>3</v>
      </c>
      <c r="C183">
        <v>7153</v>
      </c>
    </row>
    <row r="184" spans="1:3" x14ac:dyDescent="0.25">
      <c r="A184" t="s">
        <v>98</v>
      </c>
      <c r="B184" s="22" t="s">
        <v>4</v>
      </c>
      <c r="C184">
        <v>8069</v>
      </c>
    </row>
    <row r="185" spans="1:3" x14ac:dyDescent="0.25">
      <c r="A185" t="s">
        <v>98</v>
      </c>
      <c r="B185" s="22" t="s">
        <v>5</v>
      </c>
      <c r="C185">
        <v>9388</v>
      </c>
    </row>
    <row r="186" spans="1:3" x14ac:dyDescent="0.25">
      <c r="A186" t="s">
        <v>98</v>
      </c>
      <c r="B186" s="22" t="s">
        <v>6</v>
      </c>
      <c r="C186">
        <v>10747</v>
      </c>
    </row>
    <row r="187" spans="1:3" x14ac:dyDescent="0.25">
      <c r="A187" t="s">
        <v>98</v>
      </c>
      <c r="B187" s="22" t="s">
        <v>7</v>
      </c>
      <c r="C187">
        <v>12970</v>
      </c>
    </row>
    <row r="188" spans="1:3" x14ac:dyDescent="0.25">
      <c r="A188" t="s">
        <v>98</v>
      </c>
      <c r="B188" s="22" t="s">
        <v>8</v>
      </c>
      <c r="C188">
        <v>14197</v>
      </c>
    </row>
    <row r="189" spans="1:3" x14ac:dyDescent="0.25">
      <c r="A189" t="s">
        <v>98</v>
      </c>
      <c r="B189" s="22" t="s">
        <v>9</v>
      </c>
      <c r="C189">
        <v>14730</v>
      </c>
    </row>
    <row r="190" spans="1:3" x14ac:dyDescent="0.25">
      <c r="A190" t="s">
        <v>98</v>
      </c>
      <c r="B190" s="22" t="s">
        <v>10</v>
      </c>
      <c r="C190">
        <v>13767</v>
      </c>
    </row>
    <row r="191" spans="1:3" x14ac:dyDescent="0.25">
      <c r="A191" t="s">
        <v>98</v>
      </c>
      <c r="B191" s="22" t="s">
        <v>11</v>
      </c>
      <c r="C191">
        <v>11464</v>
      </c>
    </row>
    <row r="192" spans="1:3" x14ac:dyDescent="0.25">
      <c r="A192" t="s">
        <v>98</v>
      </c>
      <c r="B192" s="22" t="s">
        <v>12</v>
      </c>
      <c r="C192">
        <v>8576</v>
      </c>
    </row>
    <row r="193" spans="1:3" x14ac:dyDescent="0.25">
      <c r="A193" t="s">
        <v>98</v>
      </c>
      <c r="B193" s="22" t="s">
        <v>13</v>
      </c>
      <c r="C193">
        <v>6719</v>
      </c>
    </row>
    <row r="194" spans="1:3" x14ac:dyDescent="0.25">
      <c r="A194" t="s">
        <v>20</v>
      </c>
      <c r="B194" s="22" t="s">
        <v>2</v>
      </c>
      <c r="C194">
        <v>49221</v>
      </c>
    </row>
    <row r="195" spans="1:3" x14ac:dyDescent="0.25">
      <c r="A195" t="s">
        <v>20</v>
      </c>
      <c r="B195" s="22" t="s">
        <v>36</v>
      </c>
      <c r="C195">
        <v>40263</v>
      </c>
    </row>
    <row r="196" spans="1:3" x14ac:dyDescent="0.25">
      <c r="A196" t="s">
        <v>20</v>
      </c>
      <c r="B196" s="22" t="s">
        <v>37</v>
      </c>
      <c r="C196">
        <v>32830</v>
      </c>
    </row>
    <row r="197" spans="1:3" x14ac:dyDescent="0.25">
      <c r="A197" t="s">
        <v>20</v>
      </c>
      <c r="B197" s="22" t="s">
        <v>38</v>
      </c>
      <c r="C197">
        <v>27412</v>
      </c>
    </row>
    <row r="198" spans="1:3" x14ac:dyDescent="0.25">
      <c r="A198" t="s">
        <v>20</v>
      </c>
      <c r="B198" s="22" t="s">
        <v>39</v>
      </c>
      <c r="C198">
        <v>22999</v>
      </c>
    </row>
    <row r="199" spans="1:3" x14ac:dyDescent="0.25">
      <c r="A199" t="s">
        <v>20</v>
      </c>
      <c r="B199" s="22" t="s">
        <v>40</v>
      </c>
      <c r="C199">
        <v>19544</v>
      </c>
    </row>
    <row r="200" spans="1:3" x14ac:dyDescent="0.25">
      <c r="A200" t="s">
        <v>20</v>
      </c>
      <c r="B200" s="22" t="s">
        <v>41</v>
      </c>
      <c r="C200">
        <v>18405</v>
      </c>
    </row>
    <row r="201" spans="1:3" x14ac:dyDescent="0.25">
      <c r="A201" t="s">
        <v>20</v>
      </c>
      <c r="B201" s="22" t="s">
        <v>42</v>
      </c>
      <c r="C201">
        <v>21473</v>
      </c>
    </row>
    <row r="202" spans="1:3" x14ac:dyDescent="0.25">
      <c r="A202" t="s">
        <v>20</v>
      </c>
      <c r="B202" s="22" t="s">
        <v>43</v>
      </c>
      <c r="C202">
        <v>27507</v>
      </c>
    </row>
    <row r="203" spans="1:3" x14ac:dyDescent="0.25">
      <c r="A203" t="s">
        <v>20</v>
      </c>
      <c r="B203" s="22" t="s">
        <v>44</v>
      </c>
      <c r="C203">
        <v>31835</v>
      </c>
    </row>
    <row r="204" spans="1:3" x14ac:dyDescent="0.25">
      <c r="A204" t="s">
        <v>20</v>
      </c>
      <c r="B204" s="22" t="s">
        <v>45</v>
      </c>
      <c r="C204">
        <v>36852</v>
      </c>
    </row>
    <row r="205" spans="1:3" x14ac:dyDescent="0.25">
      <c r="A205" t="s">
        <v>20</v>
      </c>
      <c r="B205" s="22" t="s">
        <v>46</v>
      </c>
      <c r="C205">
        <v>44998</v>
      </c>
    </row>
    <row r="206" spans="1:3" x14ac:dyDescent="0.25">
      <c r="A206" t="s">
        <v>20</v>
      </c>
      <c r="B206" s="22" t="s">
        <v>47</v>
      </c>
      <c r="C206">
        <v>54134</v>
      </c>
    </row>
    <row r="207" spans="1:3" x14ac:dyDescent="0.25">
      <c r="A207" t="s">
        <v>20</v>
      </c>
      <c r="B207" s="22" t="s">
        <v>3</v>
      </c>
      <c r="C207">
        <v>60968</v>
      </c>
    </row>
    <row r="208" spans="1:3" x14ac:dyDescent="0.25">
      <c r="A208" t="s">
        <v>20</v>
      </c>
      <c r="B208" s="22" t="s">
        <v>4</v>
      </c>
      <c r="C208">
        <v>67118</v>
      </c>
    </row>
    <row r="209" spans="1:3" x14ac:dyDescent="0.25">
      <c r="A209" t="s">
        <v>20</v>
      </c>
      <c r="B209" s="22" t="s">
        <v>5</v>
      </c>
      <c r="C209">
        <v>78398</v>
      </c>
    </row>
    <row r="210" spans="1:3" x14ac:dyDescent="0.25">
      <c r="A210" t="s">
        <v>20</v>
      </c>
      <c r="B210" s="22" t="s">
        <v>6</v>
      </c>
      <c r="C210">
        <v>92050</v>
      </c>
    </row>
    <row r="211" spans="1:3" x14ac:dyDescent="0.25">
      <c r="A211" t="s">
        <v>20</v>
      </c>
      <c r="B211" s="22" t="s">
        <v>7</v>
      </c>
      <c r="C211">
        <v>107095</v>
      </c>
    </row>
    <row r="212" spans="1:3" x14ac:dyDescent="0.25">
      <c r="A212" t="s">
        <v>20</v>
      </c>
      <c r="B212" s="22" t="s">
        <v>8</v>
      </c>
      <c r="C212">
        <v>117357</v>
      </c>
    </row>
    <row r="213" spans="1:3" x14ac:dyDescent="0.25">
      <c r="A213" t="s">
        <v>20</v>
      </c>
      <c r="B213" s="22" t="s">
        <v>9</v>
      </c>
      <c r="C213">
        <v>120704</v>
      </c>
    </row>
    <row r="214" spans="1:3" x14ac:dyDescent="0.25">
      <c r="A214" t="s">
        <v>20</v>
      </c>
      <c r="B214" s="22" t="s">
        <v>10</v>
      </c>
      <c r="C214">
        <v>116501</v>
      </c>
    </row>
    <row r="215" spans="1:3" x14ac:dyDescent="0.25">
      <c r="A215" t="s">
        <v>20</v>
      </c>
      <c r="B215" s="22" t="s">
        <v>11</v>
      </c>
      <c r="C215">
        <v>99432</v>
      </c>
    </row>
    <row r="216" spans="1:3" x14ac:dyDescent="0.25">
      <c r="A216" t="s">
        <v>20</v>
      </c>
      <c r="B216" s="22" t="s">
        <v>12</v>
      </c>
      <c r="C216">
        <v>77424</v>
      </c>
    </row>
    <row r="217" spans="1:3" x14ac:dyDescent="0.25">
      <c r="A217" t="s">
        <v>20</v>
      </c>
      <c r="B217" s="22" t="s">
        <v>13</v>
      </c>
      <c r="C217">
        <v>60054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workbookViewId="0">
      <selection activeCell="A4" sqref="A4:C4"/>
    </sheetView>
  </sheetViews>
  <sheetFormatPr defaultRowHeight="15" x14ac:dyDescent="0.25"/>
  <cols>
    <col min="2" max="2" width="9.140625" style="22"/>
  </cols>
  <sheetData>
    <row r="1" spans="1:10" x14ac:dyDescent="0.25">
      <c r="A1" t="s">
        <v>0</v>
      </c>
      <c r="B1" s="22" t="s">
        <v>1</v>
      </c>
      <c r="C1" t="s">
        <v>48</v>
      </c>
    </row>
    <row r="2" spans="1:10" x14ac:dyDescent="0.25">
      <c r="A2" t="s">
        <v>14</v>
      </c>
      <c r="B2" s="22" t="s">
        <v>2</v>
      </c>
      <c r="C2">
        <v>14</v>
      </c>
    </row>
    <row r="3" spans="1:10" x14ac:dyDescent="0.25">
      <c r="A3" t="s">
        <v>14</v>
      </c>
      <c r="B3" s="22" t="s">
        <v>36</v>
      </c>
      <c r="C3">
        <v>17</v>
      </c>
      <c r="J3" s="25"/>
    </row>
    <row r="4" spans="1:10" x14ac:dyDescent="0.25">
      <c r="A4" t="s">
        <v>14</v>
      </c>
      <c r="B4" s="22" t="s">
        <v>37</v>
      </c>
      <c r="C4">
        <v>14</v>
      </c>
      <c r="J4" s="25"/>
    </row>
    <row r="5" spans="1:10" x14ac:dyDescent="0.25">
      <c r="A5" t="s">
        <v>14</v>
      </c>
      <c r="B5" s="22" t="s">
        <v>38</v>
      </c>
      <c r="C5">
        <v>16</v>
      </c>
      <c r="J5" s="25"/>
    </row>
    <row r="6" spans="1:10" x14ac:dyDescent="0.25">
      <c r="A6" t="s">
        <v>14</v>
      </c>
      <c r="B6" s="22" t="s">
        <v>39</v>
      </c>
      <c r="C6">
        <v>18</v>
      </c>
      <c r="J6" s="25"/>
    </row>
    <row r="7" spans="1:10" x14ac:dyDescent="0.25">
      <c r="A7" t="s">
        <v>14</v>
      </c>
      <c r="B7" s="22" t="s">
        <v>40</v>
      </c>
      <c r="C7">
        <v>16</v>
      </c>
      <c r="J7" s="25"/>
    </row>
    <row r="8" spans="1:10" x14ac:dyDescent="0.25">
      <c r="A8" t="s">
        <v>14</v>
      </c>
      <c r="B8" s="22" t="s">
        <v>41</v>
      </c>
      <c r="C8">
        <v>13</v>
      </c>
      <c r="J8" s="25"/>
    </row>
    <row r="9" spans="1:10" x14ac:dyDescent="0.25">
      <c r="A9" t="s">
        <v>14</v>
      </c>
      <c r="B9" s="22" t="s">
        <v>42</v>
      </c>
      <c r="C9">
        <v>11</v>
      </c>
      <c r="J9" s="25"/>
    </row>
    <row r="10" spans="1:10" x14ac:dyDescent="0.25">
      <c r="A10" t="s">
        <v>14</v>
      </c>
      <c r="B10" s="22" t="s">
        <v>43</v>
      </c>
      <c r="C10">
        <v>9</v>
      </c>
      <c r="J10" s="25"/>
    </row>
    <row r="11" spans="1:10" x14ac:dyDescent="0.25">
      <c r="A11" t="s">
        <v>14</v>
      </c>
      <c r="B11" s="22" t="s">
        <v>44</v>
      </c>
      <c r="C11">
        <v>15</v>
      </c>
      <c r="J11" s="25"/>
    </row>
    <row r="12" spans="1:10" x14ac:dyDescent="0.25">
      <c r="A12" t="s">
        <v>14</v>
      </c>
      <c r="B12" s="22" t="s">
        <v>45</v>
      </c>
      <c r="C12">
        <v>18</v>
      </c>
      <c r="J12" s="25"/>
    </row>
    <row r="13" spans="1:10" x14ac:dyDescent="0.25">
      <c r="A13" t="s">
        <v>14</v>
      </c>
      <c r="B13" s="22" t="s">
        <v>46</v>
      </c>
      <c r="C13">
        <v>15</v>
      </c>
      <c r="J13" s="25"/>
    </row>
    <row r="14" spans="1:10" x14ac:dyDescent="0.25">
      <c r="A14" t="s">
        <v>14</v>
      </c>
      <c r="B14" s="22" t="s">
        <v>47</v>
      </c>
      <c r="C14">
        <v>9</v>
      </c>
      <c r="J14" s="25"/>
    </row>
    <row r="15" spans="1:10" x14ac:dyDescent="0.25">
      <c r="A15" t="s">
        <v>14</v>
      </c>
      <c r="B15" s="22" t="s">
        <v>3</v>
      </c>
      <c r="C15">
        <v>8</v>
      </c>
    </row>
    <row r="16" spans="1:10" x14ac:dyDescent="0.25">
      <c r="A16" t="s">
        <v>14</v>
      </c>
      <c r="B16" s="22" t="s">
        <v>4</v>
      </c>
      <c r="C16">
        <v>17</v>
      </c>
    </row>
    <row r="17" spans="1:14" x14ac:dyDescent="0.25">
      <c r="A17" t="s">
        <v>14</v>
      </c>
      <c r="B17" s="22" t="s">
        <v>5</v>
      </c>
      <c r="C17">
        <v>21</v>
      </c>
    </row>
    <row r="18" spans="1:14" x14ac:dyDescent="0.25">
      <c r="A18" t="s">
        <v>14</v>
      </c>
      <c r="B18" s="22" t="s">
        <v>6</v>
      </c>
      <c r="C18">
        <v>10</v>
      </c>
      <c r="M18">
        <v>334</v>
      </c>
      <c r="N18">
        <f>SUM(C2:C144)</f>
        <v>1768</v>
      </c>
    </row>
    <row r="19" spans="1:14" x14ac:dyDescent="0.25">
      <c r="A19" t="s">
        <v>14</v>
      </c>
      <c r="B19" s="22" t="s">
        <v>7</v>
      </c>
      <c r="C19">
        <v>15</v>
      </c>
      <c r="M19">
        <v>315</v>
      </c>
    </row>
    <row r="20" spans="1:14" x14ac:dyDescent="0.25">
      <c r="A20" t="s">
        <v>14</v>
      </c>
      <c r="B20" s="22" t="s">
        <v>8</v>
      </c>
      <c r="C20">
        <v>12</v>
      </c>
      <c r="M20">
        <v>285</v>
      </c>
    </row>
    <row r="21" spans="1:14" x14ac:dyDescent="0.25">
      <c r="A21" t="s">
        <v>14</v>
      </c>
      <c r="B21" s="22" t="s">
        <v>9</v>
      </c>
      <c r="C21">
        <v>13</v>
      </c>
      <c r="M21">
        <v>274</v>
      </c>
    </row>
    <row r="22" spans="1:14" x14ac:dyDescent="0.25">
      <c r="A22" t="s">
        <v>14</v>
      </c>
      <c r="B22" s="22" t="s">
        <v>10</v>
      </c>
      <c r="C22">
        <v>13</v>
      </c>
      <c r="M22">
        <v>264</v>
      </c>
    </row>
    <row r="23" spans="1:14" x14ac:dyDescent="0.25">
      <c r="A23" t="s">
        <v>14</v>
      </c>
      <c r="B23" s="22" t="s">
        <v>11</v>
      </c>
      <c r="C23">
        <v>14</v>
      </c>
      <c r="M23">
        <v>303</v>
      </c>
    </row>
    <row r="24" spans="1:14" x14ac:dyDescent="0.25">
      <c r="A24" t="s">
        <v>14</v>
      </c>
      <c r="B24" s="22" t="s">
        <v>12</v>
      </c>
      <c r="C24">
        <v>10</v>
      </c>
      <c r="M24">
        <f>SUM(M18:M23)</f>
        <v>1775</v>
      </c>
    </row>
    <row r="25" spans="1:14" x14ac:dyDescent="0.25">
      <c r="A25" t="s">
        <v>14</v>
      </c>
      <c r="B25" s="22" t="s">
        <v>13</v>
      </c>
      <c r="C25">
        <v>17</v>
      </c>
    </row>
    <row r="26" spans="1:14" x14ac:dyDescent="0.25">
      <c r="A26" t="s">
        <v>15</v>
      </c>
      <c r="B26" s="22" t="s">
        <v>2</v>
      </c>
      <c r="C26">
        <v>26</v>
      </c>
    </row>
    <row r="27" spans="1:14" x14ac:dyDescent="0.25">
      <c r="A27" t="s">
        <v>15</v>
      </c>
      <c r="B27" s="22" t="s">
        <v>36</v>
      </c>
      <c r="C27">
        <v>11</v>
      </c>
      <c r="J27" s="25"/>
    </row>
    <row r="28" spans="1:14" x14ac:dyDescent="0.25">
      <c r="A28" t="s">
        <v>15</v>
      </c>
      <c r="B28" s="22" t="s">
        <v>37</v>
      </c>
      <c r="C28">
        <v>11</v>
      </c>
      <c r="J28" s="25"/>
    </row>
    <row r="29" spans="1:14" x14ac:dyDescent="0.25">
      <c r="A29" t="s">
        <v>15</v>
      </c>
      <c r="B29" s="22" t="s">
        <v>38</v>
      </c>
      <c r="C29">
        <v>5</v>
      </c>
      <c r="J29" s="25"/>
    </row>
    <row r="30" spans="1:14" x14ac:dyDescent="0.25">
      <c r="A30" t="s">
        <v>15</v>
      </c>
      <c r="B30" s="22" t="s">
        <v>39</v>
      </c>
      <c r="C30">
        <v>10</v>
      </c>
      <c r="J30" s="25"/>
    </row>
    <row r="31" spans="1:14" x14ac:dyDescent="0.25">
      <c r="A31" t="s">
        <v>15</v>
      </c>
      <c r="B31" s="22" t="s">
        <v>40</v>
      </c>
      <c r="C31">
        <v>8</v>
      </c>
      <c r="J31" s="25"/>
    </row>
    <row r="32" spans="1:14" x14ac:dyDescent="0.25">
      <c r="A32" t="s">
        <v>15</v>
      </c>
      <c r="B32" s="22" t="s">
        <v>41</v>
      </c>
      <c r="C32">
        <v>8</v>
      </c>
      <c r="J32" s="25"/>
    </row>
    <row r="33" spans="1:10" x14ac:dyDescent="0.25">
      <c r="A33" t="s">
        <v>15</v>
      </c>
      <c r="B33" s="22" t="s">
        <v>42</v>
      </c>
      <c r="C33">
        <v>14</v>
      </c>
      <c r="J33" s="25"/>
    </row>
    <row r="34" spans="1:10" x14ac:dyDescent="0.25">
      <c r="A34" t="s">
        <v>15</v>
      </c>
      <c r="B34" s="22" t="s">
        <v>43</v>
      </c>
      <c r="C34">
        <v>19</v>
      </c>
      <c r="J34" s="25"/>
    </row>
    <row r="35" spans="1:10" x14ac:dyDescent="0.25">
      <c r="A35" t="s">
        <v>15</v>
      </c>
      <c r="B35" s="22" t="s">
        <v>44</v>
      </c>
      <c r="C35">
        <v>9</v>
      </c>
      <c r="J35" s="25"/>
    </row>
    <row r="36" spans="1:10" x14ac:dyDescent="0.25">
      <c r="A36" t="s">
        <v>15</v>
      </c>
      <c r="B36" s="22" t="s">
        <v>45</v>
      </c>
      <c r="C36">
        <v>12</v>
      </c>
      <c r="J36" s="25"/>
    </row>
    <row r="37" spans="1:10" x14ac:dyDescent="0.25">
      <c r="A37" t="s">
        <v>15</v>
      </c>
      <c r="B37" s="22" t="s">
        <v>46</v>
      </c>
      <c r="C37">
        <v>11</v>
      </c>
      <c r="J37" s="25"/>
    </row>
    <row r="38" spans="1:10" x14ac:dyDescent="0.25">
      <c r="A38" t="s">
        <v>15</v>
      </c>
      <c r="B38" s="22" t="s">
        <v>47</v>
      </c>
      <c r="C38">
        <v>20</v>
      </c>
      <c r="J38" s="25"/>
    </row>
    <row r="39" spans="1:10" x14ac:dyDescent="0.25">
      <c r="A39" t="s">
        <v>15</v>
      </c>
      <c r="B39" s="22" t="s">
        <v>3</v>
      </c>
      <c r="C39">
        <v>9</v>
      </c>
    </row>
    <row r="40" spans="1:10" x14ac:dyDescent="0.25">
      <c r="A40" t="s">
        <v>15</v>
      </c>
      <c r="B40" s="22" t="s">
        <v>4</v>
      </c>
      <c r="C40">
        <v>8</v>
      </c>
    </row>
    <row r="41" spans="1:10" x14ac:dyDescent="0.25">
      <c r="A41" t="s">
        <v>15</v>
      </c>
      <c r="B41" s="22" t="s">
        <v>5</v>
      </c>
      <c r="C41">
        <v>23</v>
      </c>
    </row>
    <row r="42" spans="1:10" x14ac:dyDescent="0.25">
      <c r="A42" t="s">
        <v>15</v>
      </c>
      <c r="B42" s="22" t="s">
        <v>6</v>
      </c>
      <c r="C42">
        <v>20</v>
      </c>
    </row>
    <row r="43" spans="1:10" x14ac:dyDescent="0.25">
      <c r="A43" t="s">
        <v>15</v>
      </c>
      <c r="B43" s="22" t="s">
        <v>7</v>
      </c>
      <c r="C43">
        <v>11</v>
      </c>
    </row>
    <row r="44" spans="1:10" x14ac:dyDescent="0.25">
      <c r="A44" t="s">
        <v>15</v>
      </c>
      <c r="B44" s="22" t="s">
        <v>8</v>
      </c>
      <c r="C44">
        <v>8</v>
      </c>
    </row>
    <row r="45" spans="1:10" x14ac:dyDescent="0.25">
      <c r="A45" t="s">
        <v>15</v>
      </c>
      <c r="B45" s="22" t="s">
        <v>9</v>
      </c>
      <c r="C45">
        <v>17</v>
      </c>
    </row>
    <row r="46" spans="1:10" x14ac:dyDescent="0.25">
      <c r="A46" t="s">
        <v>15</v>
      </c>
      <c r="B46" s="22" t="s">
        <v>10</v>
      </c>
      <c r="C46">
        <v>13</v>
      </c>
    </row>
    <row r="47" spans="1:10" x14ac:dyDescent="0.25">
      <c r="A47" t="s">
        <v>15</v>
      </c>
      <c r="B47" s="22" t="s">
        <v>11</v>
      </c>
      <c r="C47">
        <v>12</v>
      </c>
    </row>
    <row r="48" spans="1:10" x14ac:dyDescent="0.25">
      <c r="A48" t="s">
        <v>15</v>
      </c>
      <c r="B48" s="22" t="s">
        <v>12</v>
      </c>
      <c r="C48">
        <v>15</v>
      </c>
    </row>
    <row r="49" spans="1:10" x14ac:dyDescent="0.25">
      <c r="A49" t="s">
        <v>15</v>
      </c>
      <c r="B49" s="22" t="s">
        <v>13</v>
      </c>
      <c r="C49">
        <v>15</v>
      </c>
    </row>
    <row r="50" spans="1:10" x14ac:dyDescent="0.25">
      <c r="A50" t="s">
        <v>16</v>
      </c>
      <c r="B50" s="22" t="s">
        <v>2</v>
      </c>
      <c r="C50">
        <v>5</v>
      </c>
    </row>
    <row r="51" spans="1:10" x14ac:dyDescent="0.25">
      <c r="A51" t="s">
        <v>16</v>
      </c>
      <c r="B51" s="22" t="s">
        <v>36</v>
      </c>
      <c r="C51">
        <v>21</v>
      </c>
      <c r="J51" s="25"/>
    </row>
    <row r="52" spans="1:10" x14ac:dyDescent="0.25">
      <c r="A52" t="s">
        <v>16</v>
      </c>
      <c r="B52" s="22" t="s">
        <v>37</v>
      </c>
      <c r="C52">
        <v>19</v>
      </c>
      <c r="J52" s="25"/>
    </row>
    <row r="53" spans="1:10" x14ac:dyDescent="0.25">
      <c r="A53" t="s">
        <v>16</v>
      </c>
      <c r="B53" s="22" t="s">
        <v>38</v>
      </c>
      <c r="C53">
        <v>17</v>
      </c>
      <c r="J53" s="25"/>
    </row>
    <row r="54" spans="1:10" x14ac:dyDescent="0.25">
      <c r="A54" t="s">
        <v>16</v>
      </c>
      <c r="B54" s="22" t="s">
        <v>39</v>
      </c>
      <c r="C54">
        <v>10</v>
      </c>
      <c r="J54" s="25"/>
    </row>
    <row r="55" spans="1:10" x14ac:dyDescent="0.25">
      <c r="A55" t="s">
        <v>16</v>
      </c>
      <c r="B55" s="22" t="s">
        <v>40</v>
      </c>
      <c r="C55">
        <v>5</v>
      </c>
      <c r="J55" s="25"/>
    </row>
    <row r="56" spans="1:10" x14ac:dyDescent="0.25">
      <c r="A56" t="s">
        <v>16</v>
      </c>
      <c r="B56" s="22" t="s">
        <v>41</v>
      </c>
      <c r="C56">
        <v>12</v>
      </c>
      <c r="J56" s="25"/>
    </row>
    <row r="57" spans="1:10" x14ac:dyDescent="0.25">
      <c r="A57" t="s">
        <v>16</v>
      </c>
      <c r="B57" s="22" t="s">
        <v>42</v>
      </c>
      <c r="C57">
        <v>15</v>
      </c>
      <c r="J57" s="25"/>
    </row>
    <row r="58" spans="1:10" x14ac:dyDescent="0.25">
      <c r="A58" t="s">
        <v>16</v>
      </c>
      <c r="B58" s="22" t="s">
        <v>43</v>
      </c>
      <c r="C58">
        <v>14</v>
      </c>
      <c r="J58" s="25"/>
    </row>
    <row r="59" spans="1:10" x14ac:dyDescent="0.25">
      <c r="A59" t="s">
        <v>16</v>
      </c>
      <c r="B59" s="22" t="s">
        <v>44</v>
      </c>
      <c r="C59">
        <v>12</v>
      </c>
      <c r="J59" s="25"/>
    </row>
    <row r="60" spans="1:10" x14ac:dyDescent="0.25">
      <c r="A60" t="s">
        <v>16</v>
      </c>
      <c r="B60" s="22" t="s">
        <v>45</v>
      </c>
      <c r="C60">
        <v>12</v>
      </c>
      <c r="J60" s="25"/>
    </row>
    <row r="61" spans="1:10" x14ac:dyDescent="0.25">
      <c r="A61" t="s">
        <v>16</v>
      </c>
      <c r="B61" s="22" t="s">
        <v>46</v>
      </c>
      <c r="C61">
        <v>17</v>
      </c>
      <c r="J61" s="25"/>
    </row>
    <row r="62" spans="1:10" x14ac:dyDescent="0.25">
      <c r="A62" t="s">
        <v>16</v>
      </c>
      <c r="B62" s="22" t="s">
        <v>47</v>
      </c>
      <c r="C62">
        <v>10</v>
      </c>
      <c r="J62" s="25"/>
    </row>
    <row r="63" spans="1:10" x14ac:dyDescent="0.25">
      <c r="A63" t="s">
        <v>16</v>
      </c>
      <c r="B63" s="22" t="s">
        <v>3</v>
      </c>
      <c r="C63">
        <v>10</v>
      </c>
    </row>
    <row r="64" spans="1:10" x14ac:dyDescent="0.25">
      <c r="A64" t="s">
        <v>16</v>
      </c>
      <c r="B64" s="22" t="s">
        <v>4</v>
      </c>
      <c r="C64">
        <v>15</v>
      </c>
    </row>
    <row r="65" spans="1:10" x14ac:dyDescent="0.25">
      <c r="A65" t="s">
        <v>16</v>
      </c>
      <c r="B65" s="22" t="s">
        <v>5</v>
      </c>
      <c r="C65">
        <v>14</v>
      </c>
    </row>
    <row r="66" spans="1:10" x14ac:dyDescent="0.25">
      <c r="A66" t="s">
        <v>16</v>
      </c>
      <c r="B66" s="22" t="s">
        <v>6</v>
      </c>
      <c r="C66">
        <v>13</v>
      </c>
    </row>
    <row r="67" spans="1:10" x14ac:dyDescent="0.25">
      <c r="A67" t="s">
        <v>16</v>
      </c>
      <c r="B67" s="22" t="s">
        <v>7</v>
      </c>
      <c r="C67">
        <v>9</v>
      </c>
    </row>
    <row r="68" spans="1:10" x14ac:dyDescent="0.25">
      <c r="A68" t="s">
        <v>16</v>
      </c>
      <c r="B68" s="22" t="s">
        <v>8</v>
      </c>
      <c r="C68">
        <v>7</v>
      </c>
    </row>
    <row r="69" spans="1:10" x14ac:dyDescent="0.25">
      <c r="A69" t="s">
        <v>16</v>
      </c>
      <c r="B69" s="22" t="s">
        <v>9</v>
      </c>
      <c r="C69">
        <v>8</v>
      </c>
    </row>
    <row r="70" spans="1:10" x14ac:dyDescent="0.25">
      <c r="A70" t="s">
        <v>16</v>
      </c>
      <c r="B70" s="22" t="s">
        <v>10</v>
      </c>
      <c r="C70">
        <v>14</v>
      </c>
    </row>
    <row r="71" spans="1:10" x14ac:dyDescent="0.25">
      <c r="A71" t="s">
        <v>16</v>
      </c>
      <c r="B71" s="22" t="s">
        <v>11</v>
      </c>
      <c r="C71">
        <v>8</v>
      </c>
    </row>
    <row r="72" spans="1:10" x14ac:dyDescent="0.25">
      <c r="A72" t="s">
        <v>16</v>
      </c>
      <c r="B72" s="22" t="s">
        <v>12</v>
      </c>
      <c r="C72">
        <v>9</v>
      </c>
    </row>
    <row r="73" spans="1:10" x14ac:dyDescent="0.25">
      <c r="A73" t="s">
        <v>16</v>
      </c>
      <c r="B73" s="22" t="s">
        <v>13</v>
      </c>
      <c r="C73">
        <v>10</v>
      </c>
    </row>
    <row r="74" spans="1:10" x14ac:dyDescent="0.25">
      <c r="A74" t="s">
        <v>17</v>
      </c>
      <c r="B74" s="22" t="s">
        <v>2</v>
      </c>
      <c r="C74">
        <v>22</v>
      </c>
    </row>
    <row r="75" spans="1:10" x14ac:dyDescent="0.25">
      <c r="A75" t="s">
        <v>17</v>
      </c>
      <c r="B75" s="22" t="s">
        <v>36</v>
      </c>
      <c r="C75">
        <v>11</v>
      </c>
      <c r="J75" s="25"/>
    </row>
    <row r="76" spans="1:10" x14ac:dyDescent="0.25">
      <c r="A76" t="s">
        <v>17</v>
      </c>
      <c r="B76" s="22" t="s">
        <v>37</v>
      </c>
      <c r="C76">
        <v>8</v>
      </c>
      <c r="J76" s="25"/>
    </row>
    <row r="77" spans="1:10" x14ac:dyDescent="0.25">
      <c r="A77" t="s">
        <v>17</v>
      </c>
      <c r="B77" s="22" t="s">
        <v>38</v>
      </c>
      <c r="C77">
        <v>12</v>
      </c>
      <c r="J77" s="25"/>
    </row>
    <row r="78" spans="1:10" x14ac:dyDescent="0.25">
      <c r="A78" t="s">
        <v>17</v>
      </c>
      <c r="B78" s="22" t="s">
        <v>39</v>
      </c>
      <c r="C78">
        <v>12</v>
      </c>
      <c r="J78" s="25"/>
    </row>
    <row r="79" spans="1:10" x14ac:dyDescent="0.25">
      <c r="A79" t="s">
        <v>17</v>
      </c>
      <c r="B79" s="22" t="s">
        <v>40</v>
      </c>
      <c r="C79">
        <v>9</v>
      </c>
      <c r="J79" s="25"/>
    </row>
    <row r="80" spans="1:10" x14ac:dyDescent="0.25">
      <c r="A80" t="s">
        <v>17</v>
      </c>
      <c r="B80" s="22" t="s">
        <v>41</v>
      </c>
      <c r="C80">
        <v>9</v>
      </c>
      <c r="J80" s="25"/>
    </row>
    <row r="81" spans="1:10" x14ac:dyDescent="0.25">
      <c r="A81" t="s">
        <v>17</v>
      </c>
      <c r="B81" s="22" t="s">
        <v>42</v>
      </c>
      <c r="C81">
        <v>13</v>
      </c>
      <c r="J81" s="25"/>
    </row>
    <row r="82" spans="1:10" x14ac:dyDescent="0.25">
      <c r="A82" t="s">
        <v>17</v>
      </c>
      <c r="B82" s="22" t="s">
        <v>43</v>
      </c>
      <c r="C82">
        <v>6</v>
      </c>
      <c r="J82" s="25"/>
    </row>
    <row r="83" spans="1:10" x14ac:dyDescent="0.25">
      <c r="A83" t="s">
        <v>17</v>
      </c>
      <c r="B83" s="22" t="s">
        <v>44</v>
      </c>
      <c r="C83">
        <v>7</v>
      </c>
      <c r="J83" s="25"/>
    </row>
    <row r="84" spans="1:10" x14ac:dyDescent="0.25">
      <c r="A84" t="s">
        <v>17</v>
      </c>
      <c r="B84" s="22" t="s">
        <v>45</v>
      </c>
      <c r="C84">
        <v>11</v>
      </c>
      <c r="J84" s="25"/>
    </row>
    <row r="85" spans="1:10" x14ac:dyDescent="0.25">
      <c r="A85" t="s">
        <v>17</v>
      </c>
      <c r="B85" s="22" t="s">
        <v>46</v>
      </c>
      <c r="C85">
        <v>12</v>
      </c>
      <c r="J85" s="25"/>
    </row>
    <row r="86" spans="1:10" x14ac:dyDescent="0.25">
      <c r="A86" t="s">
        <v>17</v>
      </c>
      <c r="B86" s="22" t="s">
        <v>47</v>
      </c>
      <c r="C86">
        <v>5</v>
      </c>
      <c r="J86" s="25"/>
    </row>
    <row r="87" spans="1:10" x14ac:dyDescent="0.25">
      <c r="A87" t="s">
        <v>17</v>
      </c>
      <c r="B87" s="22" t="s">
        <v>3</v>
      </c>
      <c r="C87">
        <v>11</v>
      </c>
    </row>
    <row r="88" spans="1:10" x14ac:dyDescent="0.25">
      <c r="A88" t="s">
        <v>17</v>
      </c>
      <c r="B88" s="22" t="s">
        <v>4</v>
      </c>
      <c r="C88">
        <v>12</v>
      </c>
    </row>
    <row r="89" spans="1:10" x14ac:dyDescent="0.25">
      <c r="A89" t="s">
        <v>17</v>
      </c>
      <c r="B89" s="22" t="s">
        <v>5</v>
      </c>
      <c r="C89">
        <v>16</v>
      </c>
    </row>
    <row r="90" spans="1:10" x14ac:dyDescent="0.25">
      <c r="A90" t="s">
        <v>17</v>
      </c>
      <c r="B90" s="22" t="s">
        <v>6</v>
      </c>
      <c r="C90">
        <v>15</v>
      </c>
    </row>
    <row r="91" spans="1:10" x14ac:dyDescent="0.25">
      <c r="A91" t="s">
        <v>17</v>
      </c>
      <c r="B91" s="22" t="s">
        <v>7</v>
      </c>
      <c r="C91">
        <v>16</v>
      </c>
    </row>
    <row r="92" spans="1:10" x14ac:dyDescent="0.25">
      <c r="A92" t="s">
        <v>17</v>
      </c>
      <c r="B92" s="22" t="s">
        <v>8</v>
      </c>
      <c r="C92">
        <v>14</v>
      </c>
    </row>
    <row r="93" spans="1:10" x14ac:dyDescent="0.25">
      <c r="A93" t="s">
        <v>17</v>
      </c>
      <c r="B93" s="22" t="s">
        <v>9</v>
      </c>
      <c r="C93">
        <v>11</v>
      </c>
    </row>
    <row r="94" spans="1:10" x14ac:dyDescent="0.25">
      <c r="A94" t="s">
        <v>17</v>
      </c>
      <c r="B94" s="22" t="s">
        <v>10</v>
      </c>
      <c r="C94">
        <v>13</v>
      </c>
    </row>
    <row r="95" spans="1:10" x14ac:dyDescent="0.25">
      <c r="A95" t="s">
        <v>17</v>
      </c>
      <c r="B95" s="22" t="s">
        <v>11</v>
      </c>
      <c r="C95">
        <v>13</v>
      </c>
    </row>
    <row r="96" spans="1:10" x14ac:dyDescent="0.25">
      <c r="A96" t="s">
        <v>17</v>
      </c>
      <c r="B96" s="22" t="s">
        <v>12</v>
      </c>
      <c r="C96">
        <v>13</v>
      </c>
    </row>
    <row r="97" spans="1:10" x14ac:dyDescent="0.25">
      <c r="A97" t="s">
        <v>17</v>
      </c>
      <c r="B97" s="22" t="s">
        <v>13</v>
      </c>
      <c r="C97">
        <v>5</v>
      </c>
    </row>
    <row r="98" spans="1:10" x14ac:dyDescent="0.25">
      <c r="A98" t="s">
        <v>18</v>
      </c>
      <c r="B98" s="22" t="s">
        <v>2</v>
      </c>
      <c r="C98">
        <v>17</v>
      </c>
      <c r="E98" s="22"/>
    </row>
    <row r="99" spans="1:10" x14ac:dyDescent="0.25">
      <c r="A99" t="s">
        <v>18</v>
      </c>
      <c r="B99" s="22" t="s">
        <v>36</v>
      </c>
      <c r="C99">
        <v>15</v>
      </c>
      <c r="E99" s="22"/>
      <c r="J99" s="25"/>
    </row>
    <row r="100" spans="1:10" x14ac:dyDescent="0.25">
      <c r="A100" t="s">
        <v>18</v>
      </c>
      <c r="B100" s="22" t="s">
        <v>37</v>
      </c>
      <c r="C100">
        <v>11</v>
      </c>
      <c r="E100" s="22"/>
      <c r="J100" s="25"/>
    </row>
    <row r="101" spans="1:10" x14ac:dyDescent="0.25">
      <c r="A101" t="s">
        <v>18</v>
      </c>
      <c r="B101" s="22" t="s">
        <v>38</v>
      </c>
      <c r="C101">
        <v>6</v>
      </c>
      <c r="E101" s="22"/>
      <c r="J101" s="25"/>
    </row>
    <row r="102" spans="1:10" x14ac:dyDescent="0.25">
      <c r="A102" t="s">
        <v>18</v>
      </c>
      <c r="B102" s="22" t="s">
        <v>39</v>
      </c>
      <c r="C102">
        <v>9</v>
      </c>
      <c r="E102" s="22"/>
      <c r="J102" s="25"/>
    </row>
    <row r="103" spans="1:10" x14ac:dyDescent="0.25">
      <c r="A103" t="s">
        <v>18</v>
      </c>
      <c r="B103" s="22" t="s">
        <v>40</v>
      </c>
      <c r="C103">
        <v>12</v>
      </c>
      <c r="E103" s="22"/>
      <c r="J103" s="25"/>
    </row>
    <row r="104" spans="1:10" x14ac:dyDescent="0.25">
      <c r="A104" t="s">
        <v>18</v>
      </c>
      <c r="B104" s="22" t="s">
        <v>41</v>
      </c>
      <c r="C104">
        <v>8</v>
      </c>
      <c r="E104" s="22"/>
      <c r="J104" s="25"/>
    </row>
    <row r="105" spans="1:10" x14ac:dyDescent="0.25">
      <c r="A105" t="s">
        <v>18</v>
      </c>
      <c r="B105" s="22" t="s">
        <v>42</v>
      </c>
      <c r="C105">
        <v>13</v>
      </c>
      <c r="E105" s="22"/>
      <c r="J105" s="25"/>
    </row>
    <row r="106" spans="1:10" x14ac:dyDescent="0.25">
      <c r="A106" t="s">
        <v>18</v>
      </c>
      <c r="B106" s="22" t="s">
        <v>43</v>
      </c>
      <c r="C106">
        <v>7</v>
      </c>
      <c r="E106" s="22"/>
      <c r="J106" s="25"/>
    </row>
    <row r="107" spans="1:10" x14ac:dyDescent="0.25">
      <c r="A107" t="s">
        <v>18</v>
      </c>
      <c r="B107" s="22" t="s">
        <v>44</v>
      </c>
      <c r="C107">
        <v>14</v>
      </c>
      <c r="E107" s="22"/>
      <c r="J107" s="25"/>
    </row>
    <row r="108" spans="1:10" x14ac:dyDescent="0.25">
      <c r="A108" t="s">
        <v>18</v>
      </c>
      <c r="B108" s="22" t="s">
        <v>45</v>
      </c>
      <c r="C108">
        <v>11</v>
      </c>
      <c r="E108" s="22"/>
      <c r="J108" s="25"/>
    </row>
    <row r="109" spans="1:10" x14ac:dyDescent="0.25">
      <c r="A109" t="s">
        <v>18</v>
      </c>
      <c r="B109" s="22" t="s">
        <v>46</v>
      </c>
      <c r="C109">
        <v>10</v>
      </c>
      <c r="E109" s="22"/>
      <c r="J109" s="25"/>
    </row>
    <row r="110" spans="1:10" x14ac:dyDescent="0.25">
      <c r="A110" t="s">
        <v>18</v>
      </c>
      <c r="B110" s="22" t="s">
        <v>47</v>
      </c>
      <c r="C110">
        <v>12</v>
      </c>
      <c r="E110" s="22"/>
      <c r="J110" s="25"/>
    </row>
    <row r="111" spans="1:10" x14ac:dyDescent="0.25">
      <c r="A111" t="s">
        <v>18</v>
      </c>
      <c r="B111" s="22" t="s">
        <v>3</v>
      </c>
      <c r="C111">
        <v>11</v>
      </c>
      <c r="E111" s="22"/>
    </row>
    <row r="112" spans="1:10" x14ac:dyDescent="0.25">
      <c r="A112" t="s">
        <v>18</v>
      </c>
      <c r="B112" s="22" t="s">
        <v>4</v>
      </c>
      <c r="C112">
        <v>10</v>
      </c>
      <c r="E112" s="22"/>
    </row>
    <row r="113" spans="1:10" x14ac:dyDescent="0.25">
      <c r="A113" t="s">
        <v>18</v>
      </c>
      <c r="B113" s="22" t="s">
        <v>5</v>
      </c>
      <c r="C113">
        <v>10</v>
      </c>
      <c r="E113" s="22"/>
    </row>
    <row r="114" spans="1:10" x14ac:dyDescent="0.25">
      <c r="A114" t="s">
        <v>18</v>
      </c>
      <c r="B114" s="22" t="s">
        <v>6</v>
      </c>
      <c r="C114">
        <v>5</v>
      </c>
      <c r="E114" s="22"/>
    </row>
    <row r="115" spans="1:10" x14ac:dyDescent="0.25">
      <c r="A115" t="s">
        <v>18</v>
      </c>
      <c r="B115" s="22" t="s">
        <v>7</v>
      </c>
      <c r="C115">
        <v>10</v>
      </c>
      <c r="E115" s="22"/>
    </row>
    <row r="116" spans="1:10" x14ac:dyDescent="0.25">
      <c r="A116" t="s">
        <v>18</v>
      </c>
      <c r="B116" s="22" t="s">
        <v>8</v>
      </c>
      <c r="C116">
        <v>11</v>
      </c>
      <c r="E116" s="22"/>
    </row>
    <row r="117" spans="1:10" x14ac:dyDescent="0.25">
      <c r="A117" t="s">
        <v>18</v>
      </c>
      <c r="B117" s="22" t="s">
        <v>9</v>
      </c>
      <c r="C117">
        <v>13</v>
      </c>
      <c r="E117" s="22"/>
    </row>
    <row r="118" spans="1:10" x14ac:dyDescent="0.25">
      <c r="A118" t="s">
        <v>18</v>
      </c>
      <c r="B118" s="22" t="s">
        <v>10</v>
      </c>
      <c r="C118">
        <v>9</v>
      </c>
      <c r="E118" s="22"/>
    </row>
    <row r="119" spans="1:10" x14ac:dyDescent="0.25">
      <c r="A119" t="s">
        <v>18</v>
      </c>
      <c r="B119" s="22" t="s">
        <v>11</v>
      </c>
      <c r="C119">
        <v>15</v>
      </c>
      <c r="E119" s="22"/>
    </row>
    <row r="120" spans="1:10" x14ac:dyDescent="0.25">
      <c r="A120" t="s">
        <v>18</v>
      </c>
      <c r="B120" s="22" t="s">
        <v>12</v>
      </c>
      <c r="C120">
        <v>12</v>
      </c>
      <c r="E120" s="22"/>
    </row>
    <row r="121" spans="1:10" x14ac:dyDescent="0.25">
      <c r="A121" t="s">
        <v>18</v>
      </c>
      <c r="B121" s="22" t="s">
        <v>13</v>
      </c>
      <c r="C121">
        <v>12</v>
      </c>
      <c r="E121" s="22"/>
    </row>
    <row r="122" spans="1:10" x14ac:dyDescent="0.25">
      <c r="A122" t="s">
        <v>34</v>
      </c>
      <c r="B122" s="22" t="s">
        <v>2</v>
      </c>
      <c r="C122">
        <v>9</v>
      </c>
      <c r="E122" s="22"/>
    </row>
    <row r="123" spans="1:10" x14ac:dyDescent="0.25">
      <c r="A123" t="s">
        <v>34</v>
      </c>
      <c r="B123" s="22" t="s">
        <v>36</v>
      </c>
      <c r="C123">
        <v>18</v>
      </c>
      <c r="E123" s="22"/>
      <c r="J123" s="25"/>
    </row>
    <row r="124" spans="1:10" x14ac:dyDescent="0.25">
      <c r="A124" t="s">
        <v>34</v>
      </c>
      <c r="B124" s="22" t="s">
        <v>37</v>
      </c>
      <c r="C124">
        <v>9</v>
      </c>
      <c r="E124" s="22"/>
      <c r="J124" s="25"/>
    </row>
    <row r="125" spans="1:10" x14ac:dyDescent="0.25">
      <c r="A125" t="s">
        <v>34</v>
      </c>
      <c r="B125" s="22" t="s">
        <v>38</v>
      </c>
      <c r="C125">
        <v>9</v>
      </c>
      <c r="E125" s="22"/>
      <c r="J125" s="25"/>
    </row>
    <row r="126" spans="1:10" x14ac:dyDescent="0.25">
      <c r="A126" t="s">
        <v>34</v>
      </c>
      <c r="B126" s="22" t="s">
        <v>39</v>
      </c>
      <c r="C126">
        <v>9</v>
      </c>
      <c r="E126" s="22"/>
      <c r="J126" s="25"/>
    </row>
    <row r="127" spans="1:10" x14ac:dyDescent="0.25">
      <c r="A127" t="s">
        <v>34</v>
      </c>
      <c r="B127" s="22" t="s">
        <v>40</v>
      </c>
      <c r="C127">
        <v>7</v>
      </c>
      <c r="E127" s="22"/>
      <c r="J127" s="25"/>
    </row>
    <row r="128" spans="1:10" x14ac:dyDescent="0.25">
      <c r="A128" t="s">
        <v>34</v>
      </c>
      <c r="B128" s="22" t="s">
        <v>41</v>
      </c>
      <c r="C128">
        <v>16</v>
      </c>
      <c r="E128" s="22"/>
      <c r="J128" s="25"/>
    </row>
    <row r="129" spans="1:10" x14ac:dyDescent="0.25">
      <c r="A129" t="s">
        <v>34</v>
      </c>
      <c r="B129" s="22" t="s">
        <v>42</v>
      </c>
      <c r="C129">
        <v>11</v>
      </c>
      <c r="E129" s="22"/>
      <c r="J129" s="25"/>
    </row>
    <row r="130" spans="1:10" x14ac:dyDescent="0.25">
      <c r="A130" t="s">
        <v>34</v>
      </c>
      <c r="B130" s="22" t="s">
        <v>43</v>
      </c>
      <c r="C130">
        <v>14</v>
      </c>
      <c r="E130" s="22"/>
      <c r="J130" s="25"/>
    </row>
    <row r="131" spans="1:10" x14ac:dyDescent="0.25">
      <c r="A131" t="s">
        <v>34</v>
      </c>
      <c r="B131" s="22" t="s">
        <v>44</v>
      </c>
      <c r="C131">
        <v>14</v>
      </c>
      <c r="E131" s="22"/>
      <c r="J131" s="25"/>
    </row>
    <row r="132" spans="1:10" x14ac:dyDescent="0.25">
      <c r="A132" t="s">
        <v>34</v>
      </c>
      <c r="B132" s="22" t="s">
        <v>45</v>
      </c>
      <c r="C132">
        <v>13</v>
      </c>
      <c r="E132" s="22"/>
      <c r="J132" s="25"/>
    </row>
    <row r="133" spans="1:10" x14ac:dyDescent="0.25">
      <c r="A133" t="s">
        <v>34</v>
      </c>
      <c r="B133" s="22" t="s">
        <v>46</v>
      </c>
      <c r="C133">
        <v>5</v>
      </c>
      <c r="E133" s="22"/>
      <c r="J133" s="25"/>
    </row>
    <row r="134" spans="1:10" x14ac:dyDescent="0.25">
      <c r="A134" t="s">
        <v>34</v>
      </c>
      <c r="B134" s="22" t="s">
        <v>47</v>
      </c>
      <c r="C134">
        <v>11</v>
      </c>
      <c r="E134" s="22"/>
      <c r="J134" s="25"/>
    </row>
    <row r="135" spans="1:10" x14ac:dyDescent="0.25">
      <c r="A135" t="s">
        <v>34</v>
      </c>
      <c r="B135" s="22" t="s">
        <v>3</v>
      </c>
      <c r="C135">
        <v>18</v>
      </c>
      <c r="E135" s="22"/>
    </row>
    <row r="136" spans="1:10" x14ac:dyDescent="0.25">
      <c r="A136" t="s">
        <v>34</v>
      </c>
      <c r="B136" s="22" t="s">
        <v>4</v>
      </c>
      <c r="C136">
        <v>19</v>
      </c>
      <c r="E136" s="22"/>
    </row>
    <row r="137" spans="1:10" x14ac:dyDescent="0.25">
      <c r="A137" t="s">
        <v>34</v>
      </c>
      <c r="B137" s="22" t="s">
        <v>5</v>
      </c>
      <c r="C137">
        <v>14</v>
      </c>
      <c r="E137" s="22"/>
    </row>
    <row r="138" spans="1:10" x14ac:dyDescent="0.25">
      <c r="A138" t="s">
        <v>34</v>
      </c>
      <c r="B138" s="22" t="s">
        <v>6</v>
      </c>
      <c r="C138">
        <v>23</v>
      </c>
      <c r="E138" s="22"/>
    </row>
    <row r="139" spans="1:10" x14ac:dyDescent="0.25">
      <c r="A139" t="s">
        <v>34</v>
      </c>
      <c r="B139" s="22" t="s">
        <v>7</v>
      </c>
      <c r="C139">
        <v>11</v>
      </c>
      <c r="E139" s="22"/>
    </row>
    <row r="140" spans="1:10" x14ac:dyDescent="0.25">
      <c r="A140" t="s">
        <v>34</v>
      </c>
      <c r="B140" s="22" t="s">
        <v>8</v>
      </c>
      <c r="C140">
        <v>14</v>
      </c>
      <c r="E140" s="22"/>
    </row>
    <row r="141" spans="1:10" x14ac:dyDescent="0.25">
      <c r="A141" t="s">
        <v>34</v>
      </c>
      <c r="B141" s="22" t="s">
        <v>9</v>
      </c>
      <c r="C141">
        <v>10</v>
      </c>
      <c r="E141" s="22"/>
    </row>
    <row r="142" spans="1:10" x14ac:dyDescent="0.25">
      <c r="A142" t="s">
        <v>34</v>
      </c>
      <c r="B142" s="22" t="s">
        <v>10</v>
      </c>
      <c r="C142">
        <v>18</v>
      </c>
      <c r="E142" s="22"/>
    </row>
    <row r="143" spans="1:10" x14ac:dyDescent="0.25">
      <c r="A143" t="s">
        <v>34</v>
      </c>
      <c r="B143" s="22" t="s">
        <v>11</v>
      </c>
      <c r="C143">
        <v>9</v>
      </c>
      <c r="E143" s="22"/>
    </row>
    <row r="144" spans="1:10" x14ac:dyDescent="0.25">
      <c r="A144" t="s">
        <v>34</v>
      </c>
      <c r="B144" s="22" t="s">
        <v>12</v>
      </c>
      <c r="C144">
        <v>12</v>
      </c>
      <c r="E144" s="22"/>
    </row>
    <row r="145" spans="1:10" x14ac:dyDescent="0.25">
      <c r="A145" t="s">
        <v>34</v>
      </c>
      <c r="B145" s="22" t="s">
        <v>13</v>
      </c>
      <c r="C145">
        <v>10</v>
      </c>
      <c r="E145" s="22"/>
    </row>
    <row r="146" spans="1:10" x14ac:dyDescent="0.25">
      <c r="A146" t="s">
        <v>96</v>
      </c>
      <c r="B146" s="22" t="s">
        <v>2</v>
      </c>
      <c r="C146">
        <v>9</v>
      </c>
      <c r="E146" s="22"/>
    </row>
    <row r="147" spans="1:10" x14ac:dyDescent="0.25">
      <c r="A147" t="s">
        <v>96</v>
      </c>
      <c r="B147" s="22" t="s">
        <v>36</v>
      </c>
      <c r="C147">
        <v>11</v>
      </c>
      <c r="E147" s="22"/>
      <c r="J147" s="25"/>
    </row>
    <row r="148" spans="1:10" x14ac:dyDescent="0.25">
      <c r="A148" t="s">
        <v>96</v>
      </c>
      <c r="B148" s="22" t="s">
        <v>37</v>
      </c>
      <c r="C148">
        <v>12</v>
      </c>
      <c r="E148" s="22"/>
      <c r="J148" s="25"/>
    </row>
    <row r="149" spans="1:10" x14ac:dyDescent="0.25">
      <c r="A149" t="s">
        <v>96</v>
      </c>
      <c r="B149" s="22" t="s">
        <v>38</v>
      </c>
      <c r="C149">
        <v>11</v>
      </c>
      <c r="E149" s="22"/>
      <c r="J149" s="25"/>
    </row>
    <row r="150" spans="1:10" x14ac:dyDescent="0.25">
      <c r="A150" t="s">
        <v>96</v>
      </c>
      <c r="B150" s="22" t="s">
        <v>39</v>
      </c>
      <c r="C150">
        <v>9</v>
      </c>
      <c r="E150" s="22"/>
      <c r="J150" s="25"/>
    </row>
    <row r="151" spans="1:10" x14ac:dyDescent="0.25">
      <c r="A151" t="s">
        <v>96</v>
      </c>
      <c r="B151" s="22" t="s">
        <v>40</v>
      </c>
      <c r="C151">
        <v>7</v>
      </c>
      <c r="E151" s="22"/>
      <c r="J151" s="25"/>
    </row>
    <row r="152" spans="1:10" x14ac:dyDescent="0.25">
      <c r="A152" t="s">
        <v>96</v>
      </c>
      <c r="B152" s="22" t="s">
        <v>41</v>
      </c>
      <c r="C152">
        <v>8</v>
      </c>
      <c r="E152" s="22"/>
      <c r="J152" s="25"/>
    </row>
    <row r="153" spans="1:10" x14ac:dyDescent="0.25">
      <c r="A153" t="s">
        <v>96</v>
      </c>
      <c r="B153" s="22" t="s">
        <v>42</v>
      </c>
      <c r="C153">
        <v>13</v>
      </c>
      <c r="E153" s="22"/>
      <c r="J153" s="25"/>
    </row>
    <row r="154" spans="1:10" x14ac:dyDescent="0.25">
      <c r="A154" t="s">
        <v>96</v>
      </c>
      <c r="B154" s="22" t="s">
        <v>43</v>
      </c>
      <c r="C154">
        <v>14</v>
      </c>
      <c r="E154" s="22"/>
      <c r="J154" s="25"/>
    </row>
    <row r="155" spans="1:10" x14ac:dyDescent="0.25">
      <c r="A155" t="s">
        <v>96</v>
      </c>
      <c r="B155" s="22" t="s">
        <v>44</v>
      </c>
      <c r="C155">
        <v>10</v>
      </c>
      <c r="E155" s="22"/>
      <c r="J155" s="25"/>
    </row>
    <row r="156" spans="1:10" x14ac:dyDescent="0.25">
      <c r="A156" t="s">
        <v>96</v>
      </c>
      <c r="B156" s="22" t="s">
        <v>45</v>
      </c>
      <c r="C156">
        <v>12</v>
      </c>
      <c r="E156" s="22"/>
      <c r="J156" s="25"/>
    </row>
    <row r="157" spans="1:10" x14ac:dyDescent="0.25">
      <c r="A157" t="s">
        <v>96</v>
      </c>
      <c r="B157" s="22" t="s">
        <v>46</v>
      </c>
      <c r="C157">
        <v>11</v>
      </c>
      <c r="E157" s="22"/>
      <c r="J157" s="25"/>
    </row>
    <row r="158" spans="1:10" x14ac:dyDescent="0.25">
      <c r="A158" t="s">
        <v>96</v>
      </c>
      <c r="B158" s="22" t="s">
        <v>47</v>
      </c>
      <c r="C158">
        <v>9</v>
      </c>
      <c r="E158" s="22"/>
      <c r="J158" s="25"/>
    </row>
    <row r="159" spans="1:10" x14ac:dyDescent="0.25">
      <c r="A159" t="s">
        <v>96</v>
      </c>
      <c r="B159" s="22" t="s">
        <v>3</v>
      </c>
      <c r="C159">
        <v>10</v>
      </c>
      <c r="E159" s="22"/>
    </row>
    <row r="160" spans="1:10" x14ac:dyDescent="0.25">
      <c r="A160" t="s">
        <v>96</v>
      </c>
      <c r="B160" s="22" t="s">
        <v>4</v>
      </c>
      <c r="C160">
        <v>14</v>
      </c>
      <c r="E160" s="22"/>
    </row>
    <row r="161" spans="1:5" x14ac:dyDescent="0.25">
      <c r="A161" t="s">
        <v>96</v>
      </c>
      <c r="B161" s="22" t="s">
        <v>5</v>
      </c>
      <c r="C161">
        <v>13</v>
      </c>
      <c r="E161" s="22"/>
    </row>
    <row r="162" spans="1:5" x14ac:dyDescent="0.25">
      <c r="A162" t="s">
        <v>96</v>
      </c>
      <c r="B162" s="22" t="s">
        <v>6</v>
      </c>
      <c r="C162">
        <v>12</v>
      </c>
      <c r="E162" s="22"/>
    </row>
    <row r="163" spans="1:5" x14ac:dyDescent="0.25">
      <c r="A163" t="s">
        <v>96</v>
      </c>
      <c r="B163" s="22" t="s">
        <v>7</v>
      </c>
      <c r="C163">
        <v>14</v>
      </c>
      <c r="E163" s="22"/>
    </row>
    <row r="164" spans="1:5" x14ac:dyDescent="0.25">
      <c r="A164" t="s">
        <v>96</v>
      </c>
      <c r="B164" s="22" t="s">
        <v>8</v>
      </c>
      <c r="C164">
        <v>14</v>
      </c>
      <c r="E164" s="22"/>
    </row>
    <row r="165" spans="1:5" x14ac:dyDescent="0.25">
      <c r="A165" t="s">
        <v>96</v>
      </c>
      <c r="B165" s="22" t="s">
        <v>9</v>
      </c>
      <c r="C165">
        <v>9</v>
      </c>
      <c r="E165" s="22"/>
    </row>
    <row r="166" spans="1:5" x14ac:dyDescent="0.25">
      <c r="A166" t="s">
        <v>96</v>
      </c>
      <c r="B166" s="22" t="s">
        <v>10</v>
      </c>
      <c r="C166">
        <v>10</v>
      </c>
      <c r="E166" s="22"/>
    </row>
    <row r="167" spans="1:5" x14ac:dyDescent="0.25">
      <c r="A167" t="s">
        <v>96</v>
      </c>
      <c r="B167" s="22" t="s">
        <v>11</v>
      </c>
      <c r="C167">
        <v>13</v>
      </c>
      <c r="E167" s="22"/>
    </row>
    <row r="168" spans="1:5" x14ac:dyDescent="0.25">
      <c r="A168" t="s">
        <v>96</v>
      </c>
      <c r="B168" s="22" t="s">
        <v>12</v>
      </c>
      <c r="C168">
        <v>9</v>
      </c>
      <c r="E168" s="22"/>
    </row>
    <row r="169" spans="1:5" x14ac:dyDescent="0.25">
      <c r="A169" t="s">
        <v>96</v>
      </c>
      <c r="B169" s="22" t="s">
        <v>13</v>
      </c>
      <c r="C169">
        <v>9</v>
      </c>
      <c r="E169" s="22"/>
    </row>
    <row r="170" spans="1:5" x14ac:dyDescent="0.25">
      <c r="A170" t="s">
        <v>98</v>
      </c>
      <c r="B170" s="22" t="s">
        <v>2</v>
      </c>
      <c r="C170">
        <v>81</v>
      </c>
    </row>
    <row r="171" spans="1:5" x14ac:dyDescent="0.25">
      <c r="A171" t="s">
        <v>98</v>
      </c>
      <c r="B171" s="22" t="s">
        <v>36</v>
      </c>
      <c r="C171">
        <v>11</v>
      </c>
    </row>
    <row r="172" spans="1:5" x14ac:dyDescent="0.25">
      <c r="A172" t="s">
        <v>98</v>
      </c>
      <c r="B172" s="22" t="s">
        <v>37</v>
      </c>
      <c r="C172">
        <v>7</v>
      </c>
    </row>
    <row r="173" spans="1:5" x14ac:dyDescent="0.25">
      <c r="A173" t="s">
        <v>98</v>
      </c>
      <c r="B173" s="22" t="s">
        <v>38</v>
      </c>
      <c r="C173">
        <v>9</v>
      </c>
    </row>
    <row r="174" spans="1:5" x14ac:dyDescent="0.25">
      <c r="A174" t="s">
        <v>98</v>
      </c>
      <c r="B174" s="22" t="s">
        <v>39</v>
      </c>
      <c r="C174">
        <v>9</v>
      </c>
    </row>
    <row r="175" spans="1:5" x14ac:dyDescent="0.25">
      <c r="A175" t="s">
        <v>98</v>
      </c>
      <c r="B175" s="22" t="s">
        <v>40</v>
      </c>
      <c r="C175">
        <v>14</v>
      </c>
    </row>
    <row r="176" spans="1:5" x14ac:dyDescent="0.25">
      <c r="A176" t="s">
        <v>98</v>
      </c>
      <c r="B176" s="22" t="s">
        <v>41</v>
      </c>
      <c r="C176">
        <v>11</v>
      </c>
    </row>
    <row r="177" spans="1:3" x14ac:dyDescent="0.25">
      <c r="A177" t="s">
        <v>98</v>
      </c>
      <c r="B177" s="22" t="s">
        <v>42</v>
      </c>
      <c r="C177">
        <v>13</v>
      </c>
    </row>
    <row r="178" spans="1:3" x14ac:dyDescent="0.25">
      <c r="A178" t="s">
        <v>98</v>
      </c>
      <c r="B178" s="22" t="s">
        <v>43</v>
      </c>
      <c r="C178">
        <v>13</v>
      </c>
    </row>
    <row r="179" spans="1:3" x14ac:dyDescent="0.25">
      <c r="A179" t="s">
        <v>98</v>
      </c>
      <c r="B179" s="22" t="s">
        <v>44</v>
      </c>
      <c r="C179">
        <v>18</v>
      </c>
    </row>
    <row r="180" spans="1:3" x14ac:dyDescent="0.25">
      <c r="A180" t="s">
        <v>98</v>
      </c>
      <c r="B180" s="22" t="s">
        <v>45</v>
      </c>
      <c r="C180">
        <v>8</v>
      </c>
    </row>
    <row r="181" spans="1:3" x14ac:dyDescent="0.25">
      <c r="A181" t="s">
        <v>98</v>
      </c>
      <c r="B181" s="22" t="s">
        <v>46</v>
      </c>
      <c r="C181">
        <v>9</v>
      </c>
    </row>
    <row r="182" spans="1:3" x14ac:dyDescent="0.25">
      <c r="A182" t="s">
        <v>98</v>
      </c>
      <c r="B182" s="22" t="s">
        <v>47</v>
      </c>
      <c r="C182">
        <v>8</v>
      </c>
    </row>
    <row r="183" spans="1:3" x14ac:dyDescent="0.25">
      <c r="A183" t="s">
        <v>98</v>
      </c>
      <c r="B183" s="22" t="s">
        <v>3</v>
      </c>
      <c r="C183">
        <v>10</v>
      </c>
    </row>
    <row r="184" spans="1:3" x14ac:dyDescent="0.25">
      <c r="A184" t="s">
        <v>98</v>
      </c>
      <c r="B184" s="22" t="s">
        <v>4</v>
      </c>
      <c r="C184">
        <v>10</v>
      </c>
    </row>
    <row r="185" spans="1:3" x14ac:dyDescent="0.25">
      <c r="A185" t="s">
        <v>98</v>
      </c>
      <c r="B185" s="22" t="s">
        <v>5</v>
      </c>
      <c r="C185">
        <v>6</v>
      </c>
    </row>
    <row r="186" spans="1:3" x14ac:dyDescent="0.25">
      <c r="A186" t="s">
        <v>98</v>
      </c>
      <c r="B186" s="22" t="s">
        <v>6</v>
      </c>
      <c r="C186">
        <v>8</v>
      </c>
    </row>
    <row r="187" spans="1:3" x14ac:dyDescent="0.25">
      <c r="A187" t="s">
        <v>98</v>
      </c>
      <c r="B187" s="22" t="s">
        <v>7</v>
      </c>
      <c r="C187">
        <v>11</v>
      </c>
    </row>
    <row r="188" spans="1:3" x14ac:dyDescent="0.25">
      <c r="A188" t="s">
        <v>98</v>
      </c>
      <c r="B188" s="22" t="s">
        <v>8</v>
      </c>
      <c r="C188">
        <v>9</v>
      </c>
    </row>
    <row r="189" spans="1:3" x14ac:dyDescent="0.25">
      <c r="A189" t="s">
        <v>98</v>
      </c>
      <c r="B189" s="22" t="s">
        <v>9</v>
      </c>
      <c r="C189">
        <v>21</v>
      </c>
    </row>
    <row r="190" spans="1:3" x14ac:dyDescent="0.25">
      <c r="A190" t="s">
        <v>98</v>
      </c>
      <c r="B190" s="22" t="s">
        <v>10</v>
      </c>
      <c r="C190">
        <v>14</v>
      </c>
    </row>
    <row r="191" spans="1:3" x14ac:dyDescent="0.25">
      <c r="A191" t="s">
        <v>98</v>
      </c>
      <c r="B191" s="22" t="s">
        <v>11</v>
      </c>
      <c r="C191">
        <v>11</v>
      </c>
    </row>
    <row r="192" spans="1:3" x14ac:dyDescent="0.25">
      <c r="A192" t="s">
        <v>98</v>
      </c>
      <c r="B192" s="22" t="s">
        <v>12</v>
      </c>
      <c r="C192">
        <v>9</v>
      </c>
    </row>
    <row r="193" spans="1:3" x14ac:dyDescent="0.25">
      <c r="A193" t="s">
        <v>98</v>
      </c>
      <c r="B193" s="22" t="s">
        <v>13</v>
      </c>
      <c r="C193">
        <v>14</v>
      </c>
    </row>
    <row r="194" spans="1:3" x14ac:dyDescent="0.25">
      <c r="A194" t="s">
        <v>20</v>
      </c>
      <c r="B194" s="22" t="s">
        <v>2</v>
      </c>
      <c r="C194">
        <v>183</v>
      </c>
    </row>
    <row r="195" spans="1:3" x14ac:dyDescent="0.25">
      <c r="A195" t="s">
        <v>20</v>
      </c>
      <c r="B195" s="22" t="s">
        <v>36</v>
      </c>
      <c r="C195">
        <v>115</v>
      </c>
    </row>
    <row r="196" spans="1:3" x14ac:dyDescent="0.25">
      <c r="A196" t="s">
        <v>20</v>
      </c>
      <c r="B196" s="22" t="s">
        <v>37</v>
      </c>
      <c r="C196">
        <v>91</v>
      </c>
    </row>
    <row r="197" spans="1:3" x14ac:dyDescent="0.25">
      <c r="A197" t="s">
        <v>20</v>
      </c>
      <c r="B197" s="22" t="s">
        <v>38</v>
      </c>
      <c r="C197">
        <v>85</v>
      </c>
    </row>
    <row r="198" spans="1:3" x14ac:dyDescent="0.25">
      <c r="A198" t="s">
        <v>20</v>
      </c>
      <c r="B198" s="22" t="s">
        <v>39</v>
      </c>
      <c r="C198">
        <v>86</v>
      </c>
    </row>
    <row r="199" spans="1:3" x14ac:dyDescent="0.25">
      <c r="A199" t="s">
        <v>20</v>
      </c>
      <c r="B199" s="22" t="s">
        <v>40</v>
      </c>
      <c r="C199">
        <v>78</v>
      </c>
    </row>
    <row r="200" spans="1:3" x14ac:dyDescent="0.25">
      <c r="A200" t="s">
        <v>20</v>
      </c>
      <c r="B200" s="22" t="s">
        <v>41</v>
      </c>
      <c r="C200">
        <v>85</v>
      </c>
    </row>
    <row r="201" spans="1:3" x14ac:dyDescent="0.25">
      <c r="A201" t="s">
        <v>20</v>
      </c>
      <c r="B201" s="22" t="s">
        <v>42</v>
      </c>
      <c r="C201">
        <v>103</v>
      </c>
    </row>
    <row r="202" spans="1:3" x14ac:dyDescent="0.25">
      <c r="A202" t="s">
        <v>20</v>
      </c>
      <c r="B202" s="22" t="s">
        <v>43</v>
      </c>
      <c r="C202">
        <v>96</v>
      </c>
    </row>
    <row r="203" spans="1:3" x14ac:dyDescent="0.25">
      <c r="A203" t="s">
        <v>20</v>
      </c>
      <c r="B203" s="22" t="s">
        <v>44</v>
      </c>
      <c r="C203">
        <v>99</v>
      </c>
    </row>
    <row r="204" spans="1:3" x14ac:dyDescent="0.25">
      <c r="A204" t="s">
        <v>20</v>
      </c>
      <c r="B204" s="22" t="s">
        <v>45</v>
      </c>
      <c r="C204">
        <v>97</v>
      </c>
    </row>
    <row r="205" spans="1:3" x14ac:dyDescent="0.25">
      <c r="A205" t="s">
        <v>20</v>
      </c>
      <c r="B205" s="22" t="s">
        <v>46</v>
      </c>
      <c r="C205">
        <v>90</v>
      </c>
    </row>
    <row r="206" spans="1:3" x14ac:dyDescent="0.25">
      <c r="A206" t="s">
        <v>20</v>
      </c>
      <c r="B206" s="22" t="s">
        <v>47</v>
      </c>
      <c r="C206">
        <v>84</v>
      </c>
    </row>
    <row r="207" spans="1:3" x14ac:dyDescent="0.25">
      <c r="A207" t="s">
        <v>20</v>
      </c>
      <c r="B207" s="22" t="s">
        <v>3</v>
      </c>
      <c r="C207">
        <v>87</v>
      </c>
    </row>
    <row r="208" spans="1:3" x14ac:dyDescent="0.25">
      <c r="A208" t="s">
        <v>20</v>
      </c>
      <c r="B208" s="22" t="s">
        <v>4</v>
      </c>
      <c r="C208">
        <v>105</v>
      </c>
    </row>
    <row r="209" spans="1:3" x14ac:dyDescent="0.25">
      <c r="A209" t="s">
        <v>20</v>
      </c>
      <c r="B209" s="22" t="s">
        <v>5</v>
      </c>
      <c r="C209">
        <v>117</v>
      </c>
    </row>
    <row r="210" spans="1:3" x14ac:dyDescent="0.25">
      <c r="A210" t="s">
        <v>20</v>
      </c>
      <c r="B210" s="22" t="s">
        <v>6</v>
      </c>
      <c r="C210">
        <v>106</v>
      </c>
    </row>
    <row r="211" spans="1:3" x14ac:dyDescent="0.25">
      <c r="A211" t="s">
        <v>20</v>
      </c>
      <c r="B211" s="22" t="s">
        <v>7</v>
      </c>
      <c r="C211">
        <v>97</v>
      </c>
    </row>
    <row r="212" spans="1:3" x14ac:dyDescent="0.25">
      <c r="A212" t="s">
        <v>20</v>
      </c>
      <c r="B212" s="22" t="s">
        <v>8</v>
      </c>
      <c r="C212">
        <v>89</v>
      </c>
    </row>
    <row r="213" spans="1:3" x14ac:dyDescent="0.25">
      <c r="A213" t="s">
        <v>20</v>
      </c>
      <c r="B213" s="22" t="s">
        <v>9</v>
      </c>
      <c r="C213">
        <v>102</v>
      </c>
    </row>
    <row r="214" spans="1:3" x14ac:dyDescent="0.25">
      <c r="A214" t="s">
        <v>20</v>
      </c>
      <c r="B214" s="22" t="s">
        <v>10</v>
      </c>
      <c r="C214">
        <v>104</v>
      </c>
    </row>
    <row r="215" spans="1:3" x14ac:dyDescent="0.25">
      <c r="A215" t="s">
        <v>20</v>
      </c>
      <c r="B215" s="22" t="s">
        <v>11</v>
      </c>
      <c r="C215">
        <v>95</v>
      </c>
    </row>
    <row r="216" spans="1:3" x14ac:dyDescent="0.25">
      <c r="A216" t="s">
        <v>20</v>
      </c>
      <c r="B216" s="22" t="s">
        <v>12</v>
      </c>
      <c r="C216">
        <v>89</v>
      </c>
    </row>
    <row r="217" spans="1:3" x14ac:dyDescent="0.25">
      <c r="A217" t="s">
        <v>20</v>
      </c>
      <c r="B217" s="22" t="s">
        <v>13</v>
      </c>
      <c r="C217">
        <v>92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workbookViewId="0">
      <selection activeCell="A4" sqref="A4:C4"/>
    </sheetView>
  </sheetViews>
  <sheetFormatPr defaultRowHeight="15" x14ac:dyDescent="0.25"/>
  <cols>
    <col min="2" max="2" width="9.140625" style="22"/>
  </cols>
  <sheetData>
    <row r="1" spans="1:3" x14ac:dyDescent="0.25">
      <c r="A1" t="s">
        <v>0</v>
      </c>
      <c r="B1" s="22" t="s">
        <v>1</v>
      </c>
      <c r="C1" t="s">
        <v>30</v>
      </c>
    </row>
    <row r="2" spans="1:3" x14ac:dyDescent="0.25">
      <c r="A2" t="s">
        <v>14</v>
      </c>
      <c r="B2" s="22" t="s">
        <v>2</v>
      </c>
      <c r="C2">
        <v>909</v>
      </c>
    </row>
    <row r="3" spans="1:3" x14ac:dyDescent="0.25">
      <c r="A3" t="s">
        <v>14</v>
      </c>
      <c r="B3" s="22" t="s">
        <v>36</v>
      </c>
      <c r="C3">
        <v>819</v>
      </c>
    </row>
    <row r="4" spans="1:3" x14ac:dyDescent="0.25">
      <c r="A4" t="s">
        <v>14</v>
      </c>
      <c r="B4" s="22" t="s">
        <v>37</v>
      </c>
      <c r="C4">
        <v>661</v>
      </c>
    </row>
    <row r="5" spans="1:3" x14ac:dyDescent="0.25">
      <c r="A5" t="s">
        <v>14</v>
      </c>
      <c r="B5" s="22" t="s">
        <v>38</v>
      </c>
      <c r="C5">
        <v>551</v>
      </c>
    </row>
    <row r="6" spans="1:3" x14ac:dyDescent="0.25">
      <c r="A6" t="s">
        <v>14</v>
      </c>
      <c r="B6" s="22" t="s">
        <v>39</v>
      </c>
      <c r="C6">
        <v>434</v>
      </c>
    </row>
    <row r="7" spans="1:3" x14ac:dyDescent="0.25">
      <c r="A7" t="s">
        <v>14</v>
      </c>
      <c r="B7" s="22" t="s">
        <v>40</v>
      </c>
      <c r="C7">
        <v>401</v>
      </c>
    </row>
    <row r="8" spans="1:3" x14ac:dyDescent="0.25">
      <c r="A8" t="s">
        <v>14</v>
      </c>
      <c r="B8" s="22" t="s">
        <v>41</v>
      </c>
      <c r="C8">
        <v>425</v>
      </c>
    </row>
    <row r="9" spans="1:3" x14ac:dyDescent="0.25">
      <c r="A9" t="s">
        <v>14</v>
      </c>
      <c r="B9" s="22" t="s">
        <v>42</v>
      </c>
      <c r="C9">
        <v>640</v>
      </c>
    </row>
    <row r="10" spans="1:3" x14ac:dyDescent="0.25">
      <c r="A10" t="s">
        <v>14</v>
      </c>
      <c r="B10" s="22" t="s">
        <v>43</v>
      </c>
      <c r="C10">
        <v>862</v>
      </c>
    </row>
    <row r="11" spans="1:3" x14ac:dyDescent="0.25">
      <c r="A11" t="s">
        <v>14</v>
      </c>
      <c r="B11" s="22" t="s">
        <v>44</v>
      </c>
      <c r="C11">
        <v>1122</v>
      </c>
    </row>
    <row r="12" spans="1:3" x14ac:dyDescent="0.25">
      <c r="A12" t="s">
        <v>14</v>
      </c>
      <c r="B12" s="22" t="s">
        <v>45</v>
      </c>
      <c r="C12">
        <v>1270</v>
      </c>
    </row>
    <row r="13" spans="1:3" x14ac:dyDescent="0.25">
      <c r="A13" t="s">
        <v>14</v>
      </c>
      <c r="B13" s="22" t="s">
        <v>46</v>
      </c>
      <c r="C13">
        <v>1440</v>
      </c>
    </row>
    <row r="14" spans="1:3" x14ac:dyDescent="0.25">
      <c r="A14" t="s">
        <v>14</v>
      </c>
      <c r="B14" s="22" t="s">
        <v>47</v>
      </c>
      <c r="C14">
        <v>1720</v>
      </c>
    </row>
    <row r="15" spans="1:3" x14ac:dyDescent="0.25">
      <c r="A15" t="s">
        <v>14</v>
      </c>
      <c r="B15" s="22" t="s">
        <v>3</v>
      </c>
      <c r="C15">
        <v>1852</v>
      </c>
    </row>
    <row r="16" spans="1:3" x14ac:dyDescent="0.25">
      <c r="A16" t="s">
        <v>14</v>
      </c>
      <c r="B16" s="22" t="s">
        <v>4</v>
      </c>
      <c r="C16">
        <v>1710</v>
      </c>
    </row>
    <row r="17" spans="1:3" x14ac:dyDescent="0.25">
      <c r="A17" t="s">
        <v>14</v>
      </c>
      <c r="B17" s="22" t="s">
        <v>5</v>
      </c>
      <c r="C17">
        <v>1854</v>
      </c>
    </row>
    <row r="18" spans="1:3" x14ac:dyDescent="0.25">
      <c r="A18" t="s">
        <v>14</v>
      </c>
      <c r="B18" s="22" t="s">
        <v>6</v>
      </c>
      <c r="C18">
        <v>2088</v>
      </c>
    </row>
    <row r="19" spans="1:3" x14ac:dyDescent="0.25">
      <c r="A19" t="s">
        <v>14</v>
      </c>
      <c r="B19" s="22" t="s">
        <v>7</v>
      </c>
      <c r="C19">
        <v>2466</v>
      </c>
    </row>
    <row r="20" spans="1:3" x14ac:dyDescent="0.25">
      <c r="A20" t="s">
        <v>14</v>
      </c>
      <c r="B20" s="22" t="s">
        <v>8</v>
      </c>
      <c r="C20">
        <v>2383</v>
      </c>
    </row>
    <row r="21" spans="1:3" x14ac:dyDescent="0.25">
      <c r="A21" t="s">
        <v>14</v>
      </c>
      <c r="B21" s="22" t="s">
        <v>9</v>
      </c>
      <c r="C21">
        <v>2186</v>
      </c>
    </row>
    <row r="22" spans="1:3" x14ac:dyDescent="0.25">
      <c r="A22" t="s">
        <v>14</v>
      </c>
      <c r="B22" s="22" t="s">
        <v>10</v>
      </c>
      <c r="C22">
        <v>1873</v>
      </c>
    </row>
    <row r="23" spans="1:3" x14ac:dyDescent="0.25">
      <c r="A23" t="s">
        <v>14</v>
      </c>
      <c r="B23" s="22" t="s">
        <v>11</v>
      </c>
      <c r="C23">
        <v>1512</v>
      </c>
    </row>
    <row r="24" spans="1:3" x14ac:dyDescent="0.25">
      <c r="A24" t="s">
        <v>14</v>
      </c>
      <c r="B24" s="22" t="s">
        <v>12</v>
      </c>
      <c r="C24">
        <v>1380</v>
      </c>
    </row>
    <row r="25" spans="1:3" x14ac:dyDescent="0.25">
      <c r="A25" t="s">
        <v>14</v>
      </c>
      <c r="B25" s="22" t="s">
        <v>13</v>
      </c>
      <c r="C25">
        <v>1153</v>
      </c>
    </row>
    <row r="26" spans="1:3" x14ac:dyDescent="0.25">
      <c r="A26" t="s">
        <v>15</v>
      </c>
      <c r="B26" s="22" t="s">
        <v>2</v>
      </c>
      <c r="C26">
        <v>857</v>
      </c>
    </row>
    <row r="27" spans="1:3" x14ac:dyDescent="0.25">
      <c r="A27" t="s">
        <v>15</v>
      </c>
      <c r="B27" s="22" t="s">
        <v>36</v>
      </c>
      <c r="C27">
        <v>730</v>
      </c>
    </row>
    <row r="28" spans="1:3" x14ac:dyDescent="0.25">
      <c r="A28" t="s">
        <v>15</v>
      </c>
      <c r="B28" s="22" t="s">
        <v>37</v>
      </c>
      <c r="C28">
        <v>591</v>
      </c>
    </row>
    <row r="29" spans="1:3" x14ac:dyDescent="0.25">
      <c r="A29" t="s">
        <v>15</v>
      </c>
      <c r="B29" s="22" t="s">
        <v>38</v>
      </c>
      <c r="C29">
        <v>488</v>
      </c>
    </row>
    <row r="30" spans="1:3" x14ac:dyDescent="0.25">
      <c r="A30" t="s">
        <v>15</v>
      </c>
      <c r="B30" s="22" t="s">
        <v>39</v>
      </c>
      <c r="C30">
        <v>408</v>
      </c>
    </row>
    <row r="31" spans="1:3" x14ac:dyDescent="0.25">
      <c r="A31" t="s">
        <v>15</v>
      </c>
      <c r="B31" s="22" t="s">
        <v>40</v>
      </c>
      <c r="C31">
        <v>400</v>
      </c>
    </row>
    <row r="32" spans="1:3" x14ac:dyDescent="0.25">
      <c r="A32" t="s">
        <v>15</v>
      </c>
      <c r="B32" s="22" t="s">
        <v>41</v>
      </c>
      <c r="C32">
        <v>378</v>
      </c>
    </row>
    <row r="33" spans="1:3" x14ac:dyDescent="0.25">
      <c r="A33" t="s">
        <v>15</v>
      </c>
      <c r="B33" s="22" t="s">
        <v>42</v>
      </c>
      <c r="C33">
        <v>545</v>
      </c>
    </row>
    <row r="34" spans="1:3" x14ac:dyDescent="0.25">
      <c r="A34" t="s">
        <v>15</v>
      </c>
      <c r="B34" s="22" t="s">
        <v>43</v>
      </c>
      <c r="C34">
        <v>777</v>
      </c>
    </row>
    <row r="35" spans="1:3" x14ac:dyDescent="0.25">
      <c r="A35" t="s">
        <v>15</v>
      </c>
      <c r="B35" s="22" t="s">
        <v>44</v>
      </c>
      <c r="C35">
        <v>1016</v>
      </c>
    </row>
    <row r="36" spans="1:3" x14ac:dyDescent="0.25">
      <c r="A36" t="s">
        <v>15</v>
      </c>
      <c r="B36" s="22" t="s">
        <v>45</v>
      </c>
      <c r="C36">
        <v>1211</v>
      </c>
    </row>
    <row r="37" spans="1:3" x14ac:dyDescent="0.25">
      <c r="A37" t="s">
        <v>15</v>
      </c>
      <c r="B37" s="22" t="s">
        <v>46</v>
      </c>
      <c r="C37">
        <v>1469</v>
      </c>
    </row>
    <row r="38" spans="1:3" x14ac:dyDescent="0.25">
      <c r="A38" t="s">
        <v>15</v>
      </c>
      <c r="B38" s="22" t="s">
        <v>47</v>
      </c>
      <c r="C38">
        <v>1738</v>
      </c>
    </row>
    <row r="39" spans="1:3" x14ac:dyDescent="0.25">
      <c r="A39" t="s">
        <v>15</v>
      </c>
      <c r="B39" s="22" t="s">
        <v>3</v>
      </c>
      <c r="C39">
        <v>1793</v>
      </c>
    </row>
    <row r="40" spans="1:3" x14ac:dyDescent="0.25">
      <c r="A40" t="s">
        <v>15</v>
      </c>
      <c r="B40" s="22" t="s">
        <v>4</v>
      </c>
      <c r="C40">
        <v>1737</v>
      </c>
    </row>
    <row r="41" spans="1:3" x14ac:dyDescent="0.25">
      <c r="A41" t="s">
        <v>15</v>
      </c>
      <c r="B41" s="22" t="s">
        <v>5</v>
      </c>
      <c r="C41">
        <v>1779</v>
      </c>
    </row>
    <row r="42" spans="1:3" x14ac:dyDescent="0.25">
      <c r="A42" t="s">
        <v>15</v>
      </c>
      <c r="B42" s="22" t="s">
        <v>6</v>
      </c>
      <c r="C42">
        <v>2122</v>
      </c>
    </row>
    <row r="43" spans="1:3" x14ac:dyDescent="0.25">
      <c r="A43" t="s">
        <v>15</v>
      </c>
      <c r="B43" s="22" t="s">
        <v>7</v>
      </c>
      <c r="C43">
        <v>2467</v>
      </c>
    </row>
    <row r="44" spans="1:3" x14ac:dyDescent="0.25">
      <c r="A44" t="s">
        <v>15</v>
      </c>
      <c r="B44" s="22" t="s">
        <v>8</v>
      </c>
      <c r="C44">
        <v>2293</v>
      </c>
    </row>
    <row r="45" spans="1:3" x14ac:dyDescent="0.25">
      <c r="A45" t="s">
        <v>15</v>
      </c>
      <c r="B45" s="22" t="s">
        <v>9</v>
      </c>
      <c r="C45">
        <v>2222</v>
      </c>
    </row>
    <row r="46" spans="1:3" x14ac:dyDescent="0.25">
      <c r="A46" t="s">
        <v>15</v>
      </c>
      <c r="B46" s="22" t="s">
        <v>10</v>
      </c>
      <c r="C46">
        <v>1855</v>
      </c>
    </row>
    <row r="47" spans="1:3" x14ac:dyDescent="0.25">
      <c r="A47" t="s">
        <v>15</v>
      </c>
      <c r="B47" s="22" t="s">
        <v>11</v>
      </c>
      <c r="C47">
        <v>1571</v>
      </c>
    </row>
    <row r="48" spans="1:3" x14ac:dyDescent="0.25">
      <c r="A48" t="s">
        <v>15</v>
      </c>
      <c r="B48" s="22" t="s">
        <v>12</v>
      </c>
      <c r="C48">
        <v>1272</v>
      </c>
    </row>
    <row r="49" spans="1:3" x14ac:dyDescent="0.25">
      <c r="A49" t="s">
        <v>15</v>
      </c>
      <c r="B49" s="22" t="s">
        <v>13</v>
      </c>
      <c r="C49">
        <v>1072</v>
      </c>
    </row>
    <row r="50" spans="1:3" x14ac:dyDescent="0.25">
      <c r="A50" t="s">
        <v>16</v>
      </c>
      <c r="B50" s="22" t="s">
        <v>2</v>
      </c>
      <c r="C50">
        <v>826</v>
      </c>
    </row>
    <row r="51" spans="1:3" x14ac:dyDescent="0.25">
      <c r="A51" t="s">
        <v>16</v>
      </c>
      <c r="B51" s="22" t="s">
        <v>36</v>
      </c>
      <c r="C51">
        <v>681</v>
      </c>
    </row>
    <row r="52" spans="1:3" x14ac:dyDescent="0.25">
      <c r="A52" t="s">
        <v>16</v>
      </c>
      <c r="B52" s="22" t="s">
        <v>37</v>
      </c>
      <c r="C52">
        <v>565</v>
      </c>
    </row>
    <row r="53" spans="1:3" x14ac:dyDescent="0.25">
      <c r="A53" t="s">
        <v>16</v>
      </c>
      <c r="B53" s="22" t="s">
        <v>38</v>
      </c>
      <c r="C53">
        <v>516</v>
      </c>
    </row>
    <row r="54" spans="1:3" x14ac:dyDescent="0.25">
      <c r="A54" t="s">
        <v>16</v>
      </c>
      <c r="B54" s="22" t="s">
        <v>39</v>
      </c>
      <c r="C54">
        <v>406</v>
      </c>
    </row>
    <row r="55" spans="1:3" x14ac:dyDescent="0.25">
      <c r="A55" t="s">
        <v>16</v>
      </c>
      <c r="B55" s="22" t="s">
        <v>40</v>
      </c>
      <c r="C55">
        <v>401</v>
      </c>
    </row>
    <row r="56" spans="1:3" x14ac:dyDescent="0.25">
      <c r="A56" t="s">
        <v>16</v>
      </c>
      <c r="B56" s="22" t="s">
        <v>41</v>
      </c>
      <c r="C56">
        <v>419</v>
      </c>
    </row>
    <row r="57" spans="1:3" x14ac:dyDescent="0.25">
      <c r="A57" t="s">
        <v>16</v>
      </c>
      <c r="B57" s="22" t="s">
        <v>42</v>
      </c>
      <c r="C57">
        <v>601</v>
      </c>
    </row>
    <row r="58" spans="1:3" x14ac:dyDescent="0.25">
      <c r="A58" t="s">
        <v>16</v>
      </c>
      <c r="B58" s="22" t="s">
        <v>43</v>
      </c>
      <c r="C58">
        <v>811</v>
      </c>
    </row>
    <row r="59" spans="1:3" x14ac:dyDescent="0.25">
      <c r="A59" t="s">
        <v>16</v>
      </c>
      <c r="B59" s="22" t="s">
        <v>44</v>
      </c>
      <c r="C59">
        <v>1036</v>
      </c>
    </row>
    <row r="60" spans="1:3" x14ac:dyDescent="0.25">
      <c r="A60" t="s">
        <v>16</v>
      </c>
      <c r="B60" s="22" t="s">
        <v>45</v>
      </c>
      <c r="C60">
        <v>1167</v>
      </c>
    </row>
    <row r="61" spans="1:3" x14ac:dyDescent="0.25">
      <c r="A61" t="s">
        <v>16</v>
      </c>
      <c r="B61" s="22" t="s">
        <v>46</v>
      </c>
      <c r="C61">
        <v>1456</v>
      </c>
    </row>
    <row r="62" spans="1:3" x14ac:dyDescent="0.25">
      <c r="A62" t="s">
        <v>16</v>
      </c>
      <c r="B62" s="22" t="s">
        <v>47</v>
      </c>
      <c r="C62">
        <v>1689</v>
      </c>
    </row>
    <row r="63" spans="1:3" x14ac:dyDescent="0.25">
      <c r="A63" t="s">
        <v>16</v>
      </c>
      <c r="B63" s="22" t="s">
        <v>3</v>
      </c>
      <c r="C63">
        <v>1768</v>
      </c>
    </row>
    <row r="64" spans="1:3" x14ac:dyDescent="0.25">
      <c r="A64" t="s">
        <v>16</v>
      </c>
      <c r="B64" s="22" t="s">
        <v>4</v>
      </c>
      <c r="C64">
        <v>1537</v>
      </c>
    </row>
    <row r="65" spans="1:3" x14ac:dyDescent="0.25">
      <c r="A65" t="s">
        <v>16</v>
      </c>
      <c r="B65" s="22" t="s">
        <v>5</v>
      </c>
      <c r="C65">
        <v>1729</v>
      </c>
    </row>
    <row r="66" spans="1:3" x14ac:dyDescent="0.25">
      <c r="A66" t="s">
        <v>16</v>
      </c>
      <c r="B66" s="22" t="s">
        <v>6</v>
      </c>
      <c r="C66">
        <v>1997</v>
      </c>
    </row>
    <row r="67" spans="1:3" x14ac:dyDescent="0.25">
      <c r="A67" t="s">
        <v>16</v>
      </c>
      <c r="B67" s="22" t="s">
        <v>7</v>
      </c>
      <c r="C67">
        <v>2339</v>
      </c>
    </row>
    <row r="68" spans="1:3" x14ac:dyDescent="0.25">
      <c r="A68" t="s">
        <v>16</v>
      </c>
      <c r="B68" s="22" t="s">
        <v>8</v>
      </c>
      <c r="C68">
        <v>2235</v>
      </c>
    </row>
    <row r="69" spans="1:3" x14ac:dyDescent="0.25">
      <c r="A69" t="s">
        <v>16</v>
      </c>
      <c r="B69" s="22" t="s">
        <v>9</v>
      </c>
      <c r="C69">
        <v>2088</v>
      </c>
    </row>
    <row r="70" spans="1:3" x14ac:dyDescent="0.25">
      <c r="A70" t="s">
        <v>16</v>
      </c>
      <c r="B70" s="22" t="s">
        <v>10</v>
      </c>
      <c r="C70">
        <v>1690</v>
      </c>
    </row>
    <row r="71" spans="1:3" x14ac:dyDescent="0.25">
      <c r="A71" t="s">
        <v>16</v>
      </c>
      <c r="B71" s="22" t="s">
        <v>11</v>
      </c>
      <c r="C71">
        <v>1474</v>
      </c>
    </row>
    <row r="72" spans="1:3" x14ac:dyDescent="0.25">
      <c r="A72" t="s">
        <v>16</v>
      </c>
      <c r="B72" s="22" t="s">
        <v>12</v>
      </c>
      <c r="C72">
        <v>1260</v>
      </c>
    </row>
    <row r="73" spans="1:3" x14ac:dyDescent="0.25">
      <c r="A73" t="s">
        <v>16</v>
      </c>
      <c r="B73" s="22" t="s">
        <v>13</v>
      </c>
      <c r="C73">
        <v>978</v>
      </c>
    </row>
    <row r="74" spans="1:3" x14ac:dyDescent="0.25">
      <c r="A74" t="s">
        <v>17</v>
      </c>
      <c r="B74" s="22" t="s">
        <v>2</v>
      </c>
      <c r="C74">
        <v>758</v>
      </c>
    </row>
    <row r="75" spans="1:3" x14ac:dyDescent="0.25">
      <c r="A75" t="s">
        <v>17</v>
      </c>
      <c r="B75" s="22" t="s">
        <v>36</v>
      </c>
      <c r="C75">
        <v>615</v>
      </c>
    </row>
    <row r="76" spans="1:3" x14ac:dyDescent="0.25">
      <c r="A76" t="s">
        <v>17</v>
      </c>
      <c r="B76" s="22" t="s">
        <v>37</v>
      </c>
      <c r="C76">
        <v>492</v>
      </c>
    </row>
    <row r="77" spans="1:3" x14ac:dyDescent="0.25">
      <c r="A77" t="s">
        <v>17</v>
      </c>
      <c r="B77" s="22" t="s">
        <v>38</v>
      </c>
      <c r="C77">
        <v>435</v>
      </c>
    </row>
    <row r="78" spans="1:3" x14ac:dyDescent="0.25">
      <c r="A78" t="s">
        <v>17</v>
      </c>
      <c r="B78" s="22" t="s">
        <v>39</v>
      </c>
      <c r="C78">
        <v>392</v>
      </c>
    </row>
    <row r="79" spans="1:3" x14ac:dyDescent="0.25">
      <c r="A79" t="s">
        <v>17</v>
      </c>
      <c r="B79" s="22" t="s">
        <v>40</v>
      </c>
      <c r="C79">
        <v>315</v>
      </c>
    </row>
    <row r="80" spans="1:3" x14ac:dyDescent="0.25">
      <c r="A80" t="s">
        <v>17</v>
      </c>
      <c r="B80" s="22" t="s">
        <v>41</v>
      </c>
      <c r="C80">
        <v>396</v>
      </c>
    </row>
    <row r="81" spans="1:3" x14ac:dyDescent="0.25">
      <c r="A81" t="s">
        <v>17</v>
      </c>
      <c r="B81" s="22" t="s">
        <v>42</v>
      </c>
      <c r="C81">
        <v>545</v>
      </c>
    </row>
    <row r="82" spans="1:3" x14ac:dyDescent="0.25">
      <c r="A82" t="s">
        <v>17</v>
      </c>
      <c r="B82" s="22" t="s">
        <v>43</v>
      </c>
      <c r="C82">
        <v>776</v>
      </c>
    </row>
    <row r="83" spans="1:3" x14ac:dyDescent="0.25">
      <c r="A83" t="s">
        <v>17</v>
      </c>
      <c r="B83" s="22" t="s">
        <v>44</v>
      </c>
      <c r="C83">
        <v>949</v>
      </c>
    </row>
    <row r="84" spans="1:3" x14ac:dyDescent="0.25">
      <c r="A84" t="s">
        <v>17</v>
      </c>
      <c r="B84" s="22" t="s">
        <v>45</v>
      </c>
      <c r="C84">
        <v>1205</v>
      </c>
    </row>
    <row r="85" spans="1:3" x14ac:dyDescent="0.25">
      <c r="A85" t="s">
        <v>17</v>
      </c>
      <c r="B85" s="22" t="s">
        <v>46</v>
      </c>
      <c r="C85">
        <v>1387</v>
      </c>
    </row>
    <row r="86" spans="1:3" x14ac:dyDescent="0.25">
      <c r="A86" t="s">
        <v>17</v>
      </c>
      <c r="B86" s="22" t="s">
        <v>47</v>
      </c>
      <c r="C86">
        <v>1762</v>
      </c>
    </row>
    <row r="87" spans="1:3" x14ac:dyDescent="0.25">
      <c r="A87" t="s">
        <v>17</v>
      </c>
      <c r="B87" s="22" t="s">
        <v>3</v>
      </c>
      <c r="C87">
        <v>1605</v>
      </c>
    </row>
    <row r="88" spans="1:3" x14ac:dyDescent="0.25">
      <c r="A88" t="s">
        <v>17</v>
      </c>
      <c r="B88" s="22" t="s">
        <v>4</v>
      </c>
      <c r="C88">
        <v>1624</v>
      </c>
    </row>
    <row r="89" spans="1:3" x14ac:dyDescent="0.25">
      <c r="A89" t="s">
        <v>17</v>
      </c>
      <c r="B89" s="22" t="s">
        <v>5</v>
      </c>
      <c r="C89">
        <v>1684</v>
      </c>
    </row>
    <row r="90" spans="1:3" x14ac:dyDescent="0.25">
      <c r="A90" t="s">
        <v>17</v>
      </c>
      <c r="B90" s="22" t="s">
        <v>6</v>
      </c>
      <c r="C90">
        <v>1881</v>
      </c>
    </row>
    <row r="91" spans="1:3" x14ac:dyDescent="0.25">
      <c r="A91" t="s">
        <v>17</v>
      </c>
      <c r="B91" s="22" t="s">
        <v>7</v>
      </c>
      <c r="C91">
        <v>2246</v>
      </c>
    </row>
    <row r="92" spans="1:3" x14ac:dyDescent="0.25">
      <c r="A92" t="s">
        <v>17</v>
      </c>
      <c r="B92" s="22" t="s">
        <v>8</v>
      </c>
      <c r="C92">
        <v>2267</v>
      </c>
    </row>
    <row r="93" spans="1:3" x14ac:dyDescent="0.25">
      <c r="A93" t="s">
        <v>17</v>
      </c>
      <c r="B93" s="22" t="s">
        <v>9</v>
      </c>
      <c r="C93">
        <v>2004</v>
      </c>
    </row>
    <row r="94" spans="1:3" x14ac:dyDescent="0.25">
      <c r="A94" t="s">
        <v>17</v>
      </c>
      <c r="B94" s="22" t="s">
        <v>10</v>
      </c>
      <c r="C94">
        <v>1746</v>
      </c>
    </row>
    <row r="95" spans="1:3" x14ac:dyDescent="0.25">
      <c r="A95" t="s">
        <v>17</v>
      </c>
      <c r="B95" s="22" t="s">
        <v>11</v>
      </c>
      <c r="C95">
        <v>1384</v>
      </c>
    </row>
    <row r="96" spans="1:3" x14ac:dyDescent="0.25">
      <c r="A96" t="s">
        <v>17</v>
      </c>
      <c r="B96" s="22" t="s">
        <v>12</v>
      </c>
      <c r="C96">
        <v>1157</v>
      </c>
    </row>
    <row r="97" spans="1:5" x14ac:dyDescent="0.25">
      <c r="A97" t="s">
        <v>17</v>
      </c>
      <c r="B97" s="22" t="s">
        <v>13</v>
      </c>
      <c r="C97">
        <v>986</v>
      </c>
    </row>
    <row r="98" spans="1:5" x14ac:dyDescent="0.25">
      <c r="A98" t="s">
        <v>18</v>
      </c>
      <c r="B98" s="22" t="s">
        <v>2</v>
      </c>
      <c r="C98">
        <v>736</v>
      </c>
      <c r="E98" s="22"/>
    </row>
    <row r="99" spans="1:5" x14ac:dyDescent="0.25">
      <c r="A99" t="s">
        <v>18</v>
      </c>
      <c r="B99" s="22" t="s">
        <v>36</v>
      </c>
      <c r="C99">
        <v>644</v>
      </c>
      <c r="E99" s="22"/>
    </row>
    <row r="100" spans="1:5" x14ac:dyDescent="0.25">
      <c r="A100" t="s">
        <v>18</v>
      </c>
      <c r="B100" s="22" t="s">
        <v>37</v>
      </c>
      <c r="C100">
        <v>494</v>
      </c>
      <c r="E100" s="22"/>
    </row>
    <row r="101" spans="1:5" x14ac:dyDescent="0.25">
      <c r="A101" t="s">
        <v>18</v>
      </c>
      <c r="B101" s="22" t="s">
        <v>38</v>
      </c>
      <c r="C101">
        <v>422</v>
      </c>
      <c r="E101" s="22"/>
    </row>
    <row r="102" spans="1:5" x14ac:dyDescent="0.25">
      <c r="A102" t="s">
        <v>18</v>
      </c>
      <c r="B102" s="22" t="s">
        <v>39</v>
      </c>
      <c r="C102">
        <v>387</v>
      </c>
      <c r="E102" s="22"/>
    </row>
    <row r="103" spans="1:5" x14ac:dyDescent="0.25">
      <c r="A103" t="s">
        <v>18</v>
      </c>
      <c r="B103" s="22" t="s">
        <v>40</v>
      </c>
      <c r="C103">
        <v>325</v>
      </c>
      <c r="E103" s="22"/>
    </row>
    <row r="104" spans="1:5" x14ac:dyDescent="0.25">
      <c r="A104" t="s">
        <v>18</v>
      </c>
      <c r="B104" s="22" t="s">
        <v>41</v>
      </c>
      <c r="C104">
        <v>367</v>
      </c>
      <c r="E104" s="22"/>
    </row>
    <row r="105" spans="1:5" x14ac:dyDescent="0.25">
      <c r="A105" t="s">
        <v>18</v>
      </c>
      <c r="B105" s="22" t="s">
        <v>42</v>
      </c>
      <c r="C105">
        <v>548</v>
      </c>
      <c r="E105" s="22"/>
    </row>
    <row r="106" spans="1:5" x14ac:dyDescent="0.25">
      <c r="A106" t="s">
        <v>18</v>
      </c>
      <c r="B106" s="22" t="s">
        <v>43</v>
      </c>
      <c r="C106">
        <v>733</v>
      </c>
      <c r="E106" s="22"/>
    </row>
    <row r="107" spans="1:5" x14ac:dyDescent="0.25">
      <c r="A107" t="s">
        <v>18</v>
      </c>
      <c r="B107" s="22" t="s">
        <v>44</v>
      </c>
      <c r="C107">
        <v>978</v>
      </c>
      <c r="E107" s="22"/>
    </row>
    <row r="108" spans="1:5" x14ac:dyDescent="0.25">
      <c r="A108" t="s">
        <v>18</v>
      </c>
      <c r="B108" s="22" t="s">
        <v>45</v>
      </c>
      <c r="C108">
        <v>1138</v>
      </c>
      <c r="E108" s="22"/>
    </row>
    <row r="109" spans="1:5" x14ac:dyDescent="0.25">
      <c r="A109" t="s">
        <v>18</v>
      </c>
      <c r="B109" s="22" t="s">
        <v>46</v>
      </c>
      <c r="C109">
        <v>1341</v>
      </c>
      <c r="E109" s="22"/>
    </row>
    <row r="110" spans="1:5" x14ac:dyDescent="0.25">
      <c r="A110" t="s">
        <v>18</v>
      </c>
      <c r="B110" s="22" t="s">
        <v>47</v>
      </c>
      <c r="C110">
        <v>1549</v>
      </c>
      <c r="E110" s="22"/>
    </row>
    <row r="111" spans="1:5" x14ac:dyDescent="0.25">
      <c r="A111" t="s">
        <v>18</v>
      </c>
      <c r="B111" s="22" t="s">
        <v>3</v>
      </c>
      <c r="C111">
        <v>1675</v>
      </c>
      <c r="E111" s="22"/>
    </row>
    <row r="112" spans="1:5" x14ac:dyDescent="0.25">
      <c r="A112" t="s">
        <v>18</v>
      </c>
      <c r="B112" s="22" t="s">
        <v>4</v>
      </c>
      <c r="C112">
        <v>1525</v>
      </c>
      <c r="E112" s="22"/>
    </row>
    <row r="113" spans="1:5" x14ac:dyDescent="0.25">
      <c r="A113" t="s">
        <v>18</v>
      </c>
      <c r="B113" s="22" t="s">
        <v>5</v>
      </c>
      <c r="C113">
        <v>1578</v>
      </c>
      <c r="E113" s="22"/>
    </row>
    <row r="114" spans="1:5" x14ac:dyDescent="0.25">
      <c r="A114" t="s">
        <v>18</v>
      </c>
      <c r="B114" s="22" t="s">
        <v>6</v>
      </c>
      <c r="C114">
        <v>1948</v>
      </c>
      <c r="E114" s="22"/>
    </row>
    <row r="115" spans="1:5" x14ac:dyDescent="0.25">
      <c r="A115" t="s">
        <v>18</v>
      </c>
      <c r="B115" s="22" t="s">
        <v>7</v>
      </c>
      <c r="C115">
        <v>2287</v>
      </c>
      <c r="E115" s="22"/>
    </row>
    <row r="116" spans="1:5" x14ac:dyDescent="0.25">
      <c r="A116" t="s">
        <v>18</v>
      </c>
      <c r="B116" s="22" t="s">
        <v>8</v>
      </c>
      <c r="C116">
        <v>2286</v>
      </c>
      <c r="E116" s="22"/>
    </row>
    <row r="117" spans="1:5" x14ac:dyDescent="0.25">
      <c r="A117" t="s">
        <v>18</v>
      </c>
      <c r="B117" s="22" t="s">
        <v>9</v>
      </c>
      <c r="C117">
        <v>1989</v>
      </c>
      <c r="E117" s="22"/>
    </row>
    <row r="118" spans="1:5" x14ac:dyDescent="0.25">
      <c r="A118" t="s">
        <v>18</v>
      </c>
      <c r="B118" s="22" t="s">
        <v>10</v>
      </c>
      <c r="C118">
        <v>1768</v>
      </c>
      <c r="E118" s="22"/>
    </row>
    <row r="119" spans="1:5" x14ac:dyDescent="0.25">
      <c r="A119" t="s">
        <v>18</v>
      </c>
      <c r="B119" s="22" t="s">
        <v>11</v>
      </c>
      <c r="C119">
        <v>1443</v>
      </c>
      <c r="E119" s="22"/>
    </row>
    <row r="120" spans="1:5" x14ac:dyDescent="0.25">
      <c r="A120" t="s">
        <v>18</v>
      </c>
      <c r="B120" s="22" t="s">
        <v>12</v>
      </c>
      <c r="C120">
        <v>1193</v>
      </c>
      <c r="E120" s="22"/>
    </row>
    <row r="121" spans="1:5" x14ac:dyDescent="0.25">
      <c r="A121" t="s">
        <v>18</v>
      </c>
      <c r="B121" s="22" t="s">
        <v>13</v>
      </c>
      <c r="C121">
        <v>964</v>
      </c>
      <c r="E121" s="22"/>
    </row>
    <row r="122" spans="1:5" x14ac:dyDescent="0.25">
      <c r="A122" t="s">
        <v>34</v>
      </c>
      <c r="B122" s="22" t="s">
        <v>2</v>
      </c>
      <c r="C122">
        <v>762</v>
      </c>
      <c r="E122" s="22"/>
    </row>
    <row r="123" spans="1:5" x14ac:dyDescent="0.25">
      <c r="A123" t="s">
        <v>34</v>
      </c>
      <c r="B123" s="22" t="s">
        <v>36</v>
      </c>
      <c r="C123">
        <v>631</v>
      </c>
      <c r="E123" s="22"/>
    </row>
    <row r="124" spans="1:5" x14ac:dyDescent="0.25">
      <c r="A124" t="s">
        <v>34</v>
      </c>
      <c r="B124" s="22" t="s">
        <v>37</v>
      </c>
      <c r="C124">
        <v>475</v>
      </c>
      <c r="E124" s="22"/>
    </row>
    <row r="125" spans="1:5" x14ac:dyDescent="0.25">
      <c r="A125" t="s">
        <v>34</v>
      </c>
      <c r="B125" s="22" t="s">
        <v>38</v>
      </c>
      <c r="C125">
        <v>421</v>
      </c>
      <c r="E125" s="22"/>
    </row>
    <row r="126" spans="1:5" x14ac:dyDescent="0.25">
      <c r="A126" t="s">
        <v>34</v>
      </c>
      <c r="B126" s="22" t="s">
        <v>39</v>
      </c>
      <c r="C126">
        <v>364</v>
      </c>
      <c r="E126" s="22"/>
    </row>
    <row r="127" spans="1:5" x14ac:dyDescent="0.25">
      <c r="A127" t="s">
        <v>34</v>
      </c>
      <c r="B127" s="22" t="s">
        <v>40</v>
      </c>
      <c r="C127">
        <v>364</v>
      </c>
      <c r="E127" s="22"/>
    </row>
    <row r="128" spans="1:5" x14ac:dyDescent="0.25">
      <c r="A128" t="s">
        <v>34</v>
      </c>
      <c r="B128" s="22" t="s">
        <v>41</v>
      </c>
      <c r="C128">
        <v>349</v>
      </c>
      <c r="E128" s="22"/>
    </row>
    <row r="129" spans="1:5" x14ac:dyDescent="0.25">
      <c r="A129" t="s">
        <v>34</v>
      </c>
      <c r="B129" s="22" t="s">
        <v>42</v>
      </c>
      <c r="C129">
        <v>535</v>
      </c>
      <c r="E129" s="22"/>
    </row>
    <row r="130" spans="1:5" x14ac:dyDescent="0.25">
      <c r="A130" t="s">
        <v>34</v>
      </c>
      <c r="B130" s="22" t="s">
        <v>43</v>
      </c>
      <c r="C130">
        <v>713</v>
      </c>
      <c r="E130" s="22"/>
    </row>
    <row r="131" spans="1:5" x14ac:dyDescent="0.25">
      <c r="A131" t="s">
        <v>34</v>
      </c>
      <c r="B131" s="22" t="s">
        <v>44</v>
      </c>
      <c r="C131">
        <v>968</v>
      </c>
      <c r="E131" s="22"/>
    </row>
    <row r="132" spans="1:5" x14ac:dyDescent="0.25">
      <c r="A132" t="s">
        <v>34</v>
      </c>
      <c r="B132" s="22" t="s">
        <v>45</v>
      </c>
      <c r="C132">
        <v>1131</v>
      </c>
      <c r="E132" s="22"/>
    </row>
    <row r="133" spans="1:5" x14ac:dyDescent="0.25">
      <c r="A133" t="s">
        <v>34</v>
      </c>
      <c r="B133" s="22" t="s">
        <v>46</v>
      </c>
      <c r="C133">
        <v>1382</v>
      </c>
      <c r="E133" s="22"/>
    </row>
    <row r="134" spans="1:5" x14ac:dyDescent="0.25">
      <c r="A134" t="s">
        <v>34</v>
      </c>
      <c r="B134" s="22" t="s">
        <v>47</v>
      </c>
      <c r="C134">
        <v>1565</v>
      </c>
      <c r="E134" s="22"/>
    </row>
    <row r="135" spans="1:5" x14ac:dyDescent="0.25">
      <c r="A135" t="s">
        <v>34</v>
      </c>
      <c r="B135" s="22" t="s">
        <v>3</v>
      </c>
      <c r="C135">
        <v>1699</v>
      </c>
      <c r="E135" s="22"/>
    </row>
    <row r="136" spans="1:5" x14ac:dyDescent="0.25">
      <c r="A136" t="s">
        <v>34</v>
      </c>
      <c r="B136" s="22" t="s">
        <v>4</v>
      </c>
      <c r="C136">
        <v>1514</v>
      </c>
      <c r="E136" s="22"/>
    </row>
    <row r="137" spans="1:5" x14ac:dyDescent="0.25">
      <c r="A137" t="s">
        <v>34</v>
      </c>
      <c r="B137" s="22" t="s">
        <v>5</v>
      </c>
      <c r="C137">
        <v>1637</v>
      </c>
      <c r="E137" s="22"/>
    </row>
    <row r="138" spans="1:5" x14ac:dyDescent="0.25">
      <c r="A138" t="s">
        <v>34</v>
      </c>
      <c r="B138" s="22" t="s">
        <v>6</v>
      </c>
      <c r="C138">
        <v>1954</v>
      </c>
      <c r="E138" s="22"/>
    </row>
    <row r="139" spans="1:5" x14ac:dyDescent="0.25">
      <c r="A139" t="s">
        <v>34</v>
      </c>
      <c r="B139" s="22" t="s">
        <v>7</v>
      </c>
      <c r="C139">
        <v>2205</v>
      </c>
      <c r="E139" s="22"/>
    </row>
    <row r="140" spans="1:5" x14ac:dyDescent="0.25">
      <c r="A140" t="s">
        <v>34</v>
      </c>
      <c r="B140" s="22" t="s">
        <v>8</v>
      </c>
      <c r="C140">
        <v>2280</v>
      </c>
      <c r="E140" s="22"/>
    </row>
    <row r="141" spans="1:5" x14ac:dyDescent="0.25">
      <c r="A141" t="s">
        <v>34</v>
      </c>
      <c r="B141" s="22" t="s">
        <v>9</v>
      </c>
      <c r="C141">
        <v>2117</v>
      </c>
      <c r="E141" s="22"/>
    </row>
    <row r="142" spans="1:5" x14ac:dyDescent="0.25">
      <c r="A142" t="s">
        <v>34</v>
      </c>
      <c r="B142" s="22" t="s">
        <v>10</v>
      </c>
      <c r="C142">
        <v>1701</v>
      </c>
      <c r="E142" s="22"/>
    </row>
    <row r="143" spans="1:5" x14ac:dyDescent="0.25">
      <c r="A143" t="s">
        <v>34</v>
      </c>
      <c r="B143" s="22" t="s">
        <v>11</v>
      </c>
      <c r="C143">
        <v>1478</v>
      </c>
      <c r="E143" s="22"/>
    </row>
    <row r="144" spans="1:5" x14ac:dyDescent="0.25">
      <c r="A144" t="s">
        <v>34</v>
      </c>
      <c r="B144" s="22" t="s">
        <v>12</v>
      </c>
      <c r="C144">
        <v>1167</v>
      </c>
      <c r="E144" s="22"/>
    </row>
    <row r="145" spans="1:5" x14ac:dyDescent="0.25">
      <c r="A145" t="s">
        <v>34</v>
      </c>
      <c r="B145" s="22" t="s">
        <v>13</v>
      </c>
      <c r="C145">
        <v>943</v>
      </c>
      <c r="E145" s="22"/>
    </row>
    <row r="146" spans="1:5" x14ac:dyDescent="0.25">
      <c r="A146" t="s">
        <v>96</v>
      </c>
      <c r="B146" s="22" t="s">
        <v>2</v>
      </c>
      <c r="C146">
        <v>730</v>
      </c>
      <c r="E146" s="22"/>
    </row>
    <row r="147" spans="1:5" x14ac:dyDescent="0.25">
      <c r="A147" t="s">
        <v>96</v>
      </c>
      <c r="B147" s="22" t="s">
        <v>36</v>
      </c>
      <c r="C147">
        <v>607</v>
      </c>
      <c r="E147" s="22"/>
    </row>
    <row r="148" spans="1:5" x14ac:dyDescent="0.25">
      <c r="A148" t="s">
        <v>96</v>
      </c>
      <c r="B148" s="22" t="s">
        <v>37</v>
      </c>
      <c r="C148">
        <v>502</v>
      </c>
      <c r="E148" s="22"/>
    </row>
    <row r="149" spans="1:5" x14ac:dyDescent="0.25">
      <c r="A149" t="s">
        <v>96</v>
      </c>
      <c r="B149" s="22" t="s">
        <v>38</v>
      </c>
      <c r="C149">
        <v>378</v>
      </c>
      <c r="E149" s="22"/>
    </row>
    <row r="150" spans="1:5" x14ac:dyDescent="0.25">
      <c r="A150" t="s">
        <v>96</v>
      </c>
      <c r="B150" s="22" t="s">
        <v>39</v>
      </c>
      <c r="C150">
        <v>342</v>
      </c>
      <c r="E150" s="22"/>
    </row>
    <row r="151" spans="1:5" x14ac:dyDescent="0.25">
      <c r="A151" t="s">
        <v>96</v>
      </c>
      <c r="B151" s="22" t="s">
        <v>40</v>
      </c>
      <c r="C151">
        <v>319</v>
      </c>
      <c r="E151" s="22"/>
    </row>
    <row r="152" spans="1:5" x14ac:dyDescent="0.25">
      <c r="A152" t="s">
        <v>96</v>
      </c>
      <c r="B152" s="22" t="s">
        <v>41</v>
      </c>
      <c r="C152">
        <v>383</v>
      </c>
      <c r="E152" s="22"/>
    </row>
    <row r="153" spans="1:5" x14ac:dyDescent="0.25">
      <c r="A153" t="s">
        <v>96</v>
      </c>
      <c r="B153" s="22" t="s">
        <v>42</v>
      </c>
      <c r="C153">
        <v>507</v>
      </c>
      <c r="E153" s="22"/>
    </row>
    <row r="154" spans="1:5" x14ac:dyDescent="0.25">
      <c r="A154" t="s">
        <v>96</v>
      </c>
      <c r="B154" s="22" t="s">
        <v>43</v>
      </c>
      <c r="C154">
        <v>737</v>
      </c>
      <c r="E154" s="22"/>
    </row>
    <row r="155" spans="1:5" x14ac:dyDescent="0.25">
      <c r="A155" t="s">
        <v>96</v>
      </c>
      <c r="B155" s="22" t="s">
        <v>44</v>
      </c>
      <c r="C155">
        <v>1001</v>
      </c>
      <c r="E155" s="22"/>
    </row>
    <row r="156" spans="1:5" x14ac:dyDescent="0.25">
      <c r="A156" t="s">
        <v>96</v>
      </c>
      <c r="B156" s="22" t="s">
        <v>45</v>
      </c>
      <c r="C156">
        <v>1126</v>
      </c>
      <c r="E156" s="22"/>
    </row>
    <row r="157" spans="1:5" x14ac:dyDescent="0.25">
      <c r="A157" t="s">
        <v>96</v>
      </c>
      <c r="B157" s="22" t="s">
        <v>46</v>
      </c>
      <c r="C157">
        <v>1283</v>
      </c>
      <c r="E157" s="22"/>
    </row>
    <row r="158" spans="1:5" x14ac:dyDescent="0.25">
      <c r="A158" t="s">
        <v>96</v>
      </c>
      <c r="B158" s="22" t="s">
        <v>47</v>
      </c>
      <c r="C158">
        <v>1574</v>
      </c>
      <c r="E158" s="22"/>
    </row>
    <row r="159" spans="1:5" x14ac:dyDescent="0.25">
      <c r="A159" t="s">
        <v>96</v>
      </c>
      <c r="B159" s="22" t="s">
        <v>3</v>
      </c>
      <c r="C159">
        <v>1618</v>
      </c>
      <c r="E159" s="22"/>
    </row>
    <row r="160" spans="1:5" x14ac:dyDescent="0.25">
      <c r="A160" t="s">
        <v>96</v>
      </c>
      <c r="B160" s="22" t="s">
        <v>4</v>
      </c>
      <c r="C160">
        <v>1555</v>
      </c>
      <c r="E160" s="22"/>
    </row>
    <row r="161" spans="1:5" x14ac:dyDescent="0.25">
      <c r="A161" t="s">
        <v>96</v>
      </c>
      <c r="B161" s="22" t="s">
        <v>5</v>
      </c>
      <c r="C161">
        <v>1560</v>
      </c>
      <c r="E161" s="22"/>
    </row>
    <row r="162" spans="1:5" x14ac:dyDescent="0.25">
      <c r="A162" t="s">
        <v>96</v>
      </c>
      <c r="B162" s="22" t="s">
        <v>6</v>
      </c>
      <c r="C162">
        <v>1799</v>
      </c>
      <c r="E162" s="22"/>
    </row>
    <row r="163" spans="1:5" x14ac:dyDescent="0.25">
      <c r="A163" t="s">
        <v>96</v>
      </c>
      <c r="B163" s="22" t="s">
        <v>7</v>
      </c>
      <c r="C163">
        <v>2134</v>
      </c>
      <c r="E163" s="22"/>
    </row>
    <row r="164" spans="1:5" x14ac:dyDescent="0.25">
      <c r="A164" t="s">
        <v>96</v>
      </c>
      <c r="B164" s="22" t="s">
        <v>8</v>
      </c>
      <c r="C164">
        <v>2207</v>
      </c>
      <c r="E164" s="22"/>
    </row>
    <row r="165" spans="1:5" x14ac:dyDescent="0.25">
      <c r="A165" t="s">
        <v>96</v>
      </c>
      <c r="B165" s="22" t="s">
        <v>9</v>
      </c>
      <c r="C165">
        <v>1867</v>
      </c>
      <c r="E165" s="22"/>
    </row>
    <row r="166" spans="1:5" x14ac:dyDescent="0.25">
      <c r="A166" t="s">
        <v>96</v>
      </c>
      <c r="B166" s="22" t="s">
        <v>10</v>
      </c>
      <c r="C166">
        <v>1682</v>
      </c>
      <c r="E166" s="22"/>
    </row>
    <row r="167" spans="1:5" x14ac:dyDescent="0.25">
      <c r="A167" t="s">
        <v>96</v>
      </c>
      <c r="B167" s="22" t="s">
        <v>11</v>
      </c>
      <c r="C167">
        <v>1345</v>
      </c>
      <c r="E167" s="22"/>
    </row>
    <row r="168" spans="1:5" x14ac:dyDescent="0.25">
      <c r="A168" t="s">
        <v>96</v>
      </c>
      <c r="B168" s="22" t="s">
        <v>12</v>
      </c>
      <c r="C168">
        <v>1115</v>
      </c>
      <c r="E168" s="22"/>
    </row>
    <row r="169" spans="1:5" x14ac:dyDescent="0.25">
      <c r="A169" t="s">
        <v>96</v>
      </c>
      <c r="B169" s="22" t="s">
        <v>13</v>
      </c>
      <c r="C169">
        <v>866</v>
      </c>
      <c r="E169" s="22"/>
    </row>
    <row r="170" spans="1:5" x14ac:dyDescent="0.25">
      <c r="A170" t="s">
        <v>98</v>
      </c>
      <c r="B170" s="22" t="s">
        <v>2</v>
      </c>
      <c r="C170">
        <v>733</v>
      </c>
    </row>
    <row r="171" spans="1:5" x14ac:dyDescent="0.25">
      <c r="A171" t="s">
        <v>98</v>
      </c>
      <c r="B171" s="22" t="s">
        <v>36</v>
      </c>
      <c r="C171">
        <v>587</v>
      </c>
    </row>
    <row r="172" spans="1:5" x14ac:dyDescent="0.25">
      <c r="A172" t="s">
        <v>98</v>
      </c>
      <c r="B172" s="22" t="s">
        <v>37</v>
      </c>
      <c r="C172">
        <v>507</v>
      </c>
    </row>
    <row r="173" spans="1:5" x14ac:dyDescent="0.25">
      <c r="A173" t="s">
        <v>98</v>
      </c>
      <c r="B173" s="22" t="s">
        <v>38</v>
      </c>
      <c r="C173">
        <v>437</v>
      </c>
    </row>
    <row r="174" spans="1:5" x14ac:dyDescent="0.25">
      <c r="A174" t="s">
        <v>98</v>
      </c>
      <c r="B174" s="22" t="s">
        <v>39</v>
      </c>
      <c r="C174">
        <v>361</v>
      </c>
    </row>
    <row r="175" spans="1:5" x14ac:dyDescent="0.25">
      <c r="A175" t="s">
        <v>98</v>
      </c>
      <c r="B175" s="22" t="s">
        <v>40</v>
      </c>
      <c r="C175">
        <v>293</v>
      </c>
    </row>
    <row r="176" spans="1:5" x14ac:dyDescent="0.25">
      <c r="A176" t="s">
        <v>98</v>
      </c>
      <c r="B176" s="22" t="s">
        <v>41</v>
      </c>
      <c r="C176">
        <v>351</v>
      </c>
    </row>
    <row r="177" spans="1:3" x14ac:dyDescent="0.25">
      <c r="A177" t="s">
        <v>98</v>
      </c>
      <c r="B177" s="22" t="s">
        <v>42</v>
      </c>
      <c r="C177">
        <v>522</v>
      </c>
    </row>
    <row r="178" spans="1:3" x14ac:dyDescent="0.25">
      <c r="A178" t="s">
        <v>98</v>
      </c>
      <c r="B178" s="22" t="s">
        <v>43</v>
      </c>
      <c r="C178">
        <v>759</v>
      </c>
    </row>
    <row r="179" spans="1:3" x14ac:dyDescent="0.25">
      <c r="A179" t="s">
        <v>98</v>
      </c>
      <c r="B179" s="22" t="s">
        <v>44</v>
      </c>
      <c r="C179">
        <v>954</v>
      </c>
    </row>
    <row r="180" spans="1:3" x14ac:dyDescent="0.25">
      <c r="A180" t="s">
        <v>98</v>
      </c>
      <c r="B180" s="22" t="s">
        <v>45</v>
      </c>
      <c r="C180">
        <v>1109</v>
      </c>
    </row>
    <row r="181" spans="1:3" x14ac:dyDescent="0.25">
      <c r="A181" t="s">
        <v>98</v>
      </c>
      <c r="B181" s="22" t="s">
        <v>46</v>
      </c>
      <c r="C181">
        <v>1362</v>
      </c>
    </row>
    <row r="182" spans="1:3" x14ac:dyDescent="0.25">
      <c r="A182" t="s">
        <v>98</v>
      </c>
      <c r="B182" s="22" t="s">
        <v>47</v>
      </c>
      <c r="C182">
        <v>1575</v>
      </c>
    </row>
    <row r="183" spans="1:3" x14ac:dyDescent="0.25">
      <c r="A183" t="s">
        <v>98</v>
      </c>
      <c r="B183" s="22" t="s">
        <v>3</v>
      </c>
      <c r="C183">
        <v>1636</v>
      </c>
    </row>
    <row r="184" spans="1:3" x14ac:dyDescent="0.25">
      <c r="A184" t="s">
        <v>98</v>
      </c>
      <c r="B184" s="22" t="s">
        <v>4</v>
      </c>
      <c r="C184">
        <v>1531</v>
      </c>
    </row>
    <row r="185" spans="1:3" x14ac:dyDescent="0.25">
      <c r="A185" t="s">
        <v>98</v>
      </c>
      <c r="B185" s="22" t="s">
        <v>5</v>
      </c>
      <c r="C185">
        <v>1656</v>
      </c>
    </row>
    <row r="186" spans="1:3" x14ac:dyDescent="0.25">
      <c r="A186" t="s">
        <v>98</v>
      </c>
      <c r="B186" s="22" t="s">
        <v>6</v>
      </c>
      <c r="C186">
        <v>1847</v>
      </c>
    </row>
    <row r="187" spans="1:3" x14ac:dyDescent="0.25">
      <c r="A187" t="s">
        <v>98</v>
      </c>
      <c r="B187" s="22" t="s">
        <v>7</v>
      </c>
      <c r="C187">
        <v>2152</v>
      </c>
    </row>
    <row r="188" spans="1:3" x14ac:dyDescent="0.25">
      <c r="A188" t="s">
        <v>98</v>
      </c>
      <c r="B188" s="22" t="s">
        <v>8</v>
      </c>
      <c r="C188">
        <v>2058</v>
      </c>
    </row>
    <row r="189" spans="1:3" x14ac:dyDescent="0.25">
      <c r="A189" t="s">
        <v>98</v>
      </c>
      <c r="B189" s="22" t="s">
        <v>9</v>
      </c>
      <c r="C189">
        <v>2012</v>
      </c>
    </row>
    <row r="190" spans="1:3" x14ac:dyDescent="0.25">
      <c r="A190" t="s">
        <v>98</v>
      </c>
      <c r="B190" s="22" t="s">
        <v>10</v>
      </c>
      <c r="C190">
        <v>1616</v>
      </c>
    </row>
    <row r="191" spans="1:3" x14ac:dyDescent="0.25">
      <c r="A191" t="s">
        <v>98</v>
      </c>
      <c r="B191" s="22" t="s">
        <v>11</v>
      </c>
      <c r="C191">
        <v>1379</v>
      </c>
    </row>
    <row r="192" spans="1:3" x14ac:dyDescent="0.25">
      <c r="A192" t="s">
        <v>98</v>
      </c>
      <c r="B192" s="22" t="s">
        <v>12</v>
      </c>
      <c r="C192">
        <v>1162</v>
      </c>
    </row>
    <row r="193" spans="1:3" x14ac:dyDescent="0.25">
      <c r="A193" t="s">
        <v>98</v>
      </c>
      <c r="B193" s="22" t="s">
        <v>13</v>
      </c>
      <c r="C193">
        <v>926</v>
      </c>
    </row>
    <row r="194" spans="1:3" x14ac:dyDescent="0.25">
      <c r="A194" t="s">
        <v>20</v>
      </c>
      <c r="B194" s="22" t="s">
        <v>2</v>
      </c>
      <c r="C194">
        <v>6311</v>
      </c>
    </row>
    <row r="195" spans="1:3" x14ac:dyDescent="0.25">
      <c r="A195" t="s">
        <v>20</v>
      </c>
      <c r="B195" s="22" t="s">
        <v>36</v>
      </c>
      <c r="C195">
        <v>5314</v>
      </c>
    </row>
    <row r="196" spans="1:3" x14ac:dyDescent="0.25">
      <c r="A196" t="s">
        <v>20</v>
      </c>
      <c r="B196" s="22" t="s">
        <v>37</v>
      </c>
      <c r="C196">
        <v>4287</v>
      </c>
    </row>
    <row r="197" spans="1:3" x14ac:dyDescent="0.25">
      <c r="A197" t="s">
        <v>20</v>
      </c>
      <c r="B197" s="22" t="s">
        <v>38</v>
      </c>
      <c r="C197">
        <v>3648</v>
      </c>
    </row>
    <row r="198" spans="1:3" x14ac:dyDescent="0.25">
      <c r="A198" t="s">
        <v>20</v>
      </c>
      <c r="B198" s="22" t="s">
        <v>39</v>
      </c>
      <c r="C198">
        <v>3094</v>
      </c>
    </row>
    <row r="199" spans="1:3" x14ac:dyDescent="0.25">
      <c r="A199" t="s">
        <v>20</v>
      </c>
      <c r="B199" s="22" t="s">
        <v>40</v>
      </c>
      <c r="C199">
        <v>2818</v>
      </c>
    </row>
    <row r="200" spans="1:3" x14ac:dyDescent="0.25">
      <c r="A200" t="s">
        <v>20</v>
      </c>
      <c r="B200" s="22" t="s">
        <v>41</v>
      </c>
      <c r="C200">
        <v>3068</v>
      </c>
    </row>
    <row r="201" spans="1:3" x14ac:dyDescent="0.25">
      <c r="A201" t="s">
        <v>20</v>
      </c>
      <c r="B201" s="22" t="s">
        <v>42</v>
      </c>
      <c r="C201">
        <v>4443</v>
      </c>
    </row>
    <row r="202" spans="1:3" x14ac:dyDescent="0.25">
      <c r="A202" t="s">
        <v>20</v>
      </c>
      <c r="B202" s="22" t="s">
        <v>43</v>
      </c>
      <c r="C202">
        <v>6168</v>
      </c>
    </row>
    <row r="203" spans="1:3" x14ac:dyDescent="0.25">
      <c r="A203" t="s">
        <v>20</v>
      </c>
      <c r="B203" s="22" t="s">
        <v>44</v>
      </c>
      <c r="C203">
        <v>8024</v>
      </c>
    </row>
    <row r="204" spans="1:3" x14ac:dyDescent="0.25">
      <c r="A204" t="s">
        <v>20</v>
      </c>
      <c r="B204" s="22" t="s">
        <v>45</v>
      </c>
      <c r="C204">
        <v>9357</v>
      </c>
    </row>
    <row r="205" spans="1:3" x14ac:dyDescent="0.25">
      <c r="A205" t="s">
        <v>20</v>
      </c>
      <c r="B205" s="22" t="s">
        <v>46</v>
      </c>
      <c r="C205">
        <v>11120</v>
      </c>
    </row>
    <row r="206" spans="1:3" x14ac:dyDescent="0.25">
      <c r="A206" t="s">
        <v>20</v>
      </c>
      <c r="B206" s="22" t="s">
        <v>47</v>
      </c>
      <c r="C206">
        <v>13172</v>
      </c>
    </row>
    <row r="207" spans="1:3" x14ac:dyDescent="0.25">
      <c r="A207" t="s">
        <v>20</v>
      </c>
      <c r="B207" s="22" t="s">
        <v>3</v>
      </c>
      <c r="C207">
        <v>13646</v>
      </c>
    </row>
    <row r="208" spans="1:3" x14ac:dyDescent="0.25">
      <c r="A208" t="s">
        <v>20</v>
      </c>
      <c r="B208" s="22" t="s">
        <v>4</v>
      </c>
      <c r="C208">
        <v>12733</v>
      </c>
    </row>
    <row r="209" spans="1:3" x14ac:dyDescent="0.25">
      <c r="A209" t="s">
        <v>20</v>
      </c>
      <c r="B209" s="22" t="s">
        <v>5</v>
      </c>
      <c r="C209">
        <v>13477</v>
      </c>
    </row>
    <row r="210" spans="1:3" x14ac:dyDescent="0.25">
      <c r="A210" t="s">
        <v>20</v>
      </c>
      <c r="B210" s="22" t="s">
        <v>6</v>
      </c>
      <c r="C210">
        <v>15636</v>
      </c>
    </row>
    <row r="211" spans="1:3" x14ac:dyDescent="0.25">
      <c r="A211" t="s">
        <v>20</v>
      </c>
      <c r="B211" s="22" t="s">
        <v>7</v>
      </c>
      <c r="C211">
        <v>18296</v>
      </c>
    </row>
    <row r="212" spans="1:3" x14ac:dyDescent="0.25">
      <c r="A212" t="s">
        <v>20</v>
      </c>
      <c r="B212" s="22" t="s">
        <v>8</v>
      </c>
      <c r="C212">
        <v>18009</v>
      </c>
    </row>
    <row r="213" spans="1:3" x14ac:dyDescent="0.25">
      <c r="A213" t="s">
        <v>20</v>
      </c>
      <c r="B213" s="22" t="s">
        <v>9</v>
      </c>
      <c r="C213">
        <v>16485</v>
      </c>
    </row>
    <row r="214" spans="1:3" x14ac:dyDescent="0.25">
      <c r="A214" t="s">
        <v>20</v>
      </c>
      <c r="B214" s="22" t="s">
        <v>10</v>
      </c>
      <c r="C214">
        <v>13931</v>
      </c>
    </row>
    <row r="215" spans="1:3" x14ac:dyDescent="0.25">
      <c r="A215" t="s">
        <v>20</v>
      </c>
      <c r="B215" s="22" t="s">
        <v>11</v>
      </c>
      <c r="C215">
        <v>11586</v>
      </c>
    </row>
    <row r="216" spans="1:3" x14ac:dyDescent="0.25">
      <c r="A216" t="s">
        <v>20</v>
      </c>
      <c r="B216" s="22" t="s">
        <v>12</v>
      </c>
      <c r="C216">
        <v>9706</v>
      </c>
    </row>
    <row r="217" spans="1:3" x14ac:dyDescent="0.25">
      <c r="A217" t="s">
        <v>20</v>
      </c>
      <c r="B217" s="22" t="s">
        <v>13</v>
      </c>
      <c r="C217">
        <v>7888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workbookViewId="0">
      <selection activeCell="A4" sqref="A4:C4"/>
    </sheetView>
  </sheetViews>
  <sheetFormatPr defaultRowHeight="15" x14ac:dyDescent="0.25"/>
  <cols>
    <col min="2" max="2" width="9.140625" style="22"/>
  </cols>
  <sheetData>
    <row r="1" spans="1:3" x14ac:dyDescent="0.25">
      <c r="A1" t="s">
        <v>0</v>
      </c>
      <c r="B1" s="22" t="s">
        <v>1</v>
      </c>
      <c r="C1" t="s">
        <v>49</v>
      </c>
    </row>
    <row r="2" spans="1:3" x14ac:dyDescent="0.25">
      <c r="A2" t="s">
        <v>14</v>
      </c>
      <c r="B2" s="22" t="s">
        <v>2</v>
      </c>
      <c r="C2">
        <v>4</v>
      </c>
    </row>
    <row r="3" spans="1:3" x14ac:dyDescent="0.25">
      <c r="A3" t="s">
        <v>14</v>
      </c>
      <c r="B3" s="22" t="s">
        <v>36</v>
      </c>
      <c r="C3">
        <v>13</v>
      </c>
    </row>
    <row r="4" spans="1:3" x14ac:dyDescent="0.25">
      <c r="A4" t="s">
        <v>14</v>
      </c>
      <c r="B4" s="22" t="s">
        <v>37</v>
      </c>
      <c r="C4">
        <v>8</v>
      </c>
    </row>
    <row r="5" spans="1:3" x14ac:dyDescent="0.25">
      <c r="A5" t="s">
        <v>14</v>
      </c>
      <c r="B5" s="22" t="s">
        <v>38</v>
      </c>
      <c r="C5">
        <v>12</v>
      </c>
    </row>
    <row r="6" spans="1:3" x14ac:dyDescent="0.25">
      <c r="A6" t="s">
        <v>14</v>
      </c>
      <c r="B6" s="22" t="s">
        <v>39</v>
      </c>
      <c r="C6">
        <v>10</v>
      </c>
    </row>
    <row r="7" spans="1:3" x14ac:dyDescent="0.25">
      <c r="A7" t="s">
        <v>14</v>
      </c>
      <c r="B7" s="22" t="s">
        <v>40</v>
      </c>
      <c r="C7">
        <v>7</v>
      </c>
    </row>
    <row r="8" spans="1:3" x14ac:dyDescent="0.25">
      <c r="A8" t="s">
        <v>14</v>
      </c>
      <c r="B8" s="22" t="s">
        <v>41</v>
      </c>
      <c r="C8">
        <v>10</v>
      </c>
    </row>
    <row r="9" spans="1:3" x14ac:dyDescent="0.25">
      <c r="A9" t="s">
        <v>14</v>
      </c>
      <c r="B9" s="22" t="s">
        <v>42</v>
      </c>
      <c r="C9">
        <v>7</v>
      </c>
    </row>
    <row r="10" spans="1:3" x14ac:dyDescent="0.25">
      <c r="A10" t="s">
        <v>14</v>
      </c>
      <c r="B10" s="22" t="s">
        <v>43</v>
      </c>
      <c r="C10">
        <v>6</v>
      </c>
    </row>
    <row r="11" spans="1:3" x14ac:dyDescent="0.25">
      <c r="A11" t="s">
        <v>14</v>
      </c>
      <c r="B11" s="22" t="s">
        <v>44</v>
      </c>
      <c r="C11">
        <v>11</v>
      </c>
    </row>
    <row r="12" spans="1:3" x14ac:dyDescent="0.25">
      <c r="A12" t="s">
        <v>14</v>
      </c>
      <c r="B12" s="22" t="s">
        <v>45</v>
      </c>
      <c r="C12">
        <v>13</v>
      </c>
    </row>
    <row r="13" spans="1:3" x14ac:dyDescent="0.25">
      <c r="A13" t="s">
        <v>14</v>
      </c>
      <c r="B13" s="22" t="s">
        <v>46</v>
      </c>
      <c r="C13">
        <v>8</v>
      </c>
    </row>
    <row r="14" spans="1:3" x14ac:dyDescent="0.25">
      <c r="A14" t="s">
        <v>14</v>
      </c>
      <c r="B14" s="22" t="s">
        <v>47</v>
      </c>
      <c r="C14">
        <v>7</v>
      </c>
    </row>
    <row r="15" spans="1:3" x14ac:dyDescent="0.25">
      <c r="A15" t="s">
        <v>14</v>
      </c>
      <c r="B15" s="22" t="s">
        <v>3</v>
      </c>
      <c r="C15">
        <v>5</v>
      </c>
    </row>
    <row r="16" spans="1:3" x14ac:dyDescent="0.25">
      <c r="A16" t="s">
        <v>14</v>
      </c>
      <c r="B16" s="22" t="s">
        <v>4</v>
      </c>
      <c r="C16">
        <v>8</v>
      </c>
    </row>
    <row r="17" spans="1:3" x14ac:dyDescent="0.25">
      <c r="A17" t="s">
        <v>14</v>
      </c>
      <c r="B17" s="22" t="s">
        <v>5</v>
      </c>
      <c r="C17">
        <v>13</v>
      </c>
    </row>
    <row r="18" spans="1:3" x14ac:dyDescent="0.25">
      <c r="A18" t="s">
        <v>14</v>
      </c>
      <c r="B18" s="22" t="s">
        <v>6</v>
      </c>
      <c r="C18">
        <v>5</v>
      </c>
    </row>
    <row r="19" spans="1:3" x14ac:dyDescent="0.25">
      <c r="A19" t="s">
        <v>14</v>
      </c>
      <c r="B19" s="22" t="s">
        <v>7</v>
      </c>
      <c r="C19">
        <v>9</v>
      </c>
    </row>
    <row r="20" spans="1:3" x14ac:dyDescent="0.25">
      <c r="A20" t="s">
        <v>14</v>
      </c>
      <c r="B20" s="22" t="s">
        <v>8</v>
      </c>
      <c r="C20">
        <v>7</v>
      </c>
    </row>
    <row r="21" spans="1:3" x14ac:dyDescent="0.25">
      <c r="A21" t="s">
        <v>14</v>
      </c>
      <c r="B21" s="22" t="s">
        <v>9</v>
      </c>
      <c r="C21">
        <v>8</v>
      </c>
    </row>
    <row r="22" spans="1:3" x14ac:dyDescent="0.25">
      <c r="A22" t="s">
        <v>14</v>
      </c>
      <c r="B22" s="22" t="s">
        <v>10</v>
      </c>
      <c r="C22">
        <v>9</v>
      </c>
    </row>
    <row r="23" spans="1:3" x14ac:dyDescent="0.25">
      <c r="A23" t="s">
        <v>14</v>
      </c>
      <c r="B23" s="22" t="s">
        <v>11</v>
      </c>
      <c r="C23">
        <v>11</v>
      </c>
    </row>
    <row r="24" spans="1:3" x14ac:dyDescent="0.25">
      <c r="A24" t="s">
        <v>14</v>
      </c>
      <c r="B24" s="22" t="s">
        <v>12</v>
      </c>
      <c r="C24">
        <v>9</v>
      </c>
    </row>
    <row r="25" spans="1:3" x14ac:dyDescent="0.25">
      <c r="A25" t="s">
        <v>14</v>
      </c>
      <c r="B25" s="22" t="s">
        <v>13</v>
      </c>
      <c r="C25">
        <v>14</v>
      </c>
    </row>
    <row r="26" spans="1:3" x14ac:dyDescent="0.25">
      <c r="A26" t="s">
        <v>15</v>
      </c>
      <c r="B26" s="22" t="s">
        <v>2</v>
      </c>
      <c r="C26">
        <v>20</v>
      </c>
    </row>
    <row r="27" spans="1:3" x14ac:dyDescent="0.25">
      <c r="A27" t="s">
        <v>15</v>
      </c>
      <c r="B27" s="22" t="s">
        <v>36</v>
      </c>
      <c r="C27">
        <v>7</v>
      </c>
    </row>
    <row r="28" spans="1:3" x14ac:dyDescent="0.25">
      <c r="A28" t="s">
        <v>15</v>
      </c>
      <c r="B28" s="22" t="s">
        <v>37</v>
      </c>
      <c r="C28">
        <v>4</v>
      </c>
    </row>
    <row r="29" spans="1:3" x14ac:dyDescent="0.25">
      <c r="A29" t="s">
        <v>15</v>
      </c>
      <c r="B29" s="22" t="s">
        <v>38</v>
      </c>
      <c r="C29">
        <v>3</v>
      </c>
    </row>
    <row r="30" spans="1:3" x14ac:dyDescent="0.25">
      <c r="A30" t="s">
        <v>15</v>
      </c>
      <c r="B30" s="22" t="s">
        <v>39</v>
      </c>
      <c r="C30">
        <v>3</v>
      </c>
    </row>
    <row r="31" spans="1:3" x14ac:dyDescent="0.25">
      <c r="A31" t="s">
        <v>15</v>
      </c>
      <c r="B31" s="22" t="s">
        <v>40</v>
      </c>
      <c r="C31">
        <v>8</v>
      </c>
    </row>
    <row r="32" spans="1:3" x14ac:dyDescent="0.25">
      <c r="A32" t="s">
        <v>15</v>
      </c>
      <c r="B32" s="22" t="s">
        <v>41</v>
      </c>
      <c r="C32">
        <v>7</v>
      </c>
    </row>
    <row r="33" spans="1:3" x14ac:dyDescent="0.25">
      <c r="A33" t="s">
        <v>15</v>
      </c>
      <c r="B33" s="22" t="s">
        <v>42</v>
      </c>
      <c r="C33">
        <v>8</v>
      </c>
    </row>
    <row r="34" spans="1:3" x14ac:dyDescent="0.25">
      <c r="A34" t="s">
        <v>15</v>
      </c>
      <c r="B34" s="22" t="s">
        <v>43</v>
      </c>
      <c r="C34">
        <v>15</v>
      </c>
    </row>
    <row r="35" spans="1:3" x14ac:dyDescent="0.25">
      <c r="A35" t="s">
        <v>15</v>
      </c>
      <c r="B35" s="22" t="s">
        <v>44</v>
      </c>
      <c r="C35">
        <v>5</v>
      </c>
    </row>
    <row r="36" spans="1:3" x14ac:dyDescent="0.25">
      <c r="A36" t="s">
        <v>15</v>
      </c>
      <c r="B36" s="22" t="s">
        <v>45</v>
      </c>
      <c r="C36">
        <v>7</v>
      </c>
    </row>
    <row r="37" spans="1:3" x14ac:dyDescent="0.25">
      <c r="A37" t="s">
        <v>15</v>
      </c>
      <c r="B37" s="22" t="s">
        <v>46</v>
      </c>
      <c r="C37">
        <v>5</v>
      </c>
    </row>
    <row r="38" spans="1:3" x14ac:dyDescent="0.25">
      <c r="A38" t="s">
        <v>15</v>
      </c>
      <c r="B38" s="22" t="s">
        <v>47</v>
      </c>
      <c r="C38">
        <v>16</v>
      </c>
    </row>
    <row r="39" spans="1:3" x14ac:dyDescent="0.25">
      <c r="A39" t="s">
        <v>15</v>
      </c>
      <c r="B39" s="22" t="s">
        <v>3</v>
      </c>
      <c r="C39">
        <v>5</v>
      </c>
    </row>
    <row r="40" spans="1:3" x14ac:dyDescent="0.25">
      <c r="A40" t="s">
        <v>15</v>
      </c>
      <c r="B40" s="22" t="s">
        <v>4</v>
      </c>
      <c r="C40">
        <v>4</v>
      </c>
    </row>
    <row r="41" spans="1:3" x14ac:dyDescent="0.25">
      <c r="A41" t="s">
        <v>15</v>
      </c>
      <c r="B41" s="22" t="s">
        <v>5</v>
      </c>
      <c r="C41">
        <v>13</v>
      </c>
    </row>
    <row r="42" spans="1:3" x14ac:dyDescent="0.25">
      <c r="A42" t="s">
        <v>15</v>
      </c>
      <c r="B42" s="22" t="s">
        <v>6</v>
      </c>
      <c r="C42">
        <v>8</v>
      </c>
    </row>
    <row r="43" spans="1:3" x14ac:dyDescent="0.25">
      <c r="A43" t="s">
        <v>15</v>
      </c>
      <c r="B43" s="22" t="s">
        <v>7</v>
      </c>
      <c r="C43">
        <v>7</v>
      </c>
    </row>
    <row r="44" spans="1:3" x14ac:dyDescent="0.25">
      <c r="A44" t="s">
        <v>15</v>
      </c>
      <c r="B44" s="22" t="s">
        <v>8</v>
      </c>
      <c r="C44">
        <v>5</v>
      </c>
    </row>
    <row r="45" spans="1:3" x14ac:dyDescent="0.25">
      <c r="A45" t="s">
        <v>15</v>
      </c>
      <c r="B45" s="22" t="s">
        <v>9</v>
      </c>
      <c r="C45">
        <v>8</v>
      </c>
    </row>
    <row r="46" spans="1:3" x14ac:dyDescent="0.25">
      <c r="A46" t="s">
        <v>15</v>
      </c>
      <c r="B46" s="22" t="s">
        <v>10</v>
      </c>
      <c r="C46">
        <v>3</v>
      </c>
    </row>
    <row r="47" spans="1:3" x14ac:dyDescent="0.25">
      <c r="A47" t="s">
        <v>15</v>
      </c>
      <c r="B47" s="22" t="s">
        <v>11</v>
      </c>
      <c r="C47">
        <v>9</v>
      </c>
    </row>
    <row r="48" spans="1:3" x14ac:dyDescent="0.25">
      <c r="A48" t="s">
        <v>15</v>
      </c>
      <c r="B48" s="22" t="s">
        <v>12</v>
      </c>
      <c r="C48">
        <v>11</v>
      </c>
    </row>
    <row r="49" spans="1:3" x14ac:dyDescent="0.25">
      <c r="A49" t="s">
        <v>15</v>
      </c>
      <c r="B49" s="22" t="s">
        <v>13</v>
      </c>
      <c r="C49">
        <v>7</v>
      </c>
    </row>
    <row r="50" spans="1:3" x14ac:dyDescent="0.25">
      <c r="A50" t="s">
        <v>16</v>
      </c>
      <c r="B50" s="22" t="s">
        <v>2</v>
      </c>
      <c r="C50">
        <v>4</v>
      </c>
    </row>
    <row r="51" spans="1:3" x14ac:dyDescent="0.25">
      <c r="A51" t="s">
        <v>16</v>
      </c>
      <c r="B51" s="22" t="s">
        <v>36</v>
      </c>
      <c r="C51">
        <v>15</v>
      </c>
    </row>
    <row r="52" spans="1:3" x14ac:dyDescent="0.25">
      <c r="A52" t="s">
        <v>16</v>
      </c>
      <c r="B52" s="22" t="s">
        <v>37</v>
      </c>
      <c r="C52">
        <v>10</v>
      </c>
    </row>
    <row r="53" spans="1:3" x14ac:dyDescent="0.25">
      <c r="A53" t="s">
        <v>16</v>
      </c>
      <c r="B53" s="22" t="s">
        <v>38</v>
      </c>
      <c r="C53">
        <v>5</v>
      </c>
    </row>
    <row r="54" spans="1:3" x14ac:dyDescent="0.25">
      <c r="A54" t="s">
        <v>16</v>
      </c>
      <c r="B54" s="22" t="s">
        <v>39</v>
      </c>
      <c r="C54">
        <v>8</v>
      </c>
    </row>
    <row r="55" spans="1:3" x14ac:dyDescent="0.25">
      <c r="A55" t="s">
        <v>16</v>
      </c>
      <c r="B55" s="22" t="s">
        <v>40</v>
      </c>
      <c r="C55">
        <v>1</v>
      </c>
    </row>
    <row r="56" spans="1:3" x14ac:dyDescent="0.25">
      <c r="A56" t="s">
        <v>16</v>
      </c>
      <c r="B56" s="22" t="s">
        <v>41</v>
      </c>
      <c r="C56">
        <v>8</v>
      </c>
    </row>
    <row r="57" spans="1:3" x14ac:dyDescent="0.25">
      <c r="A57" t="s">
        <v>16</v>
      </c>
      <c r="B57" s="22" t="s">
        <v>42</v>
      </c>
      <c r="C57">
        <v>9</v>
      </c>
    </row>
    <row r="58" spans="1:3" x14ac:dyDescent="0.25">
      <c r="A58" t="s">
        <v>16</v>
      </c>
      <c r="B58" s="22" t="s">
        <v>43</v>
      </c>
      <c r="C58">
        <v>10</v>
      </c>
    </row>
    <row r="59" spans="1:3" x14ac:dyDescent="0.25">
      <c r="A59" t="s">
        <v>16</v>
      </c>
      <c r="B59" s="22" t="s">
        <v>44</v>
      </c>
      <c r="C59">
        <v>6</v>
      </c>
    </row>
    <row r="60" spans="1:3" x14ac:dyDescent="0.25">
      <c r="A60" t="s">
        <v>16</v>
      </c>
      <c r="B60" s="22" t="s">
        <v>45</v>
      </c>
      <c r="C60">
        <v>7</v>
      </c>
    </row>
    <row r="61" spans="1:3" x14ac:dyDescent="0.25">
      <c r="A61" t="s">
        <v>16</v>
      </c>
      <c r="B61" s="22" t="s">
        <v>46</v>
      </c>
      <c r="C61">
        <v>9</v>
      </c>
    </row>
    <row r="62" spans="1:3" x14ac:dyDescent="0.25">
      <c r="A62" t="s">
        <v>16</v>
      </c>
      <c r="B62" s="22" t="s">
        <v>47</v>
      </c>
      <c r="C62">
        <v>8</v>
      </c>
    </row>
    <row r="63" spans="1:3" x14ac:dyDescent="0.25">
      <c r="A63" t="s">
        <v>16</v>
      </c>
      <c r="B63" s="22" t="s">
        <v>3</v>
      </c>
      <c r="C63">
        <v>5</v>
      </c>
    </row>
    <row r="64" spans="1:3" x14ac:dyDescent="0.25">
      <c r="A64" t="s">
        <v>16</v>
      </c>
      <c r="B64" s="22" t="s">
        <v>4</v>
      </c>
      <c r="C64">
        <v>11</v>
      </c>
    </row>
    <row r="65" spans="1:3" x14ac:dyDescent="0.25">
      <c r="A65" t="s">
        <v>16</v>
      </c>
      <c r="B65" s="22" t="s">
        <v>5</v>
      </c>
      <c r="C65">
        <v>10</v>
      </c>
    </row>
    <row r="66" spans="1:3" x14ac:dyDescent="0.25">
      <c r="A66" t="s">
        <v>16</v>
      </c>
      <c r="B66" s="22" t="s">
        <v>6</v>
      </c>
      <c r="C66">
        <v>8</v>
      </c>
    </row>
    <row r="67" spans="1:3" x14ac:dyDescent="0.25">
      <c r="A67" t="s">
        <v>16</v>
      </c>
      <c r="B67" s="22" t="s">
        <v>7</v>
      </c>
      <c r="C67">
        <v>6</v>
      </c>
    </row>
    <row r="68" spans="1:3" x14ac:dyDescent="0.25">
      <c r="A68" t="s">
        <v>16</v>
      </c>
      <c r="B68" s="22" t="s">
        <v>8</v>
      </c>
      <c r="C68">
        <v>4</v>
      </c>
    </row>
    <row r="69" spans="1:3" x14ac:dyDescent="0.25">
      <c r="A69" t="s">
        <v>16</v>
      </c>
      <c r="B69" s="22" t="s">
        <v>9</v>
      </c>
      <c r="C69">
        <v>7</v>
      </c>
    </row>
    <row r="70" spans="1:3" x14ac:dyDescent="0.25">
      <c r="A70" t="s">
        <v>16</v>
      </c>
      <c r="B70" s="22" t="s">
        <v>10</v>
      </c>
      <c r="C70">
        <v>6</v>
      </c>
    </row>
    <row r="71" spans="1:3" x14ac:dyDescent="0.25">
      <c r="A71" t="s">
        <v>16</v>
      </c>
      <c r="B71" s="22" t="s">
        <v>11</v>
      </c>
      <c r="C71">
        <v>5</v>
      </c>
    </row>
    <row r="72" spans="1:3" x14ac:dyDescent="0.25">
      <c r="A72" t="s">
        <v>16</v>
      </c>
      <c r="B72" s="22" t="s">
        <v>12</v>
      </c>
      <c r="C72">
        <v>6</v>
      </c>
    </row>
    <row r="73" spans="1:3" x14ac:dyDescent="0.25">
      <c r="A73" t="s">
        <v>16</v>
      </c>
      <c r="B73" s="22" t="s">
        <v>13</v>
      </c>
      <c r="C73">
        <v>5</v>
      </c>
    </row>
    <row r="74" spans="1:3" x14ac:dyDescent="0.25">
      <c r="A74" t="s">
        <v>17</v>
      </c>
      <c r="B74" s="22" t="s">
        <v>2</v>
      </c>
      <c r="C74">
        <v>11</v>
      </c>
    </row>
    <row r="75" spans="1:3" x14ac:dyDescent="0.25">
      <c r="A75" t="s">
        <v>17</v>
      </c>
      <c r="B75" s="22" t="s">
        <v>36</v>
      </c>
      <c r="C75">
        <v>6</v>
      </c>
    </row>
    <row r="76" spans="1:3" x14ac:dyDescent="0.25">
      <c r="A76" t="s">
        <v>17</v>
      </c>
      <c r="B76" s="22" t="s">
        <v>37</v>
      </c>
      <c r="C76">
        <v>5</v>
      </c>
    </row>
    <row r="77" spans="1:3" x14ac:dyDescent="0.25">
      <c r="A77" t="s">
        <v>17</v>
      </c>
      <c r="B77" s="22" t="s">
        <v>38</v>
      </c>
      <c r="C77">
        <v>9</v>
      </c>
    </row>
    <row r="78" spans="1:3" x14ac:dyDescent="0.25">
      <c r="A78" t="s">
        <v>17</v>
      </c>
      <c r="B78" s="22" t="s">
        <v>39</v>
      </c>
      <c r="C78">
        <v>12</v>
      </c>
    </row>
    <row r="79" spans="1:3" x14ac:dyDescent="0.25">
      <c r="A79" t="s">
        <v>17</v>
      </c>
      <c r="B79" s="22" t="s">
        <v>40</v>
      </c>
      <c r="C79">
        <v>2</v>
      </c>
    </row>
    <row r="80" spans="1:3" x14ac:dyDescent="0.25">
      <c r="A80" t="s">
        <v>17</v>
      </c>
      <c r="B80" s="22" t="s">
        <v>41</v>
      </c>
      <c r="C80">
        <v>9</v>
      </c>
    </row>
    <row r="81" spans="1:3" x14ac:dyDescent="0.25">
      <c r="A81" t="s">
        <v>17</v>
      </c>
      <c r="B81" s="22" t="s">
        <v>42</v>
      </c>
      <c r="C81">
        <v>7</v>
      </c>
    </row>
    <row r="82" spans="1:3" x14ac:dyDescent="0.25">
      <c r="A82" t="s">
        <v>17</v>
      </c>
      <c r="B82" s="22" t="s">
        <v>43</v>
      </c>
      <c r="C82">
        <v>4</v>
      </c>
    </row>
    <row r="83" spans="1:3" x14ac:dyDescent="0.25">
      <c r="A83" t="s">
        <v>17</v>
      </c>
      <c r="B83" s="22" t="s">
        <v>44</v>
      </c>
      <c r="C83">
        <v>5</v>
      </c>
    </row>
    <row r="84" spans="1:3" x14ac:dyDescent="0.25">
      <c r="A84" t="s">
        <v>17</v>
      </c>
      <c r="B84" s="22" t="s">
        <v>45</v>
      </c>
      <c r="C84">
        <v>6</v>
      </c>
    </row>
    <row r="85" spans="1:3" x14ac:dyDescent="0.25">
      <c r="A85" t="s">
        <v>17</v>
      </c>
      <c r="B85" s="22" t="s">
        <v>46</v>
      </c>
      <c r="C85">
        <v>5</v>
      </c>
    </row>
    <row r="86" spans="1:3" x14ac:dyDescent="0.25">
      <c r="A86" t="s">
        <v>17</v>
      </c>
      <c r="B86" s="22" t="s">
        <v>47</v>
      </c>
      <c r="C86">
        <v>3</v>
      </c>
    </row>
    <row r="87" spans="1:3" x14ac:dyDescent="0.25">
      <c r="A87" t="s">
        <v>17</v>
      </c>
      <c r="B87" s="22" t="s">
        <v>3</v>
      </c>
      <c r="C87">
        <v>7</v>
      </c>
    </row>
    <row r="88" spans="1:3" x14ac:dyDescent="0.25">
      <c r="A88" t="s">
        <v>17</v>
      </c>
      <c r="B88" s="22" t="s">
        <v>4</v>
      </c>
      <c r="C88">
        <v>8</v>
      </c>
    </row>
    <row r="89" spans="1:3" x14ac:dyDescent="0.25">
      <c r="A89" t="s">
        <v>17</v>
      </c>
      <c r="B89" s="22" t="s">
        <v>5</v>
      </c>
      <c r="C89">
        <v>9</v>
      </c>
    </row>
    <row r="90" spans="1:3" x14ac:dyDescent="0.25">
      <c r="A90" t="s">
        <v>17</v>
      </c>
      <c r="B90" s="22" t="s">
        <v>6</v>
      </c>
      <c r="C90">
        <v>9</v>
      </c>
    </row>
    <row r="91" spans="1:3" x14ac:dyDescent="0.25">
      <c r="A91" t="s">
        <v>17</v>
      </c>
      <c r="B91" s="22" t="s">
        <v>7</v>
      </c>
      <c r="C91">
        <v>11</v>
      </c>
    </row>
    <row r="92" spans="1:3" x14ac:dyDescent="0.25">
      <c r="A92" t="s">
        <v>17</v>
      </c>
      <c r="B92" s="22" t="s">
        <v>8</v>
      </c>
      <c r="C92">
        <v>10</v>
      </c>
    </row>
    <row r="93" spans="1:3" x14ac:dyDescent="0.25">
      <c r="A93" t="s">
        <v>17</v>
      </c>
      <c r="B93" s="22" t="s">
        <v>9</v>
      </c>
      <c r="C93">
        <v>11</v>
      </c>
    </row>
    <row r="94" spans="1:3" x14ac:dyDescent="0.25">
      <c r="A94" t="s">
        <v>17</v>
      </c>
      <c r="B94" s="22" t="s">
        <v>10</v>
      </c>
      <c r="C94">
        <v>12</v>
      </c>
    </row>
    <row r="95" spans="1:3" x14ac:dyDescent="0.25">
      <c r="A95" t="s">
        <v>17</v>
      </c>
      <c r="B95" s="22" t="s">
        <v>11</v>
      </c>
      <c r="C95">
        <v>8</v>
      </c>
    </row>
    <row r="96" spans="1:3" x14ac:dyDescent="0.25">
      <c r="A96" t="s">
        <v>17</v>
      </c>
      <c r="B96" s="22" t="s">
        <v>12</v>
      </c>
      <c r="C96">
        <v>9</v>
      </c>
    </row>
    <row r="97" spans="1:5" x14ac:dyDescent="0.25">
      <c r="A97" t="s">
        <v>17</v>
      </c>
      <c r="B97" s="22" t="s">
        <v>13</v>
      </c>
      <c r="C97">
        <v>4</v>
      </c>
    </row>
    <row r="98" spans="1:5" x14ac:dyDescent="0.25">
      <c r="A98" t="s">
        <v>18</v>
      </c>
      <c r="B98" s="22" t="s">
        <v>2</v>
      </c>
      <c r="C98">
        <v>12</v>
      </c>
      <c r="E98" s="22"/>
    </row>
    <row r="99" spans="1:5" x14ac:dyDescent="0.25">
      <c r="A99" t="s">
        <v>18</v>
      </c>
      <c r="B99" s="22" t="s">
        <v>36</v>
      </c>
      <c r="C99">
        <v>10</v>
      </c>
      <c r="E99" s="22"/>
    </row>
    <row r="100" spans="1:5" x14ac:dyDescent="0.25">
      <c r="A100" t="s">
        <v>18</v>
      </c>
      <c r="B100" s="22" t="s">
        <v>37</v>
      </c>
      <c r="C100">
        <v>8</v>
      </c>
      <c r="E100" s="22"/>
    </row>
    <row r="101" spans="1:5" x14ac:dyDescent="0.25">
      <c r="A101" t="s">
        <v>18</v>
      </c>
      <c r="B101" s="22" t="s">
        <v>38</v>
      </c>
      <c r="C101">
        <v>3</v>
      </c>
      <c r="E101" s="22"/>
    </row>
    <row r="102" spans="1:5" x14ac:dyDescent="0.25">
      <c r="A102" t="s">
        <v>18</v>
      </c>
      <c r="B102" s="22" t="s">
        <v>39</v>
      </c>
      <c r="C102">
        <v>6</v>
      </c>
      <c r="E102" s="22"/>
    </row>
    <row r="103" spans="1:5" x14ac:dyDescent="0.25">
      <c r="A103" t="s">
        <v>18</v>
      </c>
      <c r="B103" s="22" t="s">
        <v>40</v>
      </c>
      <c r="C103">
        <v>5</v>
      </c>
      <c r="E103" s="22"/>
    </row>
    <row r="104" spans="1:5" x14ac:dyDescent="0.25">
      <c r="A104" t="s">
        <v>18</v>
      </c>
      <c r="B104" s="22" t="s">
        <v>41</v>
      </c>
      <c r="C104">
        <v>5</v>
      </c>
      <c r="E104" s="22"/>
    </row>
    <row r="105" spans="1:5" x14ac:dyDescent="0.25">
      <c r="A105" t="s">
        <v>18</v>
      </c>
      <c r="B105" s="22" t="s">
        <v>42</v>
      </c>
      <c r="C105">
        <v>11</v>
      </c>
      <c r="E105" s="22"/>
    </row>
    <row r="106" spans="1:5" x14ac:dyDescent="0.25">
      <c r="A106" t="s">
        <v>18</v>
      </c>
      <c r="B106" s="22" t="s">
        <v>43</v>
      </c>
      <c r="C106">
        <v>5</v>
      </c>
      <c r="E106" s="22"/>
    </row>
    <row r="107" spans="1:5" x14ac:dyDescent="0.25">
      <c r="A107" t="s">
        <v>18</v>
      </c>
      <c r="B107" s="22" t="s">
        <v>44</v>
      </c>
      <c r="C107">
        <v>11</v>
      </c>
      <c r="E107" s="22"/>
    </row>
    <row r="108" spans="1:5" x14ac:dyDescent="0.25">
      <c r="A108" t="s">
        <v>18</v>
      </c>
      <c r="B108" s="22" t="s">
        <v>45</v>
      </c>
      <c r="C108">
        <v>8</v>
      </c>
      <c r="E108" s="22"/>
    </row>
    <row r="109" spans="1:5" x14ac:dyDescent="0.25">
      <c r="A109" t="s">
        <v>18</v>
      </c>
      <c r="B109" s="22" t="s">
        <v>46</v>
      </c>
      <c r="C109">
        <v>6</v>
      </c>
      <c r="E109" s="22"/>
    </row>
    <row r="110" spans="1:5" x14ac:dyDescent="0.25">
      <c r="A110" t="s">
        <v>18</v>
      </c>
      <c r="B110" s="22" t="s">
        <v>47</v>
      </c>
      <c r="C110">
        <v>6</v>
      </c>
      <c r="E110" s="22"/>
    </row>
    <row r="111" spans="1:5" x14ac:dyDescent="0.25">
      <c r="A111" t="s">
        <v>18</v>
      </c>
      <c r="B111" s="22" t="s">
        <v>3</v>
      </c>
      <c r="C111">
        <v>5</v>
      </c>
      <c r="E111" s="22"/>
    </row>
    <row r="112" spans="1:5" x14ac:dyDescent="0.25">
      <c r="A112" t="s">
        <v>18</v>
      </c>
      <c r="B112" s="22" t="s">
        <v>4</v>
      </c>
      <c r="C112">
        <v>6</v>
      </c>
      <c r="E112" s="22"/>
    </row>
    <row r="113" spans="1:5" x14ac:dyDescent="0.25">
      <c r="A113" t="s">
        <v>18</v>
      </c>
      <c r="B113" s="22" t="s">
        <v>5</v>
      </c>
      <c r="C113">
        <v>5</v>
      </c>
      <c r="E113" s="22"/>
    </row>
    <row r="114" spans="1:5" x14ac:dyDescent="0.25">
      <c r="A114" t="s">
        <v>18</v>
      </c>
      <c r="B114" s="22" t="s">
        <v>6</v>
      </c>
      <c r="C114">
        <v>4</v>
      </c>
      <c r="E114" s="22"/>
    </row>
    <row r="115" spans="1:5" x14ac:dyDescent="0.25">
      <c r="A115" t="s">
        <v>18</v>
      </c>
      <c r="B115" s="22" t="s">
        <v>7</v>
      </c>
      <c r="C115">
        <v>7</v>
      </c>
      <c r="E115" s="22"/>
    </row>
    <row r="116" spans="1:5" x14ac:dyDescent="0.25">
      <c r="A116" t="s">
        <v>18</v>
      </c>
      <c r="B116" s="22" t="s">
        <v>8</v>
      </c>
      <c r="C116">
        <v>4</v>
      </c>
      <c r="E116" s="22"/>
    </row>
    <row r="117" spans="1:5" x14ac:dyDescent="0.25">
      <c r="A117" t="s">
        <v>18</v>
      </c>
      <c r="B117" s="22" t="s">
        <v>9</v>
      </c>
      <c r="C117">
        <v>10</v>
      </c>
      <c r="E117" s="22"/>
    </row>
    <row r="118" spans="1:5" x14ac:dyDescent="0.25">
      <c r="A118" t="s">
        <v>18</v>
      </c>
      <c r="B118" s="22" t="s">
        <v>10</v>
      </c>
      <c r="C118">
        <v>6</v>
      </c>
      <c r="E118" s="22"/>
    </row>
    <row r="119" spans="1:5" x14ac:dyDescent="0.25">
      <c r="A119" t="s">
        <v>18</v>
      </c>
      <c r="B119" s="22" t="s">
        <v>11</v>
      </c>
      <c r="C119">
        <v>9</v>
      </c>
      <c r="E119" s="22"/>
    </row>
    <row r="120" spans="1:5" x14ac:dyDescent="0.25">
      <c r="A120" t="s">
        <v>18</v>
      </c>
      <c r="B120" s="22" t="s">
        <v>12</v>
      </c>
      <c r="C120">
        <v>6</v>
      </c>
      <c r="E120" s="22"/>
    </row>
    <row r="121" spans="1:5" x14ac:dyDescent="0.25">
      <c r="A121" t="s">
        <v>18</v>
      </c>
      <c r="B121" s="22" t="s">
        <v>13</v>
      </c>
      <c r="C121">
        <v>8</v>
      </c>
      <c r="E121" s="22"/>
    </row>
    <row r="122" spans="1:5" x14ac:dyDescent="0.25">
      <c r="A122" t="s">
        <v>34</v>
      </c>
      <c r="B122" s="22" t="s">
        <v>2</v>
      </c>
      <c r="C122">
        <v>5</v>
      </c>
      <c r="E122" s="22"/>
    </row>
    <row r="123" spans="1:5" x14ac:dyDescent="0.25">
      <c r="A123" t="s">
        <v>34</v>
      </c>
      <c r="B123" s="22" t="s">
        <v>36</v>
      </c>
      <c r="C123">
        <v>12</v>
      </c>
      <c r="E123" s="22"/>
    </row>
    <row r="124" spans="1:5" x14ac:dyDescent="0.25">
      <c r="A124" t="s">
        <v>34</v>
      </c>
      <c r="B124" s="22" t="s">
        <v>37</v>
      </c>
      <c r="C124">
        <v>3</v>
      </c>
      <c r="E124" s="22"/>
    </row>
    <row r="125" spans="1:5" x14ac:dyDescent="0.25">
      <c r="A125" t="s">
        <v>34</v>
      </c>
      <c r="B125" s="22" t="s">
        <v>38</v>
      </c>
      <c r="C125">
        <v>5</v>
      </c>
      <c r="E125" s="22"/>
    </row>
    <row r="126" spans="1:5" x14ac:dyDescent="0.25">
      <c r="A126" t="s">
        <v>34</v>
      </c>
      <c r="B126" s="22" t="s">
        <v>39</v>
      </c>
      <c r="C126">
        <v>8</v>
      </c>
      <c r="E126" s="22"/>
    </row>
    <row r="127" spans="1:5" x14ac:dyDescent="0.25">
      <c r="A127" t="s">
        <v>34</v>
      </c>
      <c r="B127" s="22" t="s">
        <v>40</v>
      </c>
      <c r="C127">
        <v>5</v>
      </c>
      <c r="E127" s="22"/>
    </row>
    <row r="128" spans="1:5" x14ac:dyDescent="0.25">
      <c r="A128" t="s">
        <v>34</v>
      </c>
      <c r="B128" s="22" t="s">
        <v>41</v>
      </c>
      <c r="C128">
        <v>13</v>
      </c>
      <c r="E128" s="22"/>
    </row>
    <row r="129" spans="1:5" x14ac:dyDescent="0.25">
      <c r="A129" t="s">
        <v>34</v>
      </c>
      <c r="B129" s="22" t="s">
        <v>42</v>
      </c>
      <c r="C129">
        <v>8</v>
      </c>
      <c r="E129" s="22"/>
    </row>
    <row r="130" spans="1:5" x14ac:dyDescent="0.25">
      <c r="A130" t="s">
        <v>34</v>
      </c>
      <c r="B130" s="22" t="s">
        <v>43</v>
      </c>
      <c r="C130">
        <v>8</v>
      </c>
      <c r="E130" s="22"/>
    </row>
    <row r="131" spans="1:5" x14ac:dyDescent="0.25">
      <c r="A131" t="s">
        <v>34</v>
      </c>
      <c r="B131" s="22" t="s">
        <v>44</v>
      </c>
      <c r="C131">
        <v>6</v>
      </c>
      <c r="E131" s="22"/>
    </row>
    <row r="132" spans="1:5" x14ac:dyDescent="0.25">
      <c r="A132" t="s">
        <v>34</v>
      </c>
      <c r="B132" s="22" t="s">
        <v>45</v>
      </c>
      <c r="C132">
        <v>5</v>
      </c>
      <c r="E132" s="22"/>
    </row>
    <row r="133" spans="1:5" x14ac:dyDescent="0.25">
      <c r="A133" t="s">
        <v>34</v>
      </c>
      <c r="B133" s="22" t="s">
        <v>46</v>
      </c>
      <c r="C133">
        <v>3</v>
      </c>
      <c r="E133" s="22"/>
    </row>
    <row r="134" spans="1:5" x14ac:dyDescent="0.25">
      <c r="A134" t="s">
        <v>34</v>
      </c>
      <c r="B134" s="22" t="s">
        <v>47</v>
      </c>
      <c r="C134">
        <v>9</v>
      </c>
      <c r="E134" s="22"/>
    </row>
    <row r="135" spans="1:5" x14ac:dyDescent="0.25">
      <c r="A135" t="s">
        <v>34</v>
      </c>
      <c r="B135" s="22" t="s">
        <v>3</v>
      </c>
      <c r="C135">
        <v>5</v>
      </c>
      <c r="E135" s="22"/>
    </row>
    <row r="136" spans="1:5" x14ac:dyDescent="0.25">
      <c r="A136" t="s">
        <v>34</v>
      </c>
      <c r="B136" s="22" t="s">
        <v>4</v>
      </c>
      <c r="C136">
        <v>13</v>
      </c>
      <c r="E136" s="22"/>
    </row>
    <row r="137" spans="1:5" x14ac:dyDescent="0.25">
      <c r="A137" t="s">
        <v>34</v>
      </c>
      <c r="B137" s="22" t="s">
        <v>5</v>
      </c>
      <c r="C137">
        <v>7</v>
      </c>
      <c r="E137" s="22"/>
    </row>
    <row r="138" spans="1:5" x14ac:dyDescent="0.25">
      <c r="A138" t="s">
        <v>34</v>
      </c>
      <c r="B138" s="22" t="s">
        <v>6</v>
      </c>
      <c r="C138">
        <v>14</v>
      </c>
      <c r="E138" s="22"/>
    </row>
    <row r="139" spans="1:5" x14ac:dyDescent="0.25">
      <c r="A139" t="s">
        <v>34</v>
      </c>
      <c r="B139" s="22" t="s">
        <v>7</v>
      </c>
      <c r="C139">
        <v>8</v>
      </c>
      <c r="E139" s="22"/>
    </row>
    <row r="140" spans="1:5" x14ac:dyDescent="0.25">
      <c r="A140" t="s">
        <v>34</v>
      </c>
      <c r="B140" s="22" t="s">
        <v>8</v>
      </c>
      <c r="C140">
        <v>10</v>
      </c>
      <c r="E140" s="22"/>
    </row>
    <row r="141" spans="1:5" x14ac:dyDescent="0.25">
      <c r="A141" t="s">
        <v>34</v>
      </c>
      <c r="B141" s="22" t="s">
        <v>9</v>
      </c>
      <c r="C141">
        <v>8</v>
      </c>
      <c r="E141" s="22"/>
    </row>
    <row r="142" spans="1:5" x14ac:dyDescent="0.25">
      <c r="A142" t="s">
        <v>34</v>
      </c>
      <c r="B142" s="22" t="s">
        <v>10</v>
      </c>
      <c r="C142">
        <v>14</v>
      </c>
      <c r="E142" s="22"/>
    </row>
    <row r="143" spans="1:5" x14ac:dyDescent="0.25">
      <c r="A143" t="s">
        <v>34</v>
      </c>
      <c r="B143" s="22" t="s">
        <v>11</v>
      </c>
      <c r="C143">
        <v>6</v>
      </c>
      <c r="E143" s="22"/>
    </row>
    <row r="144" spans="1:5" x14ac:dyDescent="0.25">
      <c r="A144" t="s">
        <v>34</v>
      </c>
      <c r="B144" s="22" t="s">
        <v>12</v>
      </c>
      <c r="C144">
        <v>7</v>
      </c>
      <c r="E144" s="22"/>
    </row>
    <row r="145" spans="1:5" x14ac:dyDescent="0.25">
      <c r="A145" t="s">
        <v>34</v>
      </c>
      <c r="B145" s="22" t="s">
        <v>13</v>
      </c>
      <c r="C145">
        <v>8</v>
      </c>
      <c r="E145" s="22"/>
    </row>
    <row r="146" spans="1:5" x14ac:dyDescent="0.25">
      <c r="A146" t="s">
        <v>96</v>
      </c>
      <c r="B146" s="22" t="s">
        <v>2</v>
      </c>
      <c r="C146">
        <v>8</v>
      </c>
      <c r="E146" s="22"/>
    </row>
    <row r="147" spans="1:5" x14ac:dyDescent="0.25">
      <c r="A147" t="s">
        <v>96</v>
      </c>
      <c r="B147" s="22" t="s">
        <v>36</v>
      </c>
      <c r="C147">
        <v>6</v>
      </c>
      <c r="E147" s="22"/>
    </row>
    <row r="148" spans="1:5" x14ac:dyDescent="0.25">
      <c r="A148" t="s">
        <v>96</v>
      </c>
      <c r="B148" s="22" t="s">
        <v>37</v>
      </c>
      <c r="C148">
        <v>6</v>
      </c>
      <c r="E148" s="22"/>
    </row>
    <row r="149" spans="1:5" x14ac:dyDescent="0.25">
      <c r="A149" t="s">
        <v>96</v>
      </c>
      <c r="B149" s="22" t="s">
        <v>38</v>
      </c>
      <c r="C149">
        <v>6</v>
      </c>
      <c r="E149" s="22"/>
    </row>
    <row r="150" spans="1:5" x14ac:dyDescent="0.25">
      <c r="A150" t="s">
        <v>96</v>
      </c>
      <c r="B150" s="22" t="s">
        <v>39</v>
      </c>
      <c r="C150">
        <v>6</v>
      </c>
      <c r="E150" s="22"/>
    </row>
    <row r="151" spans="1:5" x14ac:dyDescent="0.25">
      <c r="A151" t="s">
        <v>96</v>
      </c>
      <c r="B151" s="22" t="s">
        <v>40</v>
      </c>
      <c r="C151">
        <v>6</v>
      </c>
      <c r="E151" s="22"/>
    </row>
    <row r="152" spans="1:5" x14ac:dyDescent="0.25">
      <c r="A152" t="s">
        <v>96</v>
      </c>
      <c r="B152" s="22" t="s">
        <v>41</v>
      </c>
      <c r="C152">
        <v>6</v>
      </c>
      <c r="E152" s="22"/>
    </row>
    <row r="153" spans="1:5" x14ac:dyDescent="0.25">
      <c r="A153" t="s">
        <v>96</v>
      </c>
      <c r="B153" s="22" t="s">
        <v>42</v>
      </c>
      <c r="C153">
        <v>10</v>
      </c>
      <c r="E153" s="22"/>
    </row>
    <row r="154" spans="1:5" x14ac:dyDescent="0.25">
      <c r="A154" t="s">
        <v>96</v>
      </c>
      <c r="B154" s="22" t="s">
        <v>43</v>
      </c>
      <c r="C154">
        <v>9</v>
      </c>
      <c r="E154" s="22"/>
    </row>
    <row r="155" spans="1:5" x14ac:dyDescent="0.25">
      <c r="A155" t="s">
        <v>96</v>
      </c>
      <c r="B155" s="22" t="s">
        <v>44</v>
      </c>
      <c r="C155">
        <v>7</v>
      </c>
      <c r="E155" s="22"/>
    </row>
    <row r="156" spans="1:5" x14ac:dyDescent="0.25">
      <c r="A156" t="s">
        <v>96</v>
      </c>
      <c r="B156" s="22" t="s">
        <v>45</v>
      </c>
      <c r="C156">
        <v>12</v>
      </c>
      <c r="E156" s="22"/>
    </row>
    <row r="157" spans="1:5" x14ac:dyDescent="0.25">
      <c r="A157" t="s">
        <v>96</v>
      </c>
      <c r="B157" s="22" t="s">
        <v>46</v>
      </c>
      <c r="C157">
        <v>4</v>
      </c>
      <c r="E157" s="22"/>
    </row>
    <row r="158" spans="1:5" x14ac:dyDescent="0.25">
      <c r="A158" t="s">
        <v>96</v>
      </c>
      <c r="B158" s="22" t="s">
        <v>47</v>
      </c>
      <c r="C158">
        <v>4</v>
      </c>
      <c r="E158" s="22"/>
    </row>
    <row r="159" spans="1:5" x14ac:dyDescent="0.25">
      <c r="A159" t="s">
        <v>96</v>
      </c>
      <c r="B159" s="22" t="s">
        <v>3</v>
      </c>
      <c r="C159">
        <v>7</v>
      </c>
      <c r="E159" s="22"/>
    </row>
    <row r="160" spans="1:5" x14ac:dyDescent="0.25">
      <c r="A160" t="s">
        <v>96</v>
      </c>
      <c r="B160" s="22" t="s">
        <v>4</v>
      </c>
      <c r="C160">
        <v>8</v>
      </c>
      <c r="E160" s="22"/>
    </row>
    <row r="161" spans="1:5" x14ac:dyDescent="0.25">
      <c r="A161" t="s">
        <v>96</v>
      </c>
      <c r="B161" s="22" t="s">
        <v>5</v>
      </c>
      <c r="C161">
        <v>8</v>
      </c>
      <c r="E161" s="22"/>
    </row>
    <row r="162" spans="1:5" x14ac:dyDescent="0.25">
      <c r="A162" t="s">
        <v>96</v>
      </c>
      <c r="B162" s="22" t="s">
        <v>6</v>
      </c>
      <c r="C162">
        <v>11</v>
      </c>
      <c r="E162" s="22"/>
    </row>
    <row r="163" spans="1:5" x14ac:dyDescent="0.25">
      <c r="A163" t="s">
        <v>96</v>
      </c>
      <c r="B163" s="22" t="s">
        <v>7</v>
      </c>
      <c r="C163">
        <v>10</v>
      </c>
      <c r="E163" s="22"/>
    </row>
    <row r="164" spans="1:5" x14ac:dyDescent="0.25">
      <c r="A164" t="s">
        <v>96</v>
      </c>
      <c r="B164" s="22" t="s">
        <v>8</v>
      </c>
      <c r="C164">
        <v>9</v>
      </c>
      <c r="E164" s="22"/>
    </row>
    <row r="165" spans="1:5" x14ac:dyDescent="0.25">
      <c r="A165" t="s">
        <v>96</v>
      </c>
      <c r="B165" s="22" t="s">
        <v>9</v>
      </c>
      <c r="C165">
        <v>6</v>
      </c>
      <c r="E165" s="22"/>
    </row>
    <row r="166" spans="1:5" x14ac:dyDescent="0.25">
      <c r="A166" t="s">
        <v>96</v>
      </c>
      <c r="B166" s="22" t="s">
        <v>10</v>
      </c>
      <c r="C166">
        <v>7</v>
      </c>
      <c r="E166" s="22"/>
    </row>
    <row r="167" spans="1:5" x14ac:dyDescent="0.25">
      <c r="A167" t="s">
        <v>96</v>
      </c>
      <c r="B167" s="22" t="s">
        <v>11</v>
      </c>
      <c r="C167">
        <v>12</v>
      </c>
      <c r="E167" s="22"/>
    </row>
    <row r="168" spans="1:5" x14ac:dyDescent="0.25">
      <c r="A168" t="s">
        <v>96</v>
      </c>
      <c r="B168" s="22" t="s">
        <v>12</v>
      </c>
      <c r="C168">
        <v>7</v>
      </c>
      <c r="E168" s="22"/>
    </row>
    <row r="169" spans="1:5" x14ac:dyDescent="0.25">
      <c r="A169" t="s">
        <v>96</v>
      </c>
      <c r="B169" s="22" t="s">
        <v>13</v>
      </c>
      <c r="C169">
        <v>8</v>
      </c>
      <c r="E169" s="22"/>
    </row>
    <row r="170" spans="1:5" x14ac:dyDescent="0.25">
      <c r="A170" t="s">
        <v>98</v>
      </c>
      <c r="B170" s="22" t="s">
        <v>2</v>
      </c>
      <c r="C170">
        <v>77</v>
      </c>
    </row>
    <row r="171" spans="1:5" x14ac:dyDescent="0.25">
      <c r="A171" t="s">
        <v>98</v>
      </c>
      <c r="B171" s="22" t="s">
        <v>36</v>
      </c>
      <c r="C171">
        <v>8</v>
      </c>
    </row>
    <row r="172" spans="1:5" x14ac:dyDescent="0.25">
      <c r="A172" t="s">
        <v>98</v>
      </c>
      <c r="B172" s="22" t="s">
        <v>37</v>
      </c>
      <c r="C172">
        <v>5</v>
      </c>
    </row>
    <row r="173" spans="1:5" x14ac:dyDescent="0.25">
      <c r="A173" t="s">
        <v>98</v>
      </c>
      <c r="B173" s="22" t="s">
        <v>38</v>
      </c>
      <c r="C173">
        <v>8</v>
      </c>
    </row>
    <row r="174" spans="1:5" x14ac:dyDescent="0.25">
      <c r="A174" t="s">
        <v>98</v>
      </c>
      <c r="B174" s="22" t="s">
        <v>39</v>
      </c>
      <c r="C174">
        <v>4</v>
      </c>
    </row>
    <row r="175" spans="1:5" x14ac:dyDescent="0.25">
      <c r="A175" t="s">
        <v>98</v>
      </c>
      <c r="B175" s="22" t="s">
        <v>40</v>
      </c>
      <c r="C175">
        <v>11</v>
      </c>
    </row>
    <row r="176" spans="1:5" x14ac:dyDescent="0.25">
      <c r="A176" t="s">
        <v>98</v>
      </c>
      <c r="B176" s="22" t="s">
        <v>41</v>
      </c>
      <c r="C176">
        <v>7</v>
      </c>
    </row>
    <row r="177" spans="1:3" x14ac:dyDescent="0.25">
      <c r="A177" t="s">
        <v>98</v>
      </c>
      <c r="B177" s="22" t="s">
        <v>42</v>
      </c>
      <c r="C177">
        <v>9</v>
      </c>
    </row>
    <row r="178" spans="1:3" x14ac:dyDescent="0.25">
      <c r="A178" t="s">
        <v>98</v>
      </c>
      <c r="B178" s="22" t="s">
        <v>43</v>
      </c>
      <c r="C178">
        <v>12</v>
      </c>
    </row>
    <row r="179" spans="1:3" x14ac:dyDescent="0.25">
      <c r="A179" t="s">
        <v>98</v>
      </c>
      <c r="B179" s="22" t="s">
        <v>44</v>
      </c>
      <c r="C179">
        <v>15</v>
      </c>
    </row>
    <row r="180" spans="1:3" x14ac:dyDescent="0.25">
      <c r="A180" t="s">
        <v>98</v>
      </c>
      <c r="B180" s="22" t="s">
        <v>45</v>
      </c>
      <c r="C180">
        <v>5</v>
      </c>
    </row>
    <row r="181" spans="1:3" x14ac:dyDescent="0.25">
      <c r="A181" t="s">
        <v>98</v>
      </c>
      <c r="B181" s="22" t="s">
        <v>46</v>
      </c>
      <c r="C181">
        <v>5</v>
      </c>
    </row>
    <row r="182" spans="1:3" x14ac:dyDescent="0.25">
      <c r="A182" t="s">
        <v>98</v>
      </c>
      <c r="B182" s="22" t="s">
        <v>47</v>
      </c>
      <c r="C182">
        <v>6</v>
      </c>
    </row>
    <row r="183" spans="1:3" x14ac:dyDescent="0.25">
      <c r="A183" t="s">
        <v>98</v>
      </c>
      <c r="B183" s="22" t="s">
        <v>3</v>
      </c>
      <c r="C183">
        <v>5</v>
      </c>
    </row>
    <row r="184" spans="1:3" x14ac:dyDescent="0.25">
      <c r="A184" t="s">
        <v>98</v>
      </c>
      <c r="B184" s="22" t="s">
        <v>4</v>
      </c>
      <c r="C184">
        <v>7</v>
      </c>
    </row>
    <row r="185" spans="1:3" x14ac:dyDescent="0.25">
      <c r="A185" t="s">
        <v>98</v>
      </c>
      <c r="B185" s="22" t="s">
        <v>5</v>
      </c>
      <c r="C185">
        <v>5</v>
      </c>
    </row>
    <row r="186" spans="1:3" x14ac:dyDescent="0.25">
      <c r="A186" t="s">
        <v>98</v>
      </c>
      <c r="B186" s="22" t="s">
        <v>6</v>
      </c>
      <c r="C186">
        <v>2</v>
      </c>
    </row>
    <row r="187" spans="1:3" x14ac:dyDescent="0.25">
      <c r="A187" t="s">
        <v>98</v>
      </c>
      <c r="B187" s="22" t="s">
        <v>7</v>
      </c>
      <c r="C187">
        <v>5</v>
      </c>
    </row>
    <row r="188" spans="1:3" x14ac:dyDescent="0.25">
      <c r="A188" t="s">
        <v>98</v>
      </c>
      <c r="B188" s="22" t="s">
        <v>8</v>
      </c>
      <c r="C188">
        <v>5</v>
      </c>
    </row>
    <row r="189" spans="1:3" x14ac:dyDescent="0.25">
      <c r="A189" t="s">
        <v>98</v>
      </c>
      <c r="B189" s="22" t="s">
        <v>9</v>
      </c>
      <c r="C189">
        <v>12</v>
      </c>
    </row>
    <row r="190" spans="1:3" x14ac:dyDescent="0.25">
      <c r="A190" t="s">
        <v>98</v>
      </c>
      <c r="B190" s="22" t="s">
        <v>10</v>
      </c>
      <c r="C190">
        <v>9</v>
      </c>
    </row>
    <row r="191" spans="1:3" x14ac:dyDescent="0.25">
      <c r="A191" t="s">
        <v>98</v>
      </c>
      <c r="B191" s="22" t="s">
        <v>11</v>
      </c>
      <c r="C191">
        <v>8</v>
      </c>
    </row>
    <row r="192" spans="1:3" x14ac:dyDescent="0.25">
      <c r="A192" t="s">
        <v>98</v>
      </c>
      <c r="B192" s="22" t="s">
        <v>12</v>
      </c>
      <c r="C192">
        <v>5</v>
      </c>
    </row>
    <row r="193" spans="1:3" x14ac:dyDescent="0.25">
      <c r="A193" t="s">
        <v>98</v>
      </c>
      <c r="B193" s="22" t="s">
        <v>13</v>
      </c>
      <c r="C193">
        <v>8</v>
      </c>
    </row>
    <row r="194" spans="1:3" x14ac:dyDescent="0.25">
      <c r="A194" t="s">
        <v>20</v>
      </c>
      <c r="B194" s="22" t="s">
        <v>2</v>
      </c>
      <c r="C194">
        <v>141</v>
      </c>
    </row>
    <row r="195" spans="1:3" x14ac:dyDescent="0.25">
      <c r="A195" t="s">
        <v>20</v>
      </c>
      <c r="B195" s="22" t="s">
        <v>36</v>
      </c>
      <c r="C195">
        <v>77</v>
      </c>
    </row>
    <row r="196" spans="1:3" x14ac:dyDescent="0.25">
      <c r="A196" t="s">
        <v>20</v>
      </c>
      <c r="B196" s="22" t="s">
        <v>37</v>
      </c>
      <c r="C196">
        <v>49</v>
      </c>
    </row>
    <row r="197" spans="1:3" x14ac:dyDescent="0.25">
      <c r="A197" t="s">
        <v>20</v>
      </c>
      <c r="B197" s="22" t="s">
        <v>38</v>
      </c>
      <c r="C197">
        <v>51</v>
      </c>
    </row>
    <row r="198" spans="1:3" x14ac:dyDescent="0.25">
      <c r="A198" t="s">
        <v>20</v>
      </c>
      <c r="B198" s="22" t="s">
        <v>39</v>
      </c>
      <c r="C198">
        <v>57</v>
      </c>
    </row>
    <row r="199" spans="1:3" x14ac:dyDescent="0.25">
      <c r="A199" t="s">
        <v>20</v>
      </c>
      <c r="B199" s="22" t="s">
        <v>40</v>
      </c>
      <c r="C199">
        <v>45</v>
      </c>
    </row>
    <row r="200" spans="1:3" x14ac:dyDescent="0.25">
      <c r="A200" t="s">
        <v>20</v>
      </c>
      <c r="B200" s="22" t="s">
        <v>41</v>
      </c>
      <c r="C200">
        <v>65</v>
      </c>
    </row>
    <row r="201" spans="1:3" x14ac:dyDescent="0.25">
      <c r="A201" t="s">
        <v>20</v>
      </c>
      <c r="B201" s="22" t="s">
        <v>42</v>
      </c>
      <c r="C201">
        <v>69</v>
      </c>
    </row>
    <row r="202" spans="1:3" x14ac:dyDescent="0.25">
      <c r="A202" t="s">
        <v>20</v>
      </c>
      <c r="B202" s="22" t="s">
        <v>43</v>
      </c>
      <c r="C202">
        <v>69</v>
      </c>
    </row>
    <row r="203" spans="1:3" x14ac:dyDescent="0.25">
      <c r="A203" t="s">
        <v>20</v>
      </c>
      <c r="B203" s="22" t="s">
        <v>44</v>
      </c>
      <c r="C203">
        <v>66</v>
      </c>
    </row>
    <row r="204" spans="1:3" x14ac:dyDescent="0.25">
      <c r="A204" t="s">
        <v>20</v>
      </c>
      <c r="B204" s="22" t="s">
        <v>45</v>
      </c>
      <c r="C204">
        <v>63</v>
      </c>
    </row>
    <row r="205" spans="1:3" x14ac:dyDescent="0.25">
      <c r="A205" t="s">
        <v>20</v>
      </c>
      <c r="B205" s="22" t="s">
        <v>46</v>
      </c>
      <c r="C205">
        <v>45</v>
      </c>
    </row>
    <row r="206" spans="1:3" x14ac:dyDescent="0.25">
      <c r="A206" t="s">
        <v>20</v>
      </c>
      <c r="B206" s="22" t="s">
        <v>47</v>
      </c>
      <c r="C206">
        <v>59</v>
      </c>
    </row>
    <row r="207" spans="1:3" x14ac:dyDescent="0.25">
      <c r="A207" t="s">
        <v>20</v>
      </c>
      <c r="B207" s="22" t="s">
        <v>3</v>
      </c>
      <c r="C207">
        <v>44</v>
      </c>
    </row>
    <row r="208" spans="1:3" x14ac:dyDescent="0.25">
      <c r="A208" t="s">
        <v>20</v>
      </c>
      <c r="B208" s="22" t="s">
        <v>4</v>
      </c>
      <c r="C208">
        <v>65</v>
      </c>
    </row>
    <row r="209" spans="1:3" x14ac:dyDescent="0.25">
      <c r="A209" t="s">
        <v>20</v>
      </c>
      <c r="B209" s="22" t="s">
        <v>5</v>
      </c>
      <c r="C209">
        <v>70</v>
      </c>
    </row>
    <row r="210" spans="1:3" x14ac:dyDescent="0.25">
      <c r="A210" t="s">
        <v>20</v>
      </c>
      <c r="B210" s="22" t="s">
        <v>6</v>
      </c>
      <c r="C210">
        <v>61</v>
      </c>
    </row>
    <row r="211" spans="1:3" x14ac:dyDescent="0.25">
      <c r="A211" t="s">
        <v>20</v>
      </c>
      <c r="B211" s="22" t="s">
        <v>7</v>
      </c>
      <c r="C211">
        <v>63</v>
      </c>
    </row>
    <row r="212" spans="1:3" x14ac:dyDescent="0.25">
      <c r="A212" t="s">
        <v>20</v>
      </c>
      <c r="B212" s="22" t="s">
        <v>8</v>
      </c>
      <c r="C212">
        <v>54</v>
      </c>
    </row>
    <row r="213" spans="1:3" x14ac:dyDescent="0.25">
      <c r="A213" t="s">
        <v>20</v>
      </c>
      <c r="B213" s="22" t="s">
        <v>9</v>
      </c>
      <c r="C213">
        <v>70</v>
      </c>
    </row>
    <row r="214" spans="1:3" x14ac:dyDescent="0.25">
      <c r="A214" t="s">
        <v>20</v>
      </c>
      <c r="B214" s="22" t="s">
        <v>10</v>
      </c>
      <c r="C214">
        <v>66</v>
      </c>
    </row>
    <row r="215" spans="1:3" x14ac:dyDescent="0.25">
      <c r="A215" t="s">
        <v>20</v>
      </c>
      <c r="B215" s="22" t="s">
        <v>11</v>
      </c>
      <c r="C215">
        <v>68</v>
      </c>
    </row>
    <row r="216" spans="1:3" x14ac:dyDescent="0.25">
      <c r="A216" t="s">
        <v>20</v>
      </c>
      <c r="B216" s="22" t="s">
        <v>12</v>
      </c>
      <c r="C216">
        <v>60</v>
      </c>
    </row>
    <row r="217" spans="1:3" x14ac:dyDescent="0.25">
      <c r="A217" t="s">
        <v>20</v>
      </c>
      <c r="B217" s="22" t="s">
        <v>13</v>
      </c>
      <c r="C217">
        <v>62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6"/>
  <sheetViews>
    <sheetView workbookViewId="0">
      <selection activeCell="A102" sqref="A102"/>
    </sheetView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5" spans="1:1" x14ac:dyDescent="0.25">
      <c r="A5" s="22" t="s">
        <v>103</v>
      </c>
    </row>
    <row r="6" spans="1:1" x14ac:dyDescent="0.25">
      <c r="A6" t="s">
        <v>65</v>
      </c>
    </row>
    <row r="7" spans="1:1" x14ac:dyDescent="0.25">
      <c r="A7" t="s">
        <v>101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20" spans="1:1" x14ac:dyDescent="0.25">
      <c r="A20" t="s">
        <v>75</v>
      </c>
    </row>
    <row r="21" spans="1:1" x14ac:dyDescent="0.25">
      <c r="A21" t="s">
        <v>102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71</v>
      </c>
    </row>
    <row r="30" spans="1:1" x14ac:dyDescent="0.25">
      <c r="A30" t="s">
        <v>81</v>
      </c>
    </row>
    <row r="31" spans="1:1" x14ac:dyDescent="0.25">
      <c r="A31" t="s">
        <v>0</v>
      </c>
    </row>
    <row r="32" spans="1:1" x14ac:dyDescent="0.25">
      <c r="A32" t="s">
        <v>71</v>
      </c>
    </row>
    <row r="34" spans="1:1" x14ac:dyDescent="0.25">
      <c r="A34" s="22" t="s">
        <v>104</v>
      </c>
    </row>
    <row r="35" spans="1:1" x14ac:dyDescent="0.25">
      <c r="A35" t="s">
        <v>65</v>
      </c>
    </row>
    <row r="36" spans="1:1" x14ac:dyDescent="0.25">
      <c r="A36" t="s">
        <v>101</v>
      </c>
    </row>
    <row r="38" spans="1:1" x14ac:dyDescent="0.25">
      <c r="A38" t="s">
        <v>66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82</v>
      </c>
    </row>
    <row r="46" spans="1:1" x14ac:dyDescent="0.25">
      <c r="A46" t="s">
        <v>73</v>
      </c>
    </row>
    <row r="47" spans="1:1" x14ac:dyDescent="0.25">
      <c r="A47" t="s">
        <v>74</v>
      </c>
    </row>
    <row r="48" spans="1:1" x14ac:dyDescent="0.25">
      <c r="A48" t="s">
        <v>83</v>
      </c>
    </row>
    <row r="50" spans="1:1" x14ac:dyDescent="0.25">
      <c r="A50" t="s">
        <v>75</v>
      </c>
    </row>
    <row r="51" spans="1:1" x14ac:dyDescent="0.25">
      <c r="A51" t="s">
        <v>102</v>
      </c>
    </row>
    <row r="52" spans="1:1" x14ac:dyDescent="0.25">
      <c r="A52" t="s">
        <v>76</v>
      </c>
    </row>
    <row r="53" spans="1:1" x14ac:dyDescent="0.25">
      <c r="A53" t="s">
        <v>77</v>
      </c>
    </row>
    <row r="54" spans="1:1" x14ac:dyDescent="0.25">
      <c r="A54" t="s">
        <v>78</v>
      </c>
    </row>
    <row r="55" spans="1:1" x14ac:dyDescent="0.25">
      <c r="A55" t="s">
        <v>84</v>
      </c>
    </row>
    <row r="56" spans="1:1" x14ac:dyDescent="0.25">
      <c r="A56" t="s">
        <v>85</v>
      </c>
    </row>
    <row r="57" spans="1:1" x14ac:dyDescent="0.25">
      <c r="A57" t="s">
        <v>86</v>
      </c>
    </row>
    <row r="59" spans="1:1" x14ac:dyDescent="0.25">
      <c r="A59" t="s">
        <v>79</v>
      </c>
    </row>
    <row r="60" spans="1:1" x14ac:dyDescent="0.25">
      <c r="A60" t="s">
        <v>80</v>
      </c>
    </row>
    <row r="61" spans="1:1" x14ac:dyDescent="0.25">
      <c r="A61" t="s">
        <v>71</v>
      </c>
    </row>
    <row r="63" spans="1:1" x14ac:dyDescent="0.25">
      <c r="A63" t="s">
        <v>81</v>
      </c>
    </row>
    <row r="64" spans="1:1" x14ac:dyDescent="0.25">
      <c r="A64" t="s">
        <v>0</v>
      </c>
    </row>
    <row r="65" spans="1:1" x14ac:dyDescent="0.25">
      <c r="A65" t="s">
        <v>71</v>
      </c>
    </row>
    <row r="67" spans="1:1" x14ac:dyDescent="0.25">
      <c r="A67" s="22" t="s">
        <v>105</v>
      </c>
    </row>
    <row r="69" spans="1:1" x14ac:dyDescent="0.25">
      <c r="A69" t="s">
        <v>65</v>
      </c>
    </row>
    <row r="70" spans="1:1" x14ac:dyDescent="0.25">
      <c r="A70" t="s">
        <v>101</v>
      </c>
    </row>
    <row r="72" spans="1:1" x14ac:dyDescent="0.25">
      <c r="A72" t="s">
        <v>66</v>
      </c>
    </row>
    <row r="73" spans="1:1" x14ac:dyDescent="0.25">
      <c r="A73" t="s">
        <v>67</v>
      </c>
    </row>
    <row r="74" spans="1:1" x14ac:dyDescent="0.25">
      <c r="A74" t="s">
        <v>68</v>
      </c>
    </row>
    <row r="75" spans="1:1" x14ac:dyDescent="0.25">
      <c r="A75" t="s">
        <v>69</v>
      </c>
    </row>
    <row r="76" spans="1:1" x14ac:dyDescent="0.25">
      <c r="A76" t="s">
        <v>70</v>
      </c>
    </row>
    <row r="77" spans="1:1" x14ac:dyDescent="0.25">
      <c r="A77" t="s">
        <v>71</v>
      </c>
    </row>
    <row r="78" spans="1:1" x14ac:dyDescent="0.25">
      <c r="A78" t="s">
        <v>87</v>
      </c>
    </row>
    <row r="80" spans="1:1" x14ac:dyDescent="0.25">
      <c r="A80" t="s">
        <v>73</v>
      </c>
    </row>
    <row r="81" spans="1:1" x14ac:dyDescent="0.25">
      <c r="A81" t="s">
        <v>74</v>
      </c>
    </row>
    <row r="82" spans="1:1" x14ac:dyDescent="0.25">
      <c r="A82" t="s">
        <v>88</v>
      </c>
    </row>
    <row r="84" spans="1:1" x14ac:dyDescent="0.25">
      <c r="A84" t="s">
        <v>75</v>
      </c>
    </row>
    <row r="85" spans="1:1" x14ac:dyDescent="0.25">
      <c r="A85" t="s">
        <v>102</v>
      </c>
    </row>
    <row r="86" spans="1:1" x14ac:dyDescent="0.25">
      <c r="A86" t="s">
        <v>76</v>
      </c>
    </row>
    <row r="87" spans="1:1" x14ac:dyDescent="0.25">
      <c r="A87" t="s">
        <v>77</v>
      </c>
    </row>
    <row r="88" spans="1:1" x14ac:dyDescent="0.25">
      <c r="A88" t="s">
        <v>78</v>
      </c>
    </row>
    <row r="89" spans="1:1" x14ac:dyDescent="0.25">
      <c r="A89" t="s">
        <v>84</v>
      </c>
    </row>
    <row r="90" spans="1:1" x14ac:dyDescent="0.25">
      <c r="A90" t="s">
        <v>89</v>
      </c>
    </row>
    <row r="91" spans="1:1" x14ac:dyDescent="0.25">
      <c r="A91" t="s">
        <v>90</v>
      </c>
    </row>
    <row r="93" spans="1:1" x14ac:dyDescent="0.25">
      <c r="A93" t="s">
        <v>79</v>
      </c>
    </row>
    <row r="94" spans="1:1" x14ac:dyDescent="0.25">
      <c r="A94" t="s">
        <v>80</v>
      </c>
    </row>
    <row r="95" spans="1:1" x14ac:dyDescent="0.25">
      <c r="A95" t="s">
        <v>71</v>
      </c>
    </row>
    <row r="97" spans="1:1" x14ac:dyDescent="0.25">
      <c r="A97" t="s">
        <v>81</v>
      </c>
    </row>
    <row r="98" spans="1:1" x14ac:dyDescent="0.25">
      <c r="A98" t="s">
        <v>0</v>
      </c>
    </row>
    <row r="99" spans="1:1" x14ac:dyDescent="0.25">
      <c r="A99" t="s">
        <v>71</v>
      </c>
    </row>
    <row r="101" spans="1:1" x14ac:dyDescent="0.25">
      <c r="A101" s="22" t="s">
        <v>106</v>
      </c>
    </row>
    <row r="103" spans="1:1" x14ac:dyDescent="0.25">
      <c r="A103" t="s">
        <v>65</v>
      </c>
    </row>
    <row r="104" spans="1:1" x14ac:dyDescent="0.25">
      <c r="A104" t="s">
        <v>101</v>
      </c>
    </row>
    <row r="106" spans="1:1" x14ac:dyDescent="0.25">
      <c r="A106" t="s">
        <v>66</v>
      </c>
    </row>
    <row r="107" spans="1:1" x14ac:dyDescent="0.25">
      <c r="A107" t="s">
        <v>67</v>
      </c>
    </row>
    <row r="108" spans="1:1" x14ac:dyDescent="0.25">
      <c r="A108" t="s">
        <v>68</v>
      </c>
    </row>
    <row r="109" spans="1:1" x14ac:dyDescent="0.25">
      <c r="A109" t="s">
        <v>69</v>
      </c>
    </row>
    <row r="110" spans="1:1" x14ac:dyDescent="0.25">
      <c r="A110" t="s">
        <v>70</v>
      </c>
    </row>
    <row r="111" spans="1:1" x14ac:dyDescent="0.25">
      <c r="A111" t="s">
        <v>71</v>
      </c>
    </row>
    <row r="112" spans="1:1" x14ac:dyDescent="0.25">
      <c r="A112" t="s">
        <v>91</v>
      </c>
    </row>
    <row r="114" spans="1:1" x14ac:dyDescent="0.25">
      <c r="A114" t="s">
        <v>73</v>
      </c>
    </row>
    <row r="115" spans="1:1" x14ac:dyDescent="0.25">
      <c r="A115" t="s">
        <v>74</v>
      </c>
    </row>
    <row r="116" spans="1:1" x14ac:dyDescent="0.25">
      <c r="A116" t="s">
        <v>83</v>
      </c>
    </row>
    <row r="117" spans="1:1" x14ac:dyDescent="0.25">
      <c r="A117" t="s">
        <v>88</v>
      </c>
    </row>
    <row r="119" spans="1:1" x14ac:dyDescent="0.25">
      <c r="A119" t="s">
        <v>75</v>
      </c>
    </row>
    <row r="120" spans="1:1" x14ac:dyDescent="0.25">
      <c r="A120" t="s">
        <v>102</v>
      </c>
    </row>
    <row r="121" spans="1:1" x14ac:dyDescent="0.25">
      <c r="A121" t="s">
        <v>76</v>
      </c>
    </row>
    <row r="122" spans="1:1" x14ac:dyDescent="0.25">
      <c r="A122" t="s">
        <v>77</v>
      </c>
    </row>
    <row r="123" spans="1:1" x14ac:dyDescent="0.25">
      <c r="A123" t="s">
        <v>78</v>
      </c>
    </row>
    <row r="124" spans="1:1" x14ac:dyDescent="0.25">
      <c r="A124" t="s">
        <v>84</v>
      </c>
    </row>
    <row r="125" spans="1:1" x14ac:dyDescent="0.25">
      <c r="A125" t="s">
        <v>89</v>
      </c>
    </row>
    <row r="126" spans="1:1" x14ac:dyDescent="0.25">
      <c r="A126" t="s">
        <v>90</v>
      </c>
    </row>
    <row r="127" spans="1:1" x14ac:dyDescent="0.25">
      <c r="A127" t="s">
        <v>85</v>
      </c>
    </row>
    <row r="128" spans="1:1" x14ac:dyDescent="0.25">
      <c r="A128" t="s">
        <v>86</v>
      </c>
    </row>
    <row r="130" spans="1:1" x14ac:dyDescent="0.25">
      <c r="A130" t="s">
        <v>79</v>
      </c>
    </row>
    <row r="131" spans="1:1" x14ac:dyDescent="0.25">
      <c r="A131" t="s">
        <v>80</v>
      </c>
    </row>
    <row r="132" spans="1:1" x14ac:dyDescent="0.25">
      <c r="A132" t="s">
        <v>71</v>
      </c>
    </row>
    <row r="134" spans="1:1" x14ac:dyDescent="0.25">
      <c r="A134" t="s">
        <v>81</v>
      </c>
    </row>
    <row r="135" spans="1:1" x14ac:dyDescent="0.25">
      <c r="A135" t="s">
        <v>0</v>
      </c>
    </row>
    <row r="136" spans="1:1" x14ac:dyDescent="0.25">
      <c r="A136" t="s">
        <v>71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P36" sqref="P36"/>
    </sheetView>
  </sheetViews>
  <sheetFormatPr defaultRowHeight="15" x14ac:dyDescent="0.25"/>
  <cols>
    <col min="1" max="1" width="9.140625" customWidth="1"/>
    <col min="2" max="2" width="9.140625" style="22"/>
    <col min="3" max="3" width="9.85546875" customWidth="1"/>
    <col min="4" max="4" width="17.7109375" customWidth="1"/>
    <col min="5" max="5" width="8.140625" customWidth="1"/>
    <col min="6" max="6" width="7.28515625" customWidth="1"/>
    <col min="8" max="8" width="7.7109375" customWidth="1"/>
    <col min="10" max="10" width="16.28515625" customWidth="1"/>
    <col min="11" max="11" width="11.140625" customWidth="1"/>
    <col min="12" max="12" width="8" customWidth="1"/>
    <col min="16" max="16" width="22.5703125" customWidth="1"/>
  </cols>
  <sheetData>
    <row r="1" spans="1:16" x14ac:dyDescent="0.25">
      <c r="A1" t="s">
        <v>0</v>
      </c>
      <c r="B1" s="22" t="s">
        <v>1</v>
      </c>
      <c r="C1" t="s">
        <v>92</v>
      </c>
      <c r="D1" t="s">
        <v>92</v>
      </c>
      <c r="E1" t="s">
        <v>95</v>
      </c>
      <c r="G1" t="s">
        <v>0</v>
      </c>
      <c r="H1" s="22" t="s">
        <v>1</v>
      </c>
      <c r="I1" t="s">
        <v>92</v>
      </c>
      <c r="J1" t="s">
        <v>92</v>
      </c>
      <c r="K1" t="s">
        <v>95</v>
      </c>
      <c r="M1" t="s">
        <v>0</v>
      </c>
      <c r="N1" s="22" t="s">
        <v>1</v>
      </c>
      <c r="O1" t="s">
        <v>92</v>
      </c>
    </row>
    <row r="2" spans="1:16" x14ac:dyDescent="0.25">
      <c r="A2" t="s">
        <v>18</v>
      </c>
      <c r="B2" s="22" t="s">
        <v>2</v>
      </c>
      <c r="C2">
        <v>765</v>
      </c>
      <c r="D2" s="28">
        <f>C2/$C$26</f>
        <v>9.3258563940021938E-2</v>
      </c>
      <c r="E2">
        <v>0</v>
      </c>
      <c r="G2" t="s">
        <v>34</v>
      </c>
      <c r="H2" s="22" t="s">
        <v>2</v>
      </c>
      <c r="I2">
        <v>831</v>
      </c>
      <c r="J2" s="28">
        <f>I2/$C$26</f>
        <v>0.10130440082896501</v>
      </c>
      <c r="M2" t="s">
        <v>20</v>
      </c>
      <c r="N2" s="22" t="s">
        <v>2</v>
      </c>
      <c r="O2">
        <v>5832</v>
      </c>
      <c r="P2" s="28">
        <f>O2/$C$26</f>
        <v>0.71095940509569666</v>
      </c>
    </row>
    <row r="3" spans="1:16" x14ac:dyDescent="0.25">
      <c r="A3" t="s">
        <v>18</v>
      </c>
      <c r="B3" s="22" t="s">
        <v>36</v>
      </c>
      <c r="C3">
        <v>764</v>
      </c>
      <c r="D3" s="28">
        <f t="shared" ref="D3:D25" si="0">C3/$C$26</f>
        <v>9.3136657320492505E-2</v>
      </c>
      <c r="E3">
        <v>0</v>
      </c>
      <c r="G3" t="s">
        <v>34</v>
      </c>
      <c r="H3" s="22" t="s">
        <v>36</v>
      </c>
      <c r="I3">
        <v>774</v>
      </c>
      <c r="J3" s="28">
        <f t="shared" ref="J3:J25" si="1">I3/$C$26</f>
        <v>9.4355723515786902E-2</v>
      </c>
      <c r="K3">
        <v>1</v>
      </c>
      <c r="M3" t="s">
        <v>20</v>
      </c>
      <c r="N3" s="22" t="s">
        <v>36</v>
      </c>
      <c r="O3">
        <v>5756</v>
      </c>
      <c r="P3" s="28">
        <f t="shared" ref="P3:P25" si="2">O3/$C$26</f>
        <v>0.70169450201145922</v>
      </c>
    </row>
    <row r="4" spans="1:16" x14ac:dyDescent="0.25">
      <c r="A4" t="s">
        <v>18</v>
      </c>
      <c r="B4" s="22" t="s">
        <v>37</v>
      </c>
      <c r="C4">
        <v>664</v>
      </c>
      <c r="D4" s="28">
        <f t="shared" si="0"/>
        <v>8.0945995367548457E-2</v>
      </c>
      <c r="E4">
        <v>1</v>
      </c>
      <c r="G4" t="s">
        <v>34</v>
      </c>
      <c r="H4" s="22" t="s">
        <v>37</v>
      </c>
      <c r="I4">
        <v>696</v>
      </c>
      <c r="J4" s="28">
        <f t="shared" si="1"/>
        <v>8.4847007192490553E-2</v>
      </c>
      <c r="K4">
        <v>1</v>
      </c>
      <c r="M4" t="s">
        <v>20</v>
      </c>
      <c r="N4" s="22" t="s">
        <v>37</v>
      </c>
      <c r="O4">
        <v>5187</v>
      </c>
      <c r="P4" s="28">
        <f t="shared" si="2"/>
        <v>0.63232963549920762</v>
      </c>
    </row>
    <row r="5" spans="1:16" x14ac:dyDescent="0.25">
      <c r="A5" t="s">
        <v>18</v>
      </c>
      <c r="B5" s="22" t="s">
        <v>38</v>
      </c>
      <c r="C5">
        <v>542</v>
      </c>
      <c r="D5" s="28">
        <f t="shared" si="0"/>
        <v>6.6073387784956722E-2</v>
      </c>
      <c r="E5">
        <v>0</v>
      </c>
      <c r="G5" t="s">
        <v>34</v>
      </c>
      <c r="H5" s="22" t="s">
        <v>38</v>
      </c>
      <c r="I5">
        <v>643</v>
      </c>
      <c r="J5" s="28">
        <f t="shared" si="1"/>
        <v>7.8385956357430203E-2</v>
      </c>
      <c r="M5" t="s">
        <v>20</v>
      </c>
      <c r="N5" s="22" t="s">
        <v>38</v>
      </c>
      <c r="O5">
        <v>4487</v>
      </c>
      <c r="P5" s="28">
        <f t="shared" si="2"/>
        <v>0.54699500182859928</v>
      </c>
    </row>
    <row r="6" spans="1:16" x14ac:dyDescent="0.25">
      <c r="A6" t="s">
        <v>18</v>
      </c>
      <c r="B6" s="22" t="s">
        <v>39</v>
      </c>
      <c r="C6">
        <v>467</v>
      </c>
      <c r="D6" s="28">
        <f t="shared" si="0"/>
        <v>5.6930391320248692E-2</v>
      </c>
      <c r="E6">
        <v>1</v>
      </c>
      <c r="G6" t="s">
        <v>34</v>
      </c>
      <c r="H6" s="22" t="s">
        <v>39</v>
      </c>
      <c r="I6">
        <v>541</v>
      </c>
      <c r="J6" s="28">
        <f t="shared" si="1"/>
        <v>6.5951481165427289E-2</v>
      </c>
      <c r="M6" t="s">
        <v>20</v>
      </c>
      <c r="N6" s="22" t="s">
        <v>39</v>
      </c>
      <c r="O6">
        <v>3839</v>
      </c>
      <c r="P6" s="28">
        <f t="shared" si="2"/>
        <v>0.46799951237352189</v>
      </c>
    </row>
    <row r="7" spans="1:16" x14ac:dyDescent="0.25">
      <c r="A7" t="s">
        <v>18</v>
      </c>
      <c r="B7" s="22" t="s">
        <v>40</v>
      </c>
      <c r="C7">
        <v>319</v>
      </c>
      <c r="D7" s="28">
        <f t="shared" si="0"/>
        <v>3.8888211629891506E-2</v>
      </c>
      <c r="E7">
        <v>0</v>
      </c>
      <c r="G7" t="s">
        <v>34</v>
      </c>
      <c r="H7" s="22" t="s">
        <v>40</v>
      </c>
      <c r="I7">
        <v>350</v>
      </c>
      <c r="J7" s="28">
        <f t="shared" si="1"/>
        <v>4.2667316835304156E-2</v>
      </c>
      <c r="M7" t="s">
        <v>20</v>
      </c>
      <c r="N7" s="22" t="s">
        <v>40</v>
      </c>
      <c r="O7">
        <v>2592</v>
      </c>
      <c r="P7" s="28">
        <f t="shared" si="2"/>
        <v>0.31598195782030963</v>
      </c>
    </row>
    <row r="8" spans="1:16" x14ac:dyDescent="0.25">
      <c r="A8" t="s">
        <v>18</v>
      </c>
      <c r="B8" s="22" t="s">
        <v>41</v>
      </c>
      <c r="C8">
        <v>189</v>
      </c>
      <c r="D8" s="28">
        <f t="shared" si="0"/>
        <v>2.3040351091064244E-2</v>
      </c>
      <c r="E8">
        <v>1</v>
      </c>
      <c r="G8" t="s">
        <v>34</v>
      </c>
      <c r="H8" s="22" t="s">
        <v>41</v>
      </c>
      <c r="I8">
        <v>199</v>
      </c>
      <c r="J8" s="28">
        <f t="shared" si="1"/>
        <v>2.425941728635865E-2</v>
      </c>
      <c r="K8">
        <v>2</v>
      </c>
      <c r="M8" t="s">
        <v>20</v>
      </c>
      <c r="N8" s="22" t="s">
        <v>41</v>
      </c>
      <c r="O8">
        <v>1475</v>
      </c>
      <c r="P8" s="28">
        <f t="shared" si="2"/>
        <v>0.17981226380592466</v>
      </c>
    </row>
    <row r="9" spans="1:16" x14ac:dyDescent="0.25">
      <c r="A9" t="s">
        <v>18</v>
      </c>
      <c r="B9" s="22" t="s">
        <v>42</v>
      </c>
      <c r="C9">
        <v>119</v>
      </c>
      <c r="D9" s="28">
        <f t="shared" si="0"/>
        <v>1.4506887724003414E-2</v>
      </c>
      <c r="E9">
        <v>1</v>
      </c>
      <c r="G9" t="s">
        <v>34</v>
      </c>
      <c r="H9" s="22" t="s">
        <v>42</v>
      </c>
      <c r="I9">
        <v>125</v>
      </c>
      <c r="J9" s="28">
        <f t="shared" si="1"/>
        <v>1.5238327441180055E-2</v>
      </c>
      <c r="M9" t="s">
        <v>20</v>
      </c>
      <c r="N9" s="22" t="s">
        <v>42</v>
      </c>
      <c r="O9">
        <v>836</v>
      </c>
      <c r="P9" s="28">
        <f t="shared" si="2"/>
        <v>0.10191393392661222</v>
      </c>
    </row>
    <row r="10" spans="1:16" x14ac:dyDescent="0.25">
      <c r="A10" t="s">
        <v>18</v>
      </c>
      <c r="B10" s="22" t="s">
        <v>43</v>
      </c>
      <c r="C10">
        <v>63</v>
      </c>
      <c r="D10" s="28">
        <f t="shared" si="0"/>
        <v>7.6801170303547484E-3</v>
      </c>
      <c r="E10">
        <v>0</v>
      </c>
      <c r="G10" t="s">
        <v>34</v>
      </c>
      <c r="H10" s="22" t="s">
        <v>43</v>
      </c>
      <c r="I10">
        <v>78</v>
      </c>
      <c r="J10" s="28">
        <f t="shared" si="1"/>
        <v>9.5087163232963554E-3</v>
      </c>
      <c r="K10">
        <v>1</v>
      </c>
      <c r="M10" t="s">
        <v>20</v>
      </c>
      <c r="N10" s="22" t="s">
        <v>43</v>
      </c>
      <c r="O10">
        <v>513</v>
      </c>
      <c r="P10" s="28">
        <f t="shared" si="2"/>
        <v>6.2538095818602951E-2</v>
      </c>
    </row>
    <row r="11" spans="1:16" x14ac:dyDescent="0.25">
      <c r="A11" t="s">
        <v>18</v>
      </c>
      <c r="B11" s="22" t="s">
        <v>44</v>
      </c>
      <c r="C11">
        <v>61</v>
      </c>
      <c r="D11" s="28">
        <f t="shared" si="0"/>
        <v>7.4363037912958674E-3</v>
      </c>
      <c r="E11">
        <v>0</v>
      </c>
      <c r="G11" t="s">
        <v>34</v>
      </c>
      <c r="H11" s="22" t="s">
        <v>44</v>
      </c>
      <c r="I11">
        <v>68</v>
      </c>
      <c r="J11" s="28">
        <f t="shared" si="1"/>
        <v>8.2896501280019502E-3</v>
      </c>
      <c r="K11" s="28"/>
      <c r="L11" s="28"/>
      <c r="M11" t="s">
        <v>20</v>
      </c>
      <c r="N11" s="22" t="s">
        <v>44</v>
      </c>
      <c r="O11">
        <v>424</v>
      </c>
      <c r="P11" s="28">
        <f t="shared" si="2"/>
        <v>5.1688406680482753E-2</v>
      </c>
    </row>
    <row r="12" spans="1:16" x14ac:dyDescent="0.25">
      <c r="A12" t="s">
        <v>18</v>
      </c>
      <c r="B12" s="22" t="s">
        <v>45</v>
      </c>
      <c r="C12">
        <v>62</v>
      </c>
      <c r="D12" s="28">
        <f t="shared" si="0"/>
        <v>7.5582104108253079E-3</v>
      </c>
      <c r="E12">
        <v>3</v>
      </c>
      <c r="G12" t="s">
        <v>34</v>
      </c>
      <c r="H12" s="22" t="s">
        <v>45</v>
      </c>
      <c r="I12">
        <v>53</v>
      </c>
      <c r="J12" s="28">
        <f t="shared" si="1"/>
        <v>6.4610508350603441E-3</v>
      </c>
      <c r="K12" s="28"/>
      <c r="L12" s="28"/>
      <c r="M12" t="s">
        <v>20</v>
      </c>
      <c r="N12" s="22" t="s">
        <v>45</v>
      </c>
      <c r="O12">
        <v>426</v>
      </c>
      <c r="P12" s="28">
        <f t="shared" si="2"/>
        <v>5.1932219919541632E-2</v>
      </c>
    </row>
    <row r="13" spans="1:16" x14ac:dyDescent="0.25">
      <c r="A13" t="s">
        <v>18</v>
      </c>
      <c r="B13" s="22" t="s">
        <v>46</v>
      </c>
      <c r="C13">
        <v>57</v>
      </c>
      <c r="D13" s="28">
        <f t="shared" si="0"/>
        <v>6.9486773131781053E-3</v>
      </c>
      <c r="E13">
        <v>1</v>
      </c>
      <c r="G13" t="s">
        <v>34</v>
      </c>
      <c r="H13" s="22" t="s">
        <v>46</v>
      </c>
      <c r="I13">
        <v>65</v>
      </c>
      <c r="J13" s="28">
        <f t="shared" si="1"/>
        <v>7.9239302694136295E-3</v>
      </c>
      <c r="K13">
        <v>1</v>
      </c>
      <c r="L13" s="28"/>
      <c r="M13" t="s">
        <v>20</v>
      </c>
      <c r="N13" s="22" t="s">
        <v>46</v>
      </c>
      <c r="O13">
        <v>460</v>
      </c>
      <c r="P13" s="28">
        <f t="shared" si="2"/>
        <v>5.6077044983542608E-2</v>
      </c>
    </row>
    <row r="14" spans="1:16" x14ac:dyDescent="0.25">
      <c r="A14" t="s">
        <v>18</v>
      </c>
      <c r="B14" s="22" t="s">
        <v>47</v>
      </c>
      <c r="C14">
        <v>81</v>
      </c>
      <c r="D14" s="28">
        <f t="shared" si="0"/>
        <v>9.874436181884676E-3</v>
      </c>
      <c r="E14">
        <v>1</v>
      </c>
      <c r="G14" t="s">
        <v>34</v>
      </c>
      <c r="H14" s="22" t="s">
        <v>47</v>
      </c>
      <c r="I14">
        <v>110</v>
      </c>
      <c r="J14" s="28">
        <f t="shared" si="1"/>
        <v>1.3409728148238449E-2</v>
      </c>
      <c r="K14" s="28"/>
      <c r="L14" s="28"/>
      <c r="M14" t="s">
        <v>20</v>
      </c>
      <c r="N14" s="22" t="s">
        <v>47</v>
      </c>
      <c r="O14">
        <v>517</v>
      </c>
      <c r="P14" s="28">
        <f t="shared" si="2"/>
        <v>6.302572229672071E-2</v>
      </c>
    </row>
    <row r="15" spans="1:16" x14ac:dyDescent="0.25">
      <c r="A15" t="s">
        <v>18</v>
      </c>
      <c r="B15" s="22" t="s">
        <v>3</v>
      </c>
      <c r="C15">
        <v>104</v>
      </c>
      <c r="D15" s="28">
        <f t="shared" si="0"/>
        <v>1.2678288431061807E-2</v>
      </c>
      <c r="E15" s="22" t="s">
        <v>93</v>
      </c>
      <c r="G15" t="s">
        <v>34</v>
      </c>
      <c r="H15" s="22" t="s">
        <v>3</v>
      </c>
      <c r="I15">
        <v>108</v>
      </c>
      <c r="J15" s="28">
        <f t="shared" si="1"/>
        <v>1.3165914909179569E-2</v>
      </c>
      <c r="K15" s="28"/>
      <c r="L15" s="28"/>
      <c r="M15" t="s">
        <v>20</v>
      </c>
      <c r="N15" s="22" t="s">
        <v>3</v>
      </c>
      <c r="O15">
        <v>678</v>
      </c>
      <c r="P15" s="28">
        <f t="shared" si="2"/>
        <v>8.2652688040960626E-2</v>
      </c>
    </row>
    <row r="16" spans="1:16" x14ac:dyDescent="0.25">
      <c r="A16" t="s">
        <v>18</v>
      </c>
      <c r="B16" s="22" t="s">
        <v>4</v>
      </c>
      <c r="C16">
        <v>135</v>
      </c>
      <c r="D16" s="28">
        <f t="shared" si="0"/>
        <v>1.6457393636474461E-2</v>
      </c>
      <c r="E16">
        <v>1</v>
      </c>
      <c r="G16" t="s">
        <v>34</v>
      </c>
      <c r="H16" s="22" t="s">
        <v>4</v>
      </c>
      <c r="I16">
        <v>149</v>
      </c>
      <c r="J16" s="28">
        <f t="shared" si="1"/>
        <v>1.8164086309886626E-2</v>
      </c>
      <c r="K16">
        <v>1</v>
      </c>
      <c r="M16" t="s">
        <v>20</v>
      </c>
      <c r="N16" s="22" t="s">
        <v>4</v>
      </c>
      <c r="O16">
        <v>789</v>
      </c>
      <c r="P16" s="28">
        <f t="shared" si="2"/>
        <v>9.6184322808728517E-2</v>
      </c>
    </row>
    <row r="17" spans="1:16" x14ac:dyDescent="0.25">
      <c r="A17" t="s">
        <v>18</v>
      </c>
      <c r="B17" s="22" t="s">
        <v>5</v>
      </c>
      <c r="C17">
        <v>141</v>
      </c>
      <c r="D17" s="28">
        <f t="shared" si="0"/>
        <v>1.7188833353651102E-2</v>
      </c>
      <c r="E17" s="22" t="s">
        <v>93</v>
      </c>
      <c r="G17" t="s">
        <v>34</v>
      </c>
      <c r="H17" s="22" t="s">
        <v>5</v>
      </c>
      <c r="I17">
        <v>182</v>
      </c>
      <c r="J17" s="28">
        <f t="shared" si="1"/>
        <v>2.2187004754358162E-2</v>
      </c>
      <c r="K17" s="22"/>
      <c r="M17" t="s">
        <v>20</v>
      </c>
      <c r="N17" s="22" t="s">
        <v>5</v>
      </c>
      <c r="O17">
        <v>912</v>
      </c>
      <c r="P17" s="28">
        <f t="shared" si="2"/>
        <v>0.11117883701084968</v>
      </c>
    </row>
    <row r="18" spans="1:16" x14ac:dyDescent="0.25">
      <c r="A18" t="s">
        <v>18</v>
      </c>
      <c r="B18" s="22" t="s">
        <v>6</v>
      </c>
      <c r="C18">
        <v>160</v>
      </c>
      <c r="D18" s="28">
        <f t="shared" si="0"/>
        <v>1.9505059124710473E-2</v>
      </c>
      <c r="E18" s="22" t="s">
        <v>93</v>
      </c>
      <c r="G18" t="s">
        <v>34</v>
      </c>
      <c r="H18" s="22" t="s">
        <v>6</v>
      </c>
      <c r="I18">
        <v>231</v>
      </c>
      <c r="J18" s="28">
        <f t="shared" si="1"/>
        <v>2.8160429111300744E-2</v>
      </c>
      <c r="K18">
        <v>1</v>
      </c>
      <c r="M18" t="s">
        <v>20</v>
      </c>
      <c r="N18" s="22" t="s">
        <v>6</v>
      </c>
      <c r="O18">
        <v>1132</v>
      </c>
      <c r="P18" s="28">
        <f t="shared" si="2"/>
        <v>0.13799829330732657</v>
      </c>
    </row>
    <row r="19" spans="1:16" x14ac:dyDescent="0.25">
      <c r="A19" t="s">
        <v>18</v>
      </c>
      <c r="B19" s="22" t="s">
        <v>7</v>
      </c>
      <c r="C19">
        <v>210</v>
      </c>
      <c r="D19" s="28">
        <f t="shared" si="0"/>
        <v>2.5600390101182494E-2</v>
      </c>
      <c r="E19">
        <v>1</v>
      </c>
      <c r="G19" t="s">
        <v>34</v>
      </c>
      <c r="H19" s="22" t="s">
        <v>7</v>
      </c>
      <c r="I19">
        <v>298</v>
      </c>
      <c r="J19" s="28">
        <f t="shared" si="1"/>
        <v>3.6328172619773252E-2</v>
      </c>
      <c r="K19">
        <v>1</v>
      </c>
      <c r="M19" t="s">
        <v>20</v>
      </c>
      <c r="N19" s="22" t="s">
        <v>7</v>
      </c>
      <c r="O19">
        <v>1438</v>
      </c>
      <c r="P19" s="28">
        <f t="shared" si="2"/>
        <v>0.17530171888333537</v>
      </c>
    </row>
    <row r="20" spans="1:16" x14ac:dyDescent="0.25">
      <c r="A20" t="s">
        <v>18</v>
      </c>
      <c r="B20" s="22" t="s">
        <v>8</v>
      </c>
      <c r="C20">
        <v>303</v>
      </c>
      <c r="D20" s="28">
        <f t="shared" si="0"/>
        <v>3.6937705717420458E-2</v>
      </c>
      <c r="E20" s="22" t="s">
        <v>93</v>
      </c>
      <c r="G20" t="s">
        <v>34</v>
      </c>
      <c r="H20" s="22" t="s">
        <v>8</v>
      </c>
      <c r="I20">
        <v>372</v>
      </c>
      <c r="J20" s="28">
        <f t="shared" si="1"/>
        <v>4.5349262464951849E-2</v>
      </c>
      <c r="K20" s="22"/>
      <c r="M20" t="s">
        <v>20</v>
      </c>
      <c r="N20" s="22" t="s">
        <v>8</v>
      </c>
      <c r="O20">
        <v>2024</v>
      </c>
      <c r="P20" s="28">
        <f t="shared" si="2"/>
        <v>0.24673899792758747</v>
      </c>
    </row>
    <row r="21" spans="1:16" x14ac:dyDescent="0.25">
      <c r="A21" t="s">
        <v>18</v>
      </c>
      <c r="B21" s="22" t="s">
        <v>9</v>
      </c>
      <c r="C21">
        <v>395</v>
      </c>
      <c r="D21" s="28">
        <f t="shared" si="0"/>
        <v>4.8153114714128975E-2</v>
      </c>
      <c r="E21" s="22" t="s">
        <v>93</v>
      </c>
      <c r="G21" t="s">
        <v>34</v>
      </c>
      <c r="H21" s="22" t="s">
        <v>9</v>
      </c>
      <c r="I21">
        <v>437</v>
      </c>
      <c r="J21" s="28">
        <f t="shared" si="1"/>
        <v>5.3273192734365475E-2</v>
      </c>
      <c r="K21" s="22"/>
      <c r="M21" t="s">
        <v>20</v>
      </c>
      <c r="N21" s="22" t="s">
        <v>9</v>
      </c>
      <c r="O21">
        <v>2602</v>
      </c>
      <c r="P21" s="28">
        <f t="shared" si="2"/>
        <v>0.31720102401560407</v>
      </c>
    </row>
    <row r="22" spans="1:16" x14ac:dyDescent="0.25">
      <c r="A22" t="s">
        <v>18</v>
      </c>
      <c r="B22" s="22" t="s">
        <v>10</v>
      </c>
      <c r="C22">
        <v>497</v>
      </c>
      <c r="D22" s="28">
        <f t="shared" si="0"/>
        <v>6.0587589906131903E-2</v>
      </c>
      <c r="E22">
        <v>1</v>
      </c>
      <c r="G22" t="s">
        <v>34</v>
      </c>
      <c r="H22" s="22" t="s">
        <v>10</v>
      </c>
      <c r="I22">
        <v>644</v>
      </c>
      <c r="J22" s="28">
        <f t="shared" si="1"/>
        <v>7.850786297695965E-2</v>
      </c>
      <c r="K22" s="22"/>
      <c r="M22" t="s">
        <v>20</v>
      </c>
      <c r="N22" s="22" t="s">
        <v>10</v>
      </c>
      <c r="O22">
        <v>3445</v>
      </c>
      <c r="P22" s="28">
        <f t="shared" si="2"/>
        <v>0.41996830427892234</v>
      </c>
    </row>
    <row r="23" spans="1:16" x14ac:dyDescent="0.25">
      <c r="A23" t="s">
        <v>18</v>
      </c>
      <c r="B23" s="22" t="s">
        <v>11</v>
      </c>
      <c r="C23">
        <v>577</v>
      </c>
      <c r="D23" s="28">
        <f t="shared" si="0"/>
        <v>7.0340119468487144E-2</v>
      </c>
      <c r="E23">
        <v>1</v>
      </c>
      <c r="G23" t="s">
        <v>34</v>
      </c>
      <c r="H23" s="22" t="s">
        <v>11</v>
      </c>
      <c r="I23">
        <v>772</v>
      </c>
      <c r="J23" s="28">
        <f t="shared" si="1"/>
        <v>9.4111910276728022E-2</v>
      </c>
      <c r="K23" s="22" t="s">
        <v>94</v>
      </c>
      <c r="M23" t="s">
        <v>20</v>
      </c>
      <c r="N23" s="22" t="s">
        <v>11</v>
      </c>
      <c r="O23">
        <v>4455</v>
      </c>
      <c r="P23" s="28">
        <f t="shared" si="2"/>
        <v>0.54309399000365721</v>
      </c>
    </row>
    <row r="24" spans="1:16" x14ac:dyDescent="0.25">
      <c r="A24" t="s">
        <v>18</v>
      </c>
      <c r="B24" s="22" t="s">
        <v>12</v>
      </c>
      <c r="C24">
        <v>768</v>
      </c>
      <c r="D24" s="28">
        <f t="shared" si="0"/>
        <v>9.3624283798610264E-2</v>
      </c>
      <c r="E24">
        <v>1</v>
      </c>
      <c r="G24" t="s">
        <v>34</v>
      </c>
      <c r="H24" s="22" t="s">
        <v>12</v>
      </c>
      <c r="I24">
        <v>850</v>
      </c>
      <c r="J24" s="28">
        <f t="shared" si="1"/>
        <v>0.10362062660002438</v>
      </c>
      <c r="K24" s="22"/>
      <c r="L24">
        <v>1</v>
      </c>
      <c r="M24" t="s">
        <v>20</v>
      </c>
      <c r="N24" s="22" t="s">
        <v>12</v>
      </c>
      <c r="O24">
        <v>5757</v>
      </c>
      <c r="P24" s="28">
        <f t="shared" si="2"/>
        <v>0.70181640863098871</v>
      </c>
    </row>
    <row r="25" spans="1:16" x14ac:dyDescent="0.25">
      <c r="A25" t="s">
        <v>18</v>
      </c>
      <c r="B25" s="22" t="s">
        <v>13</v>
      </c>
      <c r="C25">
        <v>760</v>
      </c>
      <c r="D25" s="28">
        <f t="shared" si="0"/>
        <v>9.2649030842374747E-2</v>
      </c>
      <c r="E25" s="22" t="s">
        <v>93</v>
      </c>
      <c r="G25" t="s">
        <v>34</v>
      </c>
      <c r="H25" s="22" t="s">
        <v>13</v>
      </c>
      <c r="I25">
        <v>857</v>
      </c>
      <c r="J25" s="28">
        <f t="shared" si="1"/>
        <v>0.10447397293673047</v>
      </c>
      <c r="K25" s="28"/>
      <c r="L25" s="28"/>
      <c r="M25" t="s">
        <v>20</v>
      </c>
      <c r="N25" s="22" t="s">
        <v>13</v>
      </c>
      <c r="O25">
        <v>5892</v>
      </c>
      <c r="P25" s="28">
        <f t="shared" si="2"/>
        <v>0.71827380226746307</v>
      </c>
    </row>
    <row r="26" spans="1:16" x14ac:dyDescent="0.25">
      <c r="C26" s="27">
        <f>SUM(C2:C25)</f>
        <v>8203</v>
      </c>
      <c r="D26" s="27"/>
      <c r="E26" s="27"/>
      <c r="F26" s="27"/>
      <c r="G26" s="27"/>
      <c r="H26" s="27"/>
      <c r="I26" s="27">
        <f t="shared" ref="I26:O26" si="3">SUM(I2:I25)</f>
        <v>9433</v>
      </c>
      <c r="J26" s="27"/>
      <c r="K26" s="27"/>
      <c r="L26" s="27"/>
      <c r="M26" s="27"/>
      <c r="N26" s="27"/>
      <c r="O26" s="27">
        <f t="shared" si="3"/>
        <v>61468</v>
      </c>
    </row>
  </sheetData>
  <conditionalFormatting sqref="D2:D2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1:L12 J2:J10 J25:L25 J16:J24 J14:L15 J13 L1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:P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2</vt:i4>
      </vt:variant>
    </vt:vector>
  </HeadingPairs>
  <TitlesOfParts>
    <vt:vector size="10" baseType="lpstr">
      <vt:lpstr>FIRE0801</vt:lpstr>
      <vt:lpstr>QA</vt:lpstr>
      <vt:lpstr>Data</vt:lpstr>
      <vt:lpstr>Datab</vt:lpstr>
      <vt:lpstr>Datac</vt:lpstr>
      <vt:lpstr>Datad</vt:lpstr>
      <vt:lpstr>SQL</vt:lpstr>
      <vt:lpstr>Deliberate RV</vt:lpstr>
      <vt:lpstr>Chart0801a</vt:lpstr>
      <vt:lpstr>Chart0801b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FIRE0801: Percentage of fires and fire-related fatalities by hour of the day</dc:title>
  <dc:creator/>
  <cp:keywords>data tables, fires, fire-related fatalities, hour, day, 2018</cp:keywords>
  <cp:lastModifiedBy/>
  <dcterms:created xsi:type="dcterms:W3CDTF">2018-09-04T13:45:08Z</dcterms:created>
  <dcterms:modified xsi:type="dcterms:W3CDTF">2018-09-04T13:47:47Z</dcterms:modified>
</cp:coreProperties>
</file>